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-1650" yWindow="75" windowWidth="10095" windowHeight="7245" tabRatio="912"/>
  </bookViews>
  <sheets>
    <sheet name="CQ EOM Tables" sheetId="9" r:id="rId1"/>
    <sheet name="Spanish VMG" sheetId="18" r:id="rId2"/>
    <sheet name="Segment Ratios" sheetId="21" r:id="rId3"/>
    <sheet name="Operating Leases" sheetId="22" r:id="rId4"/>
    <sheet name="Chry Leasing" sheetId="23" state="hidden" r:id="rId5"/>
  </sheets>
  <externalReferences>
    <externalReference r:id="rId6"/>
  </externalReferences>
  <definedNames>
    <definedName name="a">[1]Residential!#REF!</definedName>
    <definedName name="_xlnm.Print_Area" localSheetId="0">'CQ EOM Tables'!$A$2:$AM$934</definedName>
    <definedName name="_xlnm.Print_Area" localSheetId="3">'Operating Leases'!$A$2:$AM$372</definedName>
    <definedName name="_xlnm.Print_Area" localSheetId="2">'Segment Ratios'!$A$2:$AM$604</definedName>
    <definedName name="_xlnm.Print_Area" localSheetId="1">'Spanish VMG'!$A$2:$AM$439</definedName>
    <definedName name="qry_AFSCustomerList">#REF!</definedName>
  </definedNames>
  <calcPr calcId="145621"/>
</workbook>
</file>

<file path=xl/calcChain.xml><?xml version="1.0" encoding="utf-8"?>
<calcChain xmlns="http://schemas.openxmlformats.org/spreadsheetml/2006/main">
  <c r="R40" i="23" l="1"/>
  <c r="P38" i="23"/>
  <c r="O38" i="23"/>
  <c r="N38" i="23"/>
  <c r="M38" i="23"/>
  <c r="R38" i="23" s="1"/>
  <c r="N37" i="23"/>
  <c r="P34" i="23"/>
  <c r="P35" i="23" s="1"/>
  <c r="O34" i="23"/>
  <c r="O37" i="23" s="1"/>
  <c r="N34" i="23"/>
  <c r="N35" i="23" s="1"/>
  <c r="M34" i="23"/>
  <c r="R33" i="23"/>
  <c r="R32" i="23"/>
  <c r="R30" i="23"/>
  <c r="R28" i="23"/>
  <c r="P26" i="23"/>
  <c r="O26" i="23"/>
  <c r="N26" i="23"/>
  <c r="M26" i="23"/>
  <c r="R26" i="23" s="1"/>
  <c r="R25" i="23"/>
  <c r="R22" i="23"/>
  <c r="P21" i="23"/>
  <c r="P23" i="23" s="1"/>
  <c r="O21" i="23"/>
  <c r="O23" i="23" s="1"/>
  <c r="N21" i="23"/>
  <c r="N23" i="23" s="1"/>
  <c r="M21" i="23"/>
  <c r="R21" i="23" s="1"/>
  <c r="R23" i="23" s="1"/>
  <c r="R20" i="23"/>
  <c r="R19" i="23"/>
  <c r="R18" i="23"/>
  <c r="R17" i="23"/>
  <c r="R12" i="23"/>
  <c r="R34" i="23" l="1"/>
  <c r="R35" i="23" s="1"/>
  <c r="M37" i="23"/>
  <c r="R37" i="23"/>
  <c r="M23" i="23"/>
  <c r="M35" i="23"/>
  <c r="P37" i="23"/>
  <c r="O35" i="23"/>
</calcChain>
</file>

<file path=xl/sharedStrings.xml><?xml version="1.0" encoding="utf-8"?>
<sst xmlns="http://schemas.openxmlformats.org/spreadsheetml/2006/main" count="3790" uniqueCount="164">
  <si>
    <t>Business Banking</t>
  </si>
  <si>
    <t>NET CHARGE OFFS</t>
  </si>
  <si>
    <t>UTILIZATIONS</t>
  </si>
  <si>
    <t>NONACCRUALS</t>
  </si>
  <si>
    <t>DELINQUENCY</t>
  </si>
  <si>
    <t>Mortgage</t>
  </si>
  <si>
    <t>AVAILABLE</t>
  </si>
  <si>
    <t>LETTERS OF CREDIT</t>
  </si>
  <si>
    <t>CRE</t>
  </si>
  <si>
    <t>CRITICIZED OUTSTANDINGS</t>
  </si>
  <si>
    <t>Home Equity</t>
  </si>
  <si>
    <t>SFC</t>
  </si>
  <si>
    <t>Global Banking &amp; Markets</t>
  </si>
  <si>
    <t>Small Business Banking</t>
  </si>
  <si>
    <t>Commercial Real Estate</t>
  </si>
  <si>
    <t>Q1 2009</t>
  </si>
  <si>
    <t>Q2 2009</t>
  </si>
  <si>
    <t>Q3 2009</t>
  </si>
  <si>
    <t>Q4 2009</t>
  </si>
  <si>
    <t>Q1 2010</t>
  </si>
  <si>
    <t>Q2 2010</t>
  </si>
  <si>
    <t>MORA OUTSTANDINGS</t>
  </si>
  <si>
    <t>MORA LETTERS OF CREDIT</t>
  </si>
  <si>
    <t>MORA 90+ DPD ACCRUING</t>
  </si>
  <si>
    <t>TOTAL MORA</t>
  </si>
  <si>
    <t>GROSS RECOVERIES</t>
  </si>
  <si>
    <t>Q3 2010</t>
  </si>
  <si>
    <t>Gross CO</t>
  </si>
  <si>
    <t>Q4 2010</t>
  </si>
  <si>
    <t>Indirect Consumer</t>
  </si>
  <si>
    <t>Direct Consumer</t>
  </si>
  <si>
    <t>Aviation</t>
  </si>
  <si>
    <t>CCRC</t>
  </si>
  <si>
    <t>Q1 2011</t>
  </si>
  <si>
    <t>Retail</t>
  </si>
  <si>
    <t>Q2 2011</t>
  </si>
  <si>
    <t>OUTSTANDINGS</t>
  </si>
  <si>
    <t>TOTAL CLASSIFIED OUTSTANDINGS</t>
  </si>
  <si>
    <t>TOTAL CLASSIFIED UTILIZATIONS</t>
  </si>
  <si>
    <t>LOCAL VMG</t>
  </si>
  <si>
    <t>Q3 2011</t>
  </si>
  <si>
    <t>Q4 2011</t>
  </si>
  <si>
    <t>Criticized Ratio</t>
  </si>
  <si>
    <t>PERFORMING CLASSIFIED OUTSTANDINGS (San 1.5, Sov 8.5)</t>
  </si>
  <si>
    <t>Classified Ratio</t>
  </si>
  <si>
    <t>Classified Utilizations Ratio</t>
  </si>
  <si>
    <t>Nonaccrual Ratio</t>
  </si>
  <si>
    <t>Mora Ratio</t>
  </si>
  <si>
    <t>OAEM OUTSTANDINGS (San 4.0-2.0, Sov 7.2-7.8)</t>
  </si>
  <si>
    <t>LOW PASS OUTSTANDINGS (San 5.0-4.1, Sov 6.2-6.8)</t>
  </si>
  <si>
    <t>Q1 2012</t>
  </si>
  <si>
    <t>Delinquency Ratio</t>
  </si>
  <si>
    <t>Q2 2012</t>
  </si>
  <si>
    <t xml:space="preserve"> </t>
  </si>
  <si>
    <t>Government Banking</t>
  </si>
  <si>
    <t>Mortgage Warehouse</t>
  </si>
  <si>
    <t>Asset Based Lending</t>
  </si>
  <si>
    <t>Runoff Portfolios</t>
  </si>
  <si>
    <t>QTD Total</t>
  </si>
  <si>
    <t>YTD Total</t>
  </si>
  <si>
    <t>Q3 2012</t>
  </si>
  <si>
    <t>TOTAL MORA (Dudoso)</t>
  </si>
  <si>
    <t>Q4 2012</t>
  </si>
  <si>
    <t>Low Pass Ratio</t>
  </si>
  <si>
    <t>OAEM Ratio</t>
  </si>
  <si>
    <t>Performing Classified Ratio</t>
  </si>
  <si>
    <t>A.</t>
  </si>
  <si>
    <t>B.</t>
  </si>
  <si>
    <t>Commercial Banking</t>
  </si>
  <si>
    <t>Institutional-NonProfit</t>
  </si>
  <si>
    <t>C.</t>
  </si>
  <si>
    <t>D.</t>
  </si>
  <si>
    <t>Auto Financing</t>
  </si>
  <si>
    <t>RV/Marine</t>
  </si>
  <si>
    <t>Credit Card</t>
  </si>
  <si>
    <t>E.</t>
  </si>
  <si>
    <t>TOTAL BANK</t>
  </si>
  <si>
    <t>MTD Δ</t>
  </si>
  <si>
    <t>QTD Δ</t>
  </si>
  <si>
    <t>YTD Δ</t>
  </si>
  <si>
    <t>Note: Binding Exposure reported starting effective Q4 2012, Type A Exposure reported in previous periods</t>
  </si>
  <si>
    <t>GROSS CHARGE OFFS</t>
  </si>
  <si>
    <t>SPANISH VMG</t>
  </si>
  <si>
    <t>Q1 2013</t>
  </si>
  <si>
    <t>Equipment Finance &amp; Leasing</t>
  </si>
  <si>
    <t>CEVF - Runoff</t>
  </si>
  <si>
    <t>International Trade Banking (Legacy)</t>
  </si>
  <si>
    <t>RDM Runoff NCE</t>
  </si>
  <si>
    <t>Q2 2013</t>
  </si>
  <si>
    <t>Financial Institutions Coverage</t>
  </si>
  <si>
    <t>Q3 2013</t>
  </si>
  <si>
    <t>Q4 2013</t>
  </si>
  <si>
    <t>Q1 2014</t>
  </si>
  <si>
    <t>MRG</t>
  </si>
  <si>
    <t>Middle Market</t>
  </si>
  <si>
    <t>SREC</t>
  </si>
  <si>
    <t>Energy Finance</t>
  </si>
  <si>
    <t>Footprint Dealer Floorplan</t>
  </si>
  <si>
    <t>Large Corporate Commercial</t>
  </si>
  <si>
    <t>Commercial Banking Other</t>
  </si>
  <si>
    <t>Commercial Banking Not Classified Elsewhere</t>
  </si>
  <si>
    <t>Leasing</t>
  </si>
  <si>
    <t>CEVF-Strategic</t>
  </si>
  <si>
    <t>Dealer Floor Plan</t>
  </si>
  <si>
    <t>Chrysler Auto Finance</t>
  </si>
  <si>
    <t>Individual</t>
  </si>
  <si>
    <t>CCMIS Runoff Not Classified Elsewhere</t>
  </si>
  <si>
    <t>F</t>
  </si>
  <si>
    <t>CCMIS Not Classified Elsewhere</t>
  </si>
  <si>
    <t>Net Recievable</t>
  </si>
  <si>
    <t>NET RECIEVABLES</t>
  </si>
  <si>
    <t>RESIDUAL BALANCE</t>
  </si>
  <si>
    <t>ORIGINAL BOOK VALUE</t>
  </si>
  <si>
    <t>Report Name:</t>
  </si>
  <si>
    <t>Chrysler Leasing Delq Trends</t>
  </si>
  <si>
    <t>Section Name:</t>
  </si>
  <si>
    <t>Delq By $</t>
  </si>
  <si>
    <t>Report Date:</t>
  </si>
  <si>
    <t>Prepared By:</t>
  </si>
  <si>
    <t>Standardized Risk/Business Intelligence</t>
  </si>
  <si>
    <t>12 Mos. Avg</t>
  </si>
  <si>
    <t>Chrysler Leasing Origination</t>
  </si>
  <si>
    <t>Total New Leases</t>
  </si>
  <si>
    <t>Chrysler Leasing Performance</t>
  </si>
  <si>
    <t>30 dpd</t>
  </si>
  <si>
    <t>60 dpd</t>
  </si>
  <si>
    <t>90 dpd</t>
  </si>
  <si>
    <t>120+ dpd</t>
  </si>
  <si>
    <t>Total</t>
  </si>
  <si>
    <t>O/S</t>
  </si>
  <si>
    <t>% of O/S</t>
  </si>
  <si>
    <t>Residual Balance</t>
  </si>
  <si>
    <t>GL Balance</t>
  </si>
  <si>
    <t>NPL</t>
  </si>
  <si>
    <t>Recoveries</t>
  </si>
  <si>
    <t>Net CO</t>
  </si>
  <si>
    <t>VMG</t>
  </si>
  <si>
    <t>VMSPF</t>
  </si>
  <si>
    <t>Original Balance</t>
  </si>
  <si>
    <t>* New Leases from Date Period Funded</t>
  </si>
  <si>
    <t>GL BALANCE (Lease Assets + Lease Liabilities)</t>
  </si>
  <si>
    <t>Q2 2014</t>
  </si>
  <si>
    <t>NON PERFORMING ASSETS</t>
  </si>
  <si>
    <t>** appearance of prior period values reflects access to new information</t>
  </si>
  <si>
    <t>DELINQUENCY (Accounting View)</t>
  </si>
  <si>
    <t>Q3 2014</t>
  </si>
  <si>
    <t>Note: Operating Lease balances reflect both Conforming and Non-Conforming Leases</t>
  </si>
  <si>
    <t>Q4 2014</t>
  </si>
  <si>
    <t>CRITICIZED EXPOSURE</t>
  </si>
  <si>
    <t>CLASSIFIED EXPOSURE</t>
  </si>
  <si>
    <t>Q1 2015</t>
  </si>
  <si>
    <t>Q2 2015</t>
  </si>
  <si>
    <t>Small Business Banking &amp; Business Banking</t>
  </si>
  <si>
    <t>F.</t>
  </si>
  <si>
    <t>G.</t>
  </si>
  <si>
    <t>H.</t>
  </si>
  <si>
    <t>Q3 2015</t>
  </si>
  <si>
    <t>Q4 2015</t>
  </si>
  <si>
    <t>Jan 2016</t>
  </si>
  <si>
    <t>Binding Exposure:The portion of the exposure that is binding. This is the Exposure on that portion which is not a guidance line (unadvised lines).</t>
  </si>
  <si>
    <t>BINDING EXPOSURE</t>
  </si>
  <si>
    <t>Feb 2016</t>
  </si>
  <si>
    <t>Mar 2016</t>
  </si>
  <si>
    <t>Q1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</si>
</sst>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8" formatCode="0.00%;\(0.00%\)"/>
    <numFmt numFmtId="169" formatCode="[$-409]mmm\-yy;@"/>
    <numFmt numFmtId="171" formatCode="#,##0.0000_);[Red]\(#,##0.0000\)"/>
    <numFmt numFmtId="172" formatCode="#,##0.00000_);[Red]\(#,##0.00000\)"/>
  </numFmts>
  <fonts count="21" x14ac:knownFonts="1">
    <font>
      <sz val="8"/>
      <name val="Arial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8"/>
      <name val="Verdana"/>
      <family val="2"/>
    </font>
    <font>
      <b/>
      <sz val="8"/>
      <color indexed="9"/>
      <name val="Verdana"/>
      <family val="2"/>
    </font>
    <font>
      <sz val="8"/>
      <name val="Verdana"/>
      <family val="2"/>
    </font>
    <font>
      <sz val="9"/>
      <name val="Arial"/>
      <family val="2"/>
    </font>
    <font>
      <sz val="8"/>
      <name val="Arial"/>
      <family val="2"/>
    </font>
    <font>
      <b/>
      <sz val="10"/>
      <color rgb="FF0070C0"/>
      <name val="Arial"/>
      <family val="2"/>
    </font>
    <font>
      <b/>
      <sz val="9"/>
      <color theme="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b/>
      <sz val="9"/>
      <name val="Arial"/>
      <family val="2"/>
    </font>
    <font>
      <b/>
      <sz val="8"/>
      <color theme="0"/>
      <name val="Arial"/>
      <family val="2"/>
    </font>
    <font>
      <sz val="8"/>
      <color indexed="9"/>
      <name val="Verdana"/>
      <family val="2"/>
    </font>
    <font>
      <sz val="8"/>
      <color indexed="16"/>
      <name val="Verdana"/>
      <family val="2"/>
    </font>
    <font>
      <sz val="8"/>
      <color rgb="FF800000"/>
      <name val="Verdana"/>
      <family val="2"/>
    </font>
    <font>
      <i/>
      <u/>
      <sz val="8"/>
      <name val="Arial"/>
      <family val="2"/>
    </font>
    <font>
      <b/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22"/>
        <bgColor indexed="64"/>
      </patternFill>
    </fill>
    <fill>
      <patternFill patternType="lightGray">
        <bgColor indexed="22"/>
      </patternFill>
    </fill>
    <fill>
      <patternFill patternType="lightGray"/>
    </fill>
    <fill>
      <patternFill patternType="lightGray">
        <bgColor theme="5" tint="0.79998168889431442"/>
      </patternFill>
    </fill>
    <fill>
      <patternFill patternType="lightGray">
        <bgColor theme="1"/>
      </patternFill>
    </fill>
    <fill>
      <patternFill patternType="solid">
        <fgColor indexed="23"/>
        <bgColor indexed="64"/>
      </patternFill>
    </fill>
  </fills>
  <borders count="1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22"/>
      </top>
      <bottom/>
      <diagonal/>
    </border>
    <border>
      <left style="thin">
        <color indexed="22"/>
      </left>
      <right style="thin">
        <color indexed="22"/>
      </right>
      <top style="medium">
        <color indexed="22"/>
      </top>
      <bottom style="medium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2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58">
    <xf numFmtId="0" fontId="0" fillId="0" borderId="0" xfId="0"/>
    <xf numFmtId="164" fontId="2" fillId="0" borderId="0" xfId="1" applyNumberFormat="1" applyFont="1"/>
    <xf numFmtId="0" fontId="4" fillId="0" borderId="0" xfId="0" applyFont="1"/>
    <xf numFmtId="0" fontId="6" fillId="0" borderId="0" xfId="0" applyFont="1"/>
    <xf numFmtId="0" fontId="6" fillId="0" borderId="0" xfId="0" applyFont="1" applyBorder="1"/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38" fontId="2" fillId="0" borderId="0" xfId="0" applyNumberFormat="1" applyFont="1" applyBorder="1"/>
    <xf numFmtId="164" fontId="1" fillId="0" borderId="0" xfId="1" applyNumberFormat="1" applyFont="1"/>
    <xf numFmtId="164" fontId="1" fillId="0" borderId="0" xfId="1" applyNumberFormat="1" applyFont="1" applyFill="1"/>
    <xf numFmtId="0" fontId="9" fillId="0" borderId="0" xfId="0" applyFont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10" fillId="4" borderId="0" xfId="0" applyFont="1" applyFill="1" applyAlignment="1">
      <alignment horizontal="center" vertical="center"/>
    </xf>
    <xf numFmtId="38" fontId="7" fillId="0" borderId="0" xfId="0" applyNumberFormat="1" applyFont="1" applyFill="1" applyBorder="1" applyAlignment="1">
      <alignment vertical="center"/>
    </xf>
    <xf numFmtId="164" fontId="7" fillId="0" borderId="0" xfId="1" applyNumberFormat="1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11" fillId="0" borderId="0" xfId="0" applyFont="1"/>
    <xf numFmtId="0" fontId="1" fillId="0" borderId="0" xfId="0" applyFont="1"/>
    <xf numFmtId="0" fontId="13" fillId="0" borderId="0" xfId="0" applyFont="1" applyAlignment="1">
      <alignment horizontal="left" vertical="center"/>
    </xf>
    <xf numFmtId="0" fontId="14" fillId="5" borderId="1" xfId="0" applyFont="1" applyFill="1" applyBorder="1" applyAlignment="1"/>
    <xf numFmtId="0" fontId="1" fillId="0" borderId="1" xfId="0" applyFont="1" applyFill="1" applyBorder="1" applyAlignment="1">
      <alignment horizontal="left" indent="2"/>
    </xf>
    <xf numFmtId="0" fontId="14" fillId="3" borderId="1" xfId="0" applyFont="1" applyFill="1" applyBorder="1" applyAlignment="1">
      <alignment horizontal="left" indent="1"/>
    </xf>
    <xf numFmtId="0" fontId="14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 indent="2"/>
    </xf>
    <xf numFmtId="14" fontId="10" fillId="2" borderId="0" xfId="0" quotePrefix="1" applyNumberFormat="1" applyFont="1" applyFill="1" applyAlignment="1">
      <alignment horizontal="center" vertical="center"/>
    </xf>
    <xf numFmtId="164" fontId="2" fillId="5" borderId="1" xfId="1" applyNumberFormat="1" applyFont="1" applyFill="1" applyBorder="1"/>
    <xf numFmtId="164" fontId="2" fillId="3" borderId="1" xfId="1" applyNumberFormat="1" applyFont="1" applyFill="1" applyBorder="1"/>
    <xf numFmtId="164" fontId="15" fillId="4" borderId="0" xfId="1" applyNumberFormat="1" applyFont="1" applyFill="1" applyAlignment="1">
      <alignment vertical="center"/>
    </xf>
    <xf numFmtId="164" fontId="1" fillId="0" borderId="1" xfId="1" applyNumberFormat="1" applyFont="1" applyBorder="1"/>
    <xf numFmtId="38" fontId="10" fillId="2" borderId="0" xfId="0" applyNumberFormat="1" applyFont="1" applyFill="1" applyAlignment="1">
      <alignment horizontal="center" vertical="center"/>
    </xf>
    <xf numFmtId="164" fontId="2" fillId="3" borderId="0" xfId="1" applyNumberFormat="1" applyFont="1" applyFill="1" applyBorder="1"/>
    <xf numFmtId="38" fontId="1" fillId="0" borderId="0" xfId="0" applyNumberFormat="1" applyFont="1"/>
    <xf numFmtId="38" fontId="1" fillId="0" borderId="0" xfId="0" applyNumberFormat="1" applyFont="1" applyBorder="1"/>
    <xf numFmtId="0" fontId="1" fillId="0" borderId="0" xfId="0" applyFont="1" applyBorder="1"/>
    <xf numFmtId="0" fontId="1" fillId="0" borderId="0" xfId="0" applyFont="1" applyAlignment="1">
      <alignment vertical="center"/>
    </xf>
    <xf numFmtId="14" fontId="1" fillId="0" borderId="0" xfId="1" applyNumberFormat="1" applyFont="1" applyAlignment="1">
      <alignment vertical="center"/>
    </xf>
    <xf numFmtId="164" fontId="1" fillId="0" borderId="0" xfId="0" applyNumberFormat="1" applyFont="1"/>
    <xf numFmtId="14" fontId="1" fillId="0" borderId="0" xfId="1" applyNumberFormat="1" applyFont="1"/>
    <xf numFmtId="14" fontId="1" fillId="0" borderId="0" xfId="0" applyNumberFormat="1" applyFont="1"/>
    <xf numFmtId="0" fontId="1" fillId="0" borderId="0" xfId="0" applyFont="1" applyAlignment="1">
      <alignment horizontal="right"/>
    </xf>
    <xf numFmtId="10" fontId="1" fillId="0" borderId="0" xfId="2" applyNumberFormat="1" applyFont="1" applyBorder="1"/>
    <xf numFmtId="38" fontId="2" fillId="0" borderId="0" xfId="0" applyNumberFormat="1" applyFont="1" applyFill="1" applyBorder="1"/>
    <xf numFmtId="0" fontId="1" fillId="0" borderId="0" xfId="0" applyFont="1" applyFill="1"/>
    <xf numFmtId="164" fontId="2" fillId="0" borderId="1" xfId="1" applyNumberFormat="1" applyFont="1" applyFill="1" applyBorder="1"/>
    <xf numFmtId="164" fontId="15" fillId="0" borderId="0" xfId="1" applyNumberFormat="1" applyFont="1" applyFill="1" applyAlignment="1">
      <alignment vertical="center"/>
    </xf>
    <xf numFmtId="168" fontId="1" fillId="0" borderId="0" xfId="0" applyNumberFormat="1" applyFont="1"/>
    <xf numFmtId="168" fontId="10" fillId="2" borderId="0" xfId="0" applyNumberFormat="1" applyFont="1" applyFill="1" applyAlignment="1">
      <alignment horizontal="center" vertical="center"/>
    </xf>
    <xf numFmtId="9" fontId="2" fillId="0" borderId="0" xfId="2" applyFont="1" applyBorder="1"/>
    <xf numFmtId="9" fontId="1" fillId="0" borderId="0" xfId="2" applyFont="1" applyFill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2" applyNumberFormat="1" applyFont="1" applyBorder="1"/>
    <xf numFmtId="0" fontId="1" fillId="0" borderId="0" xfId="0" applyFont="1" applyFill="1" applyAlignment="1">
      <alignment horizontal="center"/>
    </xf>
    <xf numFmtId="164" fontId="2" fillId="6" borderId="1" xfId="1" applyNumberFormat="1" applyFont="1" applyFill="1" applyBorder="1"/>
    <xf numFmtId="164" fontId="1" fillId="7" borderId="1" xfId="1" applyNumberFormat="1" applyFont="1" applyFill="1" applyBorder="1"/>
    <xf numFmtId="164" fontId="2" fillId="8" borderId="1" xfId="1" applyNumberFormat="1" applyFont="1" applyFill="1" applyBorder="1"/>
    <xf numFmtId="164" fontId="1" fillId="7" borderId="0" xfId="1" applyNumberFormat="1" applyFont="1" applyFill="1"/>
    <xf numFmtId="164" fontId="15" fillId="9" borderId="0" xfId="1" applyNumberFormat="1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164" fontId="1" fillId="0" borderId="0" xfId="1" applyNumberFormat="1" applyFont="1" applyBorder="1"/>
    <xf numFmtId="164" fontId="1" fillId="7" borderId="0" xfId="1" applyNumberFormat="1" applyFont="1" applyFill="1" applyBorder="1"/>
    <xf numFmtId="10" fontId="2" fillId="5" borderId="1" xfId="1" applyNumberFormat="1" applyFont="1" applyFill="1" applyBorder="1"/>
    <xf numFmtId="10" fontId="2" fillId="3" borderId="1" xfId="1" applyNumberFormat="1" applyFont="1" applyFill="1" applyBorder="1"/>
    <xf numFmtId="10" fontId="1" fillId="0" borderId="1" xfId="1" applyNumberFormat="1" applyFont="1" applyBorder="1"/>
    <xf numFmtId="10" fontId="1" fillId="0" borderId="0" xfId="1" applyNumberFormat="1" applyFont="1"/>
    <xf numFmtId="10" fontId="1" fillId="0" borderId="0" xfId="1" applyNumberFormat="1" applyFont="1" applyBorder="1"/>
    <xf numFmtId="10" fontId="15" fillId="4" borderId="0" xfId="1" applyNumberFormat="1" applyFont="1" applyFill="1" applyAlignment="1">
      <alignment vertical="center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/>
    <xf numFmtId="169" fontId="4" fillId="0" borderId="0" xfId="0" applyNumberFormat="1" applyFont="1" applyBorder="1" applyAlignment="1">
      <alignment horizontal="center"/>
    </xf>
    <xf numFmtId="0" fontId="5" fillId="10" borderId="0" xfId="0" applyFont="1" applyFill="1" applyBorder="1"/>
    <xf numFmtId="0" fontId="6" fillId="0" borderId="2" xfId="0" applyFont="1" applyBorder="1" applyAlignment="1">
      <alignment horizontal="left"/>
    </xf>
    <xf numFmtId="3" fontId="6" fillId="0" borderId="2" xfId="0" applyNumberFormat="1" applyFont="1" applyBorder="1"/>
    <xf numFmtId="3" fontId="6" fillId="0" borderId="0" xfId="0" applyNumberFormat="1" applyFont="1" applyBorder="1"/>
    <xf numFmtId="3" fontId="6" fillId="0" borderId="3" xfId="0" applyNumberFormat="1" applyFont="1" applyBorder="1"/>
    <xf numFmtId="0" fontId="16" fillId="0" borderId="0" xfId="0" applyFont="1" applyBorder="1"/>
    <xf numFmtId="0" fontId="17" fillId="0" borderId="0" xfId="0" applyFont="1" applyBorder="1" applyAlignment="1">
      <alignment horizontal="left"/>
    </xf>
    <xf numFmtId="44" fontId="17" fillId="0" borderId="0" xfId="13" applyFont="1" applyBorder="1"/>
    <xf numFmtId="10" fontId="17" fillId="0" borderId="0" xfId="8" applyNumberFormat="1" applyFont="1" applyBorder="1"/>
    <xf numFmtId="3" fontId="6" fillId="0" borderId="4" xfId="0" applyNumberFormat="1" applyFont="1" applyBorder="1"/>
    <xf numFmtId="3" fontId="6" fillId="0" borderId="0" xfId="0" applyNumberFormat="1" applyFont="1"/>
    <xf numFmtId="3" fontId="6" fillId="0" borderId="5" xfId="0" applyNumberFormat="1" applyFont="1" applyBorder="1"/>
    <xf numFmtId="0" fontId="6" fillId="0" borderId="0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3" fontId="6" fillId="0" borderId="6" xfId="0" applyNumberFormat="1" applyFont="1" applyBorder="1"/>
    <xf numFmtId="3" fontId="6" fillId="0" borderId="7" xfId="0" applyNumberFormat="1" applyFont="1" applyBorder="1"/>
    <xf numFmtId="0" fontId="17" fillId="0" borderId="0" xfId="0" applyFont="1" applyAlignment="1">
      <alignment horizontal="left"/>
    </xf>
    <xf numFmtId="3" fontId="17" fillId="0" borderId="0" xfId="0" applyNumberFormat="1" applyFont="1"/>
    <xf numFmtId="3" fontId="17" fillId="0" borderId="0" xfId="0" applyNumberFormat="1" applyFont="1" applyBorder="1"/>
    <xf numFmtId="3" fontId="17" fillId="0" borderId="5" xfId="0" applyNumberFormat="1" applyFont="1" applyBorder="1"/>
    <xf numFmtId="10" fontId="17" fillId="0" borderId="5" xfId="8" applyNumberFormat="1" applyFont="1" applyBorder="1"/>
    <xf numFmtId="3" fontId="17" fillId="0" borderId="5" xfId="8" applyNumberFormat="1" applyFont="1" applyBorder="1"/>
    <xf numFmtId="0" fontId="4" fillId="0" borderId="0" xfId="0" applyFont="1" applyFill="1"/>
    <xf numFmtId="0" fontId="6" fillId="0" borderId="8" xfId="0" applyFont="1" applyBorder="1" applyAlignment="1">
      <alignment horizontal="left"/>
    </xf>
    <xf numFmtId="3" fontId="6" fillId="0" borderId="8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3" fontId="6" fillId="0" borderId="9" xfId="0" applyNumberFormat="1" applyFont="1" applyBorder="1"/>
    <xf numFmtId="0" fontId="6" fillId="0" borderId="0" xfId="0" applyFont="1" applyFill="1" applyBorder="1"/>
    <xf numFmtId="0" fontId="17" fillId="0" borderId="6" xfId="0" applyFont="1" applyBorder="1" applyAlignment="1">
      <alignment horizontal="left"/>
    </xf>
    <xf numFmtId="3" fontId="17" fillId="0" borderId="6" xfId="0" applyNumberFormat="1" applyFont="1" applyBorder="1"/>
    <xf numFmtId="3" fontId="17" fillId="0" borderId="7" xfId="0" applyNumberFormat="1" applyFont="1" applyBorder="1"/>
    <xf numFmtId="3" fontId="18" fillId="0" borderId="9" xfId="0" applyNumberFormat="1" applyFont="1" applyFill="1" applyBorder="1"/>
    <xf numFmtId="4" fontId="6" fillId="0" borderId="0" xfId="0" applyNumberFormat="1" applyFont="1"/>
    <xf numFmtId="47" fontId="6" fillId="0" borderId="0" xfId="0" applyNumberFormat="1" applyFont="1"/>
    <xf numFmtId="22" fontId="6" fillId="0" borderId="0" xfId="0" applyNumberFormat="1" applyFont="1"/>
    <xf numFmtId="164" fontId="2" fillId="5" borderId="0" xfId="1" applyNumberFormat="1" applyFont="1" applyFill="1" applyBorder="1"/>
    <xf numFmtId="0" fontId="19" fillId="0" borderId="0" xfId="0" applyFont="1"/>
    <xf numFmtId="164" fontId="1" fillId="0" borderId="1" xfId="1" applyNumberFormat="1" applyFont="1" applyFill="1" applyBorder="1"/>
    <xf numFmtId="14" fontId="10" fillId="0" borderId="0" xfId="0" quotePrefix="1" applyNumberFormat="1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14" fontId="1" fillId="0" borderId="0" xfId="1" applyNumberFormat="1" applyFont="1" applyFill="1"/>
    <xf numFmtId="164" fontId="1" fillId="0" borderId="0" xfId="0" applyNumberFormat="1" applyFont="1" applyFill="1"/>
    <xf numFmtId="164" fontId="1" fillId="0" borderId="0" xfId="1" applyNumberFormat="1" applyFont="1" applyFill="1" applyBorder="1"/>
    <xf numFmtId="38" fontId="2" fillId="0" borderId="0" xfId="0" applyNumberFormat="1" applyFont="1"/>
    <xf numFmtId="0" fontId="2" fillId="0" borderId="0" xfId="0" applyFont="1" applyAlignment="1">
      <alignment vertical="center"/>
    </xf>
    <xf numFmtId="14" fontId="2" fillId="0" borderId="0" xfId="1" applyNumberFormat="1" applyFont="1" applyAlignment="1">
      <alignment vertical="center"/>
    </xf>
    <xf numFmtId="164" fontId="14" fillId="0" borderId="0" xfId="1" applyNumberFormat="1" applyFont="1" applyFill="1" applyAlignment="1">
      <alignment vertical="center"/>
    </xf>
    <xf numFmtId="0" fontId="9" fillId="0" borderId="0" xfId="0" applyFont="1" applyFill="1" applyAlignment="1">
      <alignment horizontal="left" vertical="center"/>
    </xf>
    <xf numFmtId="10" fontId="2" fillId="0" borderId="0" xfId="2" applyNumberFormat="1" applyFont="1" applyAlignment="1">
      <alignment horizontal="center" vertical="center"/>
    </xf>
    <xf numFmtId="10" fontId="1" fillId="0" borderId="0" xfId="2" applyNumberFormat="1" applyFont="1" applyAlignment="1">
      <alignment horizontal="center" vertical="center"/>
    </xf>
    <xf numFmtId="10" fontId="1" fillId="0" borderId="1" xfId="2" applyNumberFormat="1" applyFont="1" applyBorder="1"/>
    <xf numFmtId="10" fontId="7" fillId="0" borderId="0" xfId="2" applyNumberFormat="1" applyFont="1" applyFill="1" applyAlignment="1">
      <alignment vertical="center"/>
    </xf>
    <xf numFmtId="0" fontId="9" fillId="0" borderId="0" xfId="0" applyFont="1" applyFill="1" applyBorder="1" applyAlignment="1">
      <alignment horizontal="left" vertical="center"/>
    </xf>
    <xf numFmtId="10" fontId="2" fillId="0" borderId="0" xfId="2" applyNumberFormat="1" applyFont="1"/>
    <xf numFmtId="0" fontId="1" fillId="0" borderId="0" xfId="0" applyFont="1" applyFill="1" applyBorder="1" applyAlignment="1">
      <alignment horizontal="left" indent="2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164" fontId="2" fillId="0" borderId="0" xfId="1" applyNumberFormat="1" applyFont="1" applyBorder="1"/>
    <xf numFmtId="164" fontId="2" fillId="0" borderId="0" xfId="1" applyNumberFormat="1" applyFont="1" applyFill="1"/>
    <xf numFmtId="0" fontId="20" fillId="0" borderId="0" xfId="0" applyFont="1"/>
    <xf numFmtId="38" fontId="2" fillId="0" borderId="0" xfId="1" applyNumberFormat="1" applyFont="1" applyFill="1"/>
    <xf numFmtId="0" fontId="1" fillId="0" borderId="0" xfId="0" applyFont="1" applyAlignment="1"/>
    <xf numFmtId="171" fontId="2" fillId="0" borderId="0" xfId="0" applyNumberFormat="1" applyFont="1" applyAlignment="1"/>
    <xf numFmtId="14" fontId="1" fillId="0" borderId="0" xfId="1" applyNumberFormat="1" applyFont="1" applyAlignment="1"/>
    <xf numFmtId="0" fontId="0" fillId="0" borderId="0" xfId="0" applyAlignment="1"/>
    <xf numFmtId="164" fontId="2" fillId="0" borderId="0" xfId="1" applyNumberFormat="1" applyFont="1" applyAlignment="1"/>
    <xf numFmtId="14" fontId="1" fillId="0" borderId="0" xfId="0" applyNumberFormat="1" applyFont="1" applyAlignment="1"/>
    <xf numFmtId="164" fontId="1" fillId="0" borderId="0" xfId="1" applyNumberFormat="1" applyFont="1" applyAlignment="1"/>
    <xf numFmtId="164" fontId="1" fillId="0" borderId="0" xfId="0" applyNumberFormat="1" applyFont="1" applyAlignment="1"/>
    <xf numFmtId="38" fontId="2" fillId="0" borderId="0" xfId="0" applyNumberFormat="1" applyFont="1" applyAlignment="1"/>
    <xf numFmtId="172" fontId="2" fillId="0" borderId="0" xfId="0" applyNumberFormat="1" applyFont="1" applyAlignment="1"/>
    <xf numFmtId="168" fontId="1" fillId="0" borderId="0" xfId="0" applyNumberFormat="1" applyFont="1" applyAlignment="1"/>
    <xf numFmtId="1" fontId="1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1" fillId="0" borderId="0" xfId="1" applyNumberFormat="1" applyFont="1" applyAlignment="1">
      <alignment horizontal="center" vertical="center"/>
    </xf>
    <xf numFmtId="38" fontId="2" fillId="0" borderId="0" xfId="0" applyNumberFormat="1" applyFont="1" applyBorder="1"/>
    <xf numFmtId="164" fontId="2" fillId="3" borderId="1" xfId="1" applyNumberFormat="1" applyFont="1" applyFill="1" applyBorder="1"/>
    <xf numFmtId="164" fontId="15" fillId="4" borderId="0" xfId="1" applyNumberFormat="1" applyFont="1" applyFill="1" applyAlignment="1">
      <alignment vertical="center"/>
    </xf>
    <xf numFmtId="164" fontId="1" fillId="0" borderId="1" xfId="1" applyNumberFormat="1" applyFont="1" applyBorder="1"/>
    <xf numFmtId="38" fontId="1" fillId="0" borderId="0" xfId="0" applyNumberFormat="1" applyFont="1" applyBorder="1"/>
    <xf numFmtId="0" fontId="1" fillId="0" borderId="0" xfId="0" applyFont="1" applyBorder="1"/>
    <xf numFmtId="10" fontId="1" fillId="0" borderId="0" xfId="2" applyNumberFormat="1" applyFont="1" applyBorder="1"/>
    <xf numFmtId="164" fontId="2" fillId="0" borderId="0" xfId="1" applyNumberFormat="1" applyFont="1" applyFill="1" applyBorder="1"/>
    <xf numFmtId="0" fontId="6" fillId="0" borderId="0" xfId="0" applyFont="1" applyAlignment="1">
      <alignment horizontal="left"/>
    </xf>
    <xf numFmtId="14" fontId="6" fillId="0" borderId="0" xfId="0" applyNumberFormat="1" applyFont="1" applyAlignment="1">
      <alignment horizontal="left"/>
    </xf>
  </cellXfs>
  <cellStyles count="25">
    <cellStyle name="Comma" xfId="1" builtinId="3"/>
    <cellStyle name="Comma 2" xfId="4"/>
    <cellStyle name="Comma 3" xfId="9"/>
    <cellStyle name="Comma 3 2" xfId="18"/>
    <cellStyle name="Comma 4" xfId="12"/>
    <cellStyle name="Comma 5" xfId="15"/>
    <cellStyle name="Comma 5 2" xfId="22"/>
    <cellStyle name="Currency 2" xfId="5"/>
    <cellStyle name="Currency 3" xfId="10"/>
    <cellStyle name="Currency 3 2" xfId="19"/>
    <cellStyle name="Currency 4" xfId="13"/>
    <cellStyle name="Currency 5" xfId="16"/>
    <cellStyle name="Currency 5 2" xfId="23"/>
    <cellStyle name="Normal" xfId="0" builtinId="0"/>
    <cellStyle name="Normal 2" xfId="3"/>
    <cellStyle name="Normal 3" xfId="7"/>
    <cellStyle name="Normal 4" xfId="14"/>
    <cellStyle name="Normal 4 2" xfId="21"/>
    <cellStyle name="Percent" xfId="2" builtinId="5"/>
    <cellStyle name="Percent 2" xfId="6"/>
    <cellStyle name="Percent 3" xfId="8"/>
    <cellStyle name="Percent 4" xfId="11"/>
    <cellStyle name="Percent 4 2" xfId="20"/>
    <cellStyle name="Percent 5" xfId="17"/>
    <cellStyle name="Percent 5 2" xfId="24"/>
  </cellStyles>
  <dxfs count="0"/>
  <tableStyles count="0" defaultTableStyle="TableStyleMedium9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</xdr:colOff>
      <xdr:row>0</xdr:row>
      <xdr:rowOff>0</xdr:rowOff>
    </xdr:from>
    <xdr:to>
      <xdr:col>1</xdr:col>
      <xdr:colOff>531018</xdr:colOff>
      <xdr:row>3</xdr:row>
      <xdr:rowOff>16156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" y="0"/>
          <a:ext cx="1535906" cy="4447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RMIS/DEPT/REPORTS/Credit%20Metrics/Credit%20Metrics%20Report%20WIP/2016%2003%20March%20Process/September2014_Charge-Off%20Report%20_FINAL/September2014_Charge-Off%20Report%20_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"/>
      <sheetName val="Sumy_KH_del_Lines_12_&amp;14"/>
      <sheetName val="Trend"/>
      <sheetName val="Summary - YTD"/>
      <sheetName val="Residential"/>
      <sheetName val="Consumer"/>
      <sheetName val="SFC"/>
      <sheetName val="Formerly LHFS"/>
      <sheetName val="AFD"/>
      <sheetName val="SE-SW AFD"/>
      <sheetName val="Commercial"/>
      <sheetName val="Swap Reserve Derivatives"/>
      <sheetName val="Commercial FNMA Recourse"/>
      <sheetName val="Letters of Credit 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38"/>
  <sheetViews>
    <sheetView tabSelected="1" zoomScale="85" zoomScaleNormal="85" workbookViewId="0">
      <pane xSplit="3" topLeftCell="AD1" activePane="topRight" state="frozen"/>
      <selection activeCell="A3" sqref="A3"/>
      <selection pane="topRight"/>
    </sheetView>
  </sheetViews>
  <sheetFormatPr defaultRowHeight="11.25" outlineLevelCol="3" x14ac:dyDescent="0.2"/>
  <cols>
    <col min="1" max="1" width="4.83203125" style="18" customWidth="1"/>
    <col min="2" max="2" width="4.6640625" style="18" customWidth="1"/>
    <col min="3" max="3" width="40.33203125" style="18" customWidth="1"/>
    <col min="4" max="4" width="25.1640625" style="18" hidden="1" customWidth="1" outlineLevel="2"/>
    <col min="5" max="5" width="18" style="18" hidden="1" customWidth="1" outlineLevel="2"/>
    <col min="6" max="9" width="18.33203125" style="18" hidden="1" customWidth="1" outlineLevel="2"/>
    <col min="10" max="10" width="18" style="18" hidden="1" customWidth="1" outlineLevel="2"/>
    <col min="11" max="18" width="18.33203125" style="18" hidden="1" customWidth="1" outlineLevel="2"/>
    <col min="19" max="19" width="18" style="18" hidden="1" customWidth="1" outlineLevel="2"/>
    <col min="20" max="26" width="18.33203125" style="18" hidden="1" customWidth="1" outlineLevel="2"/>
    <col min="27" max="27" width="18.1640625" style="18" hidden="1" customWidth="1" outlineLevel="3" collapsed="1"/>
    <col min="28" max="28" width="18.1640625" style="18" hidden="1" customWidth="1" outlineLevel="3"/>
    <col min="29" max="29" width="18.1640625" style="18" hidden="1" customWidth="1" outlineLevel="2"/>
    <col min="30" max="30" width="18.1640625" style="18" customWidth="1" collapsed="1"/>
    <col min="31" max="35" width="18.1640625" style="18" customWidth="1"/>
    <col min="36" max="36" width="5.33203125" style="34" customWidth="1"/>
    <col min="37" max="37" width="18.83203125" style="18" bestFit="1" customWidth="1"/>
    <col min="38" max="39" width="19.1640625" style="18" bestFit="1" customWidth="1"/>
    <col min="40" max="40" width="16.6640625" style="18" bestFit="1" customWidth="1"/>
    <col min="41" max="41" width="18.1640625" style="18" customWidth="1"/>
    <col min="42" max="42" width="18" style="18" customWidth="1"/>
    <col min="43" max="43" width="11.5" style="18" bestFit="1" customWidth="1"/>
    <col min="44" max="16384" width="9.33203125" style="18"/>
  </cols>
  <sheetData>
    <row r="1" spans="1:42" ht="9.9499999999999993" customHeight="1" x14ac:dyDescent="0.2">
      <c r="E1" s="34"/>
      <c r="F1" s="34"/>
      <c r="G1" s="34"/>
      <c r="H1" s="34"/>
      <c r="I1" s="34"/>
      <c r="J1" s="34"/>
      <c r="K1" s="34"/>
      <c r="L1" s="34" t="s">
        <v>53</v>
      </c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153"/>
      <c r="AF1" s="153"/>
      <c r="AG1" s="153"/>
      <c r="AH1" s="153"/>
      <c r="AI1" s="153"/>
      <c r="AK1" s="34"/>
      <c r="AL1" s="34"/>
      <c r="AM1" s="34"/>
    </row>
    <row r="2" spans="1:42" s="35" customFormat="1" ht="24.95" customHeight="1" x14ac:dyDescent="0.2">
      <c r="A2" s="11" t="s">
        <v>160</v>
      </c>
      <c r="B2" s="19"/>
      <c r="C2" s="18"/>
      <c r="D2" s="25" t="s">
        <v>15</v>
      </c>
      <c r="E2" s="25" t="s">
        <v>16</v>
      </c>
      <c r="F2" s="25" t="s">
        <v>17</v>
      </c>
      <c r="G2" s="25" t="s">
        <v>18</v>
      </c>
      <c r="H2" s="25" t="s">
        <v>19</v>
      </c>
      <c r="I2" s="25" t="s">
        <v>20</v>
      </c>
      <c r="J2" s="25" t="s">
        <v>26</v>
      </c>
      <c r="K2" s="25" t="s">
        <v>28</v>
      </c>
      <c r="L2" s="25" t="s">
        <v>33</v>
      </c>
      <c r="M2" s="25" t="s">
        <v>35</v>
      </c>
      <c r="N2" s="25" t="s">
        <v>40</v>
      </c>
      <c r="O2" s="25" t="s">
        <v>41</v>
      </c>
      <c r="P2" s="25" t="s">
        <v>50</v>
      </c>
      <c r="Q2" s="25" t="s">
        <v>52</v>
      </c>
      <c r="R2" s="25" t="s">
        <v>60</v>
      </c>
      <c r="S2" s="25" t="s">
        <v>62</v>
      </c>
      <c r="T2" s="25" t="s">
        <v>83</v>
      </c>
      <c r="U2" s="25" t="s">
        <v>88</v>
      </c>
      <c r="V2" s="25" t="s">
        <v>90</v>
      </c>
      <c r="W2" s="25" t="s">
        <v>91</v>
      </c>
      <c r="X2" s="25" t="s">
        <v>92</v>
      </c>
      <c r="Y2" s="25" t="s">
        <v>141</v>
      </c>
      <c r="Z2" s="25" t="s">
        <v>145</v>
      </c>
      <c r="AA2" s="25" t="s">
        <v>147</v>
      </c>
      <c r="AB2" s="25" t="s">
        <v>150</v>
      </c>
      <c r="AC2" s="25" t="s">
        <v>151</v>
      </c>
      <c r="AD2" s="25" t="s">
        <v>156</v>
      </c>
      <c r="AE2" s="25" t="s">
        <v>157</v>
      </c>
      <c r="AF2" s="25" t="s">
        <v>158</v>
      </c>
      <c r="AG2" s="25" t="s">
        <v>161</v>
      </c>
      <c r="AH2" s="25" t="s">
        <v>162</v>
      </c>
      <c r="AI2" s="25" t="s">
        <v>163</v>
      </c>
      <c r="AJ2" s="12"/>
      <c r="AK2" s="30" t="s">
        <v>77</v>
      </c>
      <c r="AL2" s="30" t="s">
        <v>78</v>
      </c>
      <c r="AM2" s="30" t="s">
        <v>79</v>
      </c>
      <c r="AO2" s="36"/>
    </row>
    <row r="3" spans="1:42" ht="12" x14ac:dyDescent="0.2">
      <c r="A3" s="7" t="s">
        <v>66</v>
      </c>
      <c r="B3" s="50"/>
      <c r="C3" s="20" t="s">
        <v>12</v>
      </c>
      <c r="D3" s="26">
        <v>2775800340.0100002</v>
      </c>
      <c r="E3" s="26">
        <v>2685760447.3200002</v>
      </c>
      <c r="F3" s="26">
        <v>2568406761.5900002</v>
      </c>
      <c r="G3" s="26">
        <v>2230256937.1700001</v>
      </c>
      <c r="H3" s="26">
        <v>3018497655.2400002</v>
      </c>
      <c r="I3" s="26">
        <v>5321571610.9699993</v>
      </c>
      <c r="J3" s="26">
        <v>5475876720.75</v>
      </c>
      <c r="K3" s="26">
        <v>5792654920.4499998</v>
      </c>
      <c r="L3" s="26">
        <v>7694453913.1399994</v>
      </c>
      <c r="M3" s="26">
        <v>8353247905.0799999</v>
      </c>
      <c r="N3" s="26">
        <v>9625357437.8899994</v>
      </c>
      <c r="O3" s="26">
        <v>13103048899.540001</v>
      </c>
      <c r="P3" s="26">
        <v>15825974340.559999</v>
      </c>
      <c r="Q3" s="26">
        <v>19130844044.419998</v>
      </c>
      <c r="R3" s="26">
        <v>20226901640.879997</v>
      </c>
      <c r="S3" s="26">
        <v>19114942487.709999</v>
      </c>
      <c r="T3" s="26">
        <v>20075112193.190002</v>
      </c>
      <c r="U3" s="26">
        <v>17672258159.639999</v>
      </c>
      <c r="V3" s="26">
        <v>18074666578.07</v>
      </c>
      <c r="W3" s="26">
        <v>18511421392.389999</v>
      </c>
      <c r="X3" s="26">
        <v>19770592450.84</v>
      </c>
      <c r="Y3" s="26">
        <v>21125397205.880001</v>
      </c>
      <c r="Z3" s="26">
        <v>23057630935.299999</v>
      </c>
      <c r="AA3" s="26">
        <v>23657925655.670002</v>
      </c>
      <c r="AB3" s="26">
        <v>25012116608.82</v>
      </c>
      <c r="AC3" s="26">
        <v>26137482011.040001</v>
      </c>
      <c r="AD3" s="26">
        <v>26854322105.41</v>
      </c>
      <c r="AE3" s="26">
        <v>26701866921.060001</v>
      </c>
      <c r="AF3" s="26">
        <v>26371500728.59</v>
      </c>
      <c r="AG3" s="26">
        <v>26040806541.480003</v>
      </c>
      <c r="AH3" s="26">
        <v>23915081119.200001</v>
      </c>
      <c r="AI3" s="108">
        <v>23915081119.200001</v>
      </c>
      <c r="AJ3" s="8"/>
      <c r="AK3" s="26">
        <v>-2125725422.2800026</v>
      </c>
      <c r="AL3" s="26">
        <v>-2786785801.8600006</v>
      </c>
      <c r="AM3" s="26">
        <v>-2786785801.8600006</v>
      </c>
      <c r="AO3" s="9"/>
    </row>
    <row r="4" spans="1:42" ht="12" x14ac:dyDescent="0.2">
      <c r="B4" s="50">
        <v>1</v>
      </c>
      <c r="C4" s="22" t="s">
        <v>93</v>
      </c>
      <c r="D4" s="27">
        <v>143024944.36000001</v>
      </c>
      <c r="E4" s="27">
        <v>133225950.15000001</v>
      </c>
      <c r="F4" s="27">
        <v>87769590.069999993</v>
      </c>
      <c r="G4" s="27">
        <v>26991576.879999999</v>
      </c>
      <c r="H4" s="27">
        <v>931954392.86000001</v>
      </c>
      <c r="I4" s="27">
        <v>2712079829.6199999</v>
      </c>
      <c r="J4" s="27">
        <v>3523992018.3499999</v>
      </c>
      <c r="K4" s="27">
        <v>3770449869.9000001</v>
      </c>
      <c r="L4" s="27">
        <v>4184716699.23</v>
      </c>
      <c r="M4" s="27">
        <v>4903651695.5299997</v>
      </c>
      <c r="N4" s="27">
        <v>5882061356.46</v>
      </c>
      <c r="O4" s="27">
        <v>9018620409.5799999</v>
      </c>
      <c r="P4" s="27">
        <v>11660754658.639999</v>
      </c>
      <c r="Q4" s="27">
        <v>14696556727.389999</v>
      </c>
      <c r="R4" s="27">
        <v>15711994053.799999</v>
      </c>
      <c r="S4" s="27">
        <v>14392679313.280001</v>
      </c>
      <c r="T4" s="27">
        <v>15127505292.190001</v>
      </c>
      <c r="U4" s="27">
        <v>12676410391.16</v>
      </c>
      <c r="V4" s="27">
        <v>12679472361.719999</v>
      </c>
      <c r="W4" s="27">
        <v>12832915642.65</v>
      </c>
      <c r="X4" s="27">
        <v>13720973195.059999</v>
      </c>
      <c r="Y4" s="27">
        <v>14258062481.620001</v>
      </c>
      <c r="Z4" s="27">
        <v>15856577251.459999</v>
      </c>
      <c r="AA4" s="27">
        <v>15584673589.530001</v>
      </c>
      <c r="AB4" s="27">
        <v>16612130261.879999</v>
      </c>
      <c r="AC4" s="27">
        <v>17031091772.84</v>
      </c>
      <c r="AD4" s="27">
        <v>18031126773.860001</v>
      </c>
      <c r="AE4" s="149">
        <v>18230142341.75</v>
      </c>
      <c r="AF4" s="149">
        <v>18170693779.73</v>
      </c>
      <c r="AG4" s="149">
        <v>18003428679.560001</v>
      </c>
      <c r="AH4" s="149">
        <v>16027494921.35</v>
      </c>
      <c r="AI4" s="31">
        <v>16027494921.35</v>
      </c>
      <c r="AJ4" s="33"/>
      <c r="AK4" s="27">
        <v>-1975933758.210001</v>
      </c>
      <c r="AL4" s="27">
        <v>-2202647420.3999996</v>
      </c>
      <c r="AM4" s="27">
        <v>-2202647420.3999996</v>
      </c>
      <c r="AN4" s="38"/>
      <c r="AO4" s="38"/>
      <c r="AP4" s="38"/>
    </row>
    <row r="5" spans="1:42" ht="12" x14ac:dyDescent="0.2">
      <c r="B5" s="50">
        <v>2</v>
      </c>
      <c r="C5" s="22" t="s">
        <v>98</v>
      </c>
      <c r="D5" s="27">
        <v>2632775395.6500001</v>
      </c>
      <c r="E5" s="27">
        <v>2552534497.1700001</v>
      </c>
      <c r="F5" s="27">
        <v>2480637171.52</v>
      </c>
      <c r="G5" s="27">
        <v>2203265360.29</v>
      </c>
      <c r="H5" s="27">
        <v>2086543262.3800001</v>
      </c>
      <c r="I5" s="27">
        <v>2609491781.3499999</v>
      </c>
      <c r="J5" s="27">
        <v>1951884702.4000001</v>
      </c>
      <c r="K5" s="27">
        <v>2022205050.55</v>
      </c>
      <c r="L5" s="27">
        <v>3509737213.9099998</v>
      </c>
      <c r="M5" s="27">
        <v>3449596209.5500002</v>
      </c>
      <c r="N5" s="27">
        <v>3743296081.4299998</v>
      </c>
      <c r="O5" s="27">
        <v>4084428489.96</v>
      </c>
      <c r="P5" s="27">
        <v>4165219681.9200001</v>
      </c>
      <c r="Q5" s="27">
        <v>4434287317.0299997</v>
      </c>
      <c r="R5" s="27">
        <v>4514907587.0799999</v>
      </c>
      <c r="S5" s="27">
        <v>4722263174.4300003</v>
      </c>
      <c r="T5" s="27">
        <v>4947606901</v>
      </c>
      <c r="U5" s="27">
        <v>4995847768.4799995</v>
      </c>
      <c r="V5" s="27">
        <v>5395194216.3500004</v>
      </c>
      <c r="W5" s="27">
        <v>5678505749.7399998</v>
      </c>
      <c r="X5" s="27">
        <v>6049619255.7799997</v>
      </c>
      <c r="Y5" s="27">
        <v>6867334724.2600002</v>
      </c>
      <c r="Z5" s="27">
        <v>7201053683.8400002</v>
      </c>
      <c r="AA5" s="27">
        <v>8073252066.1400003</v>
      </c>
      <c r="AB5" s="27">
        <v>8399986346.9399996</v>
      </c>
      <c r="AC5" s="27">
        <v>9106390238.2000008</v>
      </c>
      <c r="AD5" s="27">
        <v>8823195331.5499992</v>
      </c>
      <c r="AE5" s="149">
        <v>8471724579.3100004</v>
      </c>
      <c r="AF5" s="149">
        <v>8200806948.8599997</v>
      </c>
      <c r="AG5" s="149">
        <v>8037377861.9200001</v>
      </c>
      <c r="AH5" s="149">
        <v>7887586197.8500004</v>
      </c>
      <c r="AI5" s="31">
        <v>7887586197.8500004</v>
      </c>
      <c r="AJ5" s="33"/>
      <c r="AK5" s="27">
        <v>-149791664.06999969</v>
      </c>
      <c r="AL5" s="27">
        <v>-584138381.46000004</v>
      </c>
      <c r="AM5" s="27">
        <v>-584138381.46000004</v>
      </c>
      <c r="AN5" s="38"/>
      <c r="AO5" s="38"/>
      <c r="AP5" s="38"/>
    </row>
    <row r="6" spans="1:42" x14ac:dyDescent="0.2">
      <c r="B6" s="50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151"/>
      <c r="AF6" s="151"/>
      <c r="AG6" s="151"/>
      <c r="AH6" s="151"/>
      <c r="AI6" s="61"/>
      <c r="AJ6" s="33"/>
      <c r="AK6" s="152"/>
      <c r="AL6" s="152"/>
      <c r="AM6" s="152"/>
      <c r="AO6" s="9"/>
    </row>
    <row r="7" spans="1:42" s="5" customFormat="1" ht="12" x14ac:dyDescent="0.2">
      <c r="A7" s="7" t="s">
        <v>67</v>
      </c>
      <c r="B7" s="50"/>
      <c r="C7" s="20" t="s">
        <v>14</v>
      </c>
      <c r="D7" s="26">
        <v>13452826034.91</v>
      </c>
      <c r="E7" s="26">
        <v>13167348390.34</v>
      </c>
      <c r="F7" s="26">
        <v>13112300637.17</v>
      </c>
      <c r="G7" s="26">
        <v>12953065447.709999</v>
      </c>
      <c r="H7" s="26">
        <v>13202022787.540001</v>
      </c>
      <c r="I7" s="26">
        <v>13293076905.150002</v>
      </c>
      <c r="J7" s="26">
        <v>13458386973.49</v>
      </c>
      <c r="K7" s="26">
        <v>13848489923.15</v>
      </c>
      <c r="L7" s="26">
        <v>14092913141.43</v>
      </c>
      <c r="M7" s="26">
        <v>14066590412.68</v>
      </c>
      <c r="N7" s="26">
        <v>14028713698.5</v>
      </c>
      <c r="O7" s="26">
        <v>14197918571.040001</v>
      </c>
      <c r="P7" s="26">
        <v>14260958053.110001</v>
      </c>
      <c r="Q7" s="26">
        <v>14078274370.32</v>
      </c>
      <c r="R7" s="26">
        <v>14290307448.1</v>
      </c>
      <c r="S7" s="26">
        <v>14483850896.189999</v>
      </c>
      <c r="T7" s="26">
        <v>14446656884.610001</v>
      </c>
      <c r="U7" s="26">
        <v>14288099449.59</v>
      </c>
      <c r="V7" s="26">
        <v>15073099644.029999</v>
      </c>
      <c r="W7" s="26">
        <v>14990699250.18</v>
      </c>
      <c r="X7" s="26">
        <v>16052165243.630001</v>
      </c>
      <c r="Y7" s="26">
        <v>16167557514.84</v>
      </c>
      <c r="Z7" s="26">
        <v>15976779435.34</v>
      </c>
      <c r="AA7" s="26">
        <v>15980614021.310001</v>
      </c>
      <c r="AB7" s="26">
        <v>15973990732.049999</v>
      </c>
      <c r="AC7" s="26">
        <v>16418672097.43</v>
      </c>
      <c r="AD7" s="26">
        <v>17338484194</v>
      </c>
      <c r="AE7" s="26">
        <v>17571948921.209999</v>
      </c>
      <c r="AF7" s="26">
        <v>17744564468.110001</v>
      </c>
      <c r="AG7" s="26">
        <v>17862105150.34</v>
      </c>
      <c r="AH7" s="26">
        <v>18234570098.299999</v>
      </c>
      <c r="AI7" s="108">
        <v>18234570098.299999</v>
      </c>
      <c r="AJ7" s="33"/>
      <c r="AK7" s="26">
        <v>372464947.95999908</v>
      </c>
      <c r="AL7" s="26">
        <v>662621177.09000015</v>
      </c>
      <c r="AM7" s="26">
        <v>662621177.09000015</v>
      </c>
    </row>
    <row r="8" spans="1:42" ht="12" x14ac:dyDescent="0.2">
      <c r="B8" s="50">
        <v>3</v>
      </c>
      <c r="C8" s="22" t="s">
        <v>8</v>
      </c>
      <c r="D8" s="27">
        <v>5564478536.5699997</v>
      </c>
      <c r="E8" s="27">
        <v>5406416278.7299995</v>
      </c>
      <c r="F8" s="27">
        <v>5437867481.1300001</v>
      </c>
      <c r="G8" s="27">
        <v>5235613472.4899998</v>
      </c>
      <c r="H8" s="27">
        <v>5337595203.3199997</v>
      </c>
      <c r="I8" s="27">
        <v>5069591161.5900002</v>
      </c>
      <c r="J8" s="27">
        <v>4875716118.9399996</v>
      </c>
      <c r="K8" s="27">
        <v>4329363567.0799999</v>
      </c>
      <c r="L8" s="27">
        <v>4498737003.6499996</v>
      </c>
      <c r="M8" s="27">
        <v>4433192703.2399998</v>
      </c>
      <c r="N8" s="27">
        <v>4471438384.4899998</v>
      </c>
      <c r="O8" s="27">
        <v>4588164813.7799997</v>
      </c>
      <c r="P8" s="27">
        <v>4542754523.9399996</v>
      </c>
      <c r="Q8" s="27">
        <v>4434317356.0900002</v>
      </c>
      <c r="R8" s="27">
        <v>4522545689.2299995</v>
      </c>
      <c r="S8" s="27">
        <v>4654176071.1999998</v>
      </c>
      <c r="T8" s="27">
        <v>4740336134.2700005</v>
      </c>
      <c r="U8" s="27">
        <v>4648449869.8400002</v>
      </c>
      <c r="V8" s="27">
        <v>4975446602.5699997</v>
      </c>
      <c r="W8" s="27">
        <v>4872023138.8000002</v>
      </c>
      <c r="X8" s="27">
        <v>5040489793.6999998</v>
      </c>
      <c r="Y8" s="27">
        <v>5267583617.1899996</v>
      </c>
      <c r="Z8" s="27">
        <v>5426680193.0100002</v>
      </c>
      <c r="AA8" s="27">
        <v>5731576275.8000002</v>
      </c>
      <c r="AB8" s="27">
        <v>6016043824.2200003</v>
      </c>
      <c r="AC8" s="27">
        <v>6530267119.7299995</v>
      </c>
      <c r="AD8" s="27">
        <v>6443792877.3100004</v>
      </c>
      <c r="AE8" s="149">
        <v>6912692857.6700001</v>
      </c>
      <c r="AF8" s="149">
        <v>7136731187.6000004</v>
      </c>
      <c r="AG8" s="149">
        <v>7355149455.4899998</v>
      </c>
      <c r="AH8" s="149">
        <v>7715102810.1999998</v>
      </c>
      <c r="AI8" s="31">
        <v>7715102810.1999998</v>
      </c>
      <c r="AJ8" s="33"/>
      <c r="AK8" s="27">
        <v>359953354.71000004</v>
      </c>
      <c r="AL8" s="27">
        <v>802409952.52999973</v>
      </c>
      <c r="AM8" s="27">
        <v>802409952.52999973</v>
      </c>
      <c r="AN8" s="38"/>
      <c r="AO8" s="38"/>
      <c r="AP8" s="38"/>
    </row>
    <row r="9" spans="1:42" ht="12" x14ac:dyDescent="0.2">
      <c r="B9" s="50">
        <v>4</v>
      </c>
      <c r="C9" s="22" t="s">
        <v>95</v>
      </c>
      <c r="D9" s="27">
        <v>7888347498.3400002</v>
      </c>
      <c r="E9" s="27">
        <v>7760932111.6099997</v>
      </c>
      <c r="F9" s="27">
        <v>7674433156.04</v>
      </c>
      <c r="G9" s="27">
        <v>7717451975.2200003</v>
      </c>
      <c r="H9" s="27">
        <v>7864427584.2200003</v>
      </c>
      <c r="I9" s="27">
        <v>8223485743.5600004</v>
      </c>
      <c r="J9" s="27">
        <v>8582670854.5500002</v>
      </c>
      <c r="K9" s="27">
        <v>9519126356.0699997</v>
      </c>
      <c r="L9" s="27">
        <v>9594176137.7800007</v>
      </c>
      <c r="M9" s="27">
        <v>9633397709.4400005</v>
      </c>
      <c r="N9" s="27">
        <v>9557275314.0100002</v>
      </c>
      <c r="O9" s="27">
        <v>9609753757.2600002</v>
      </c>
      <c r="P9" s="27">
        <v>9718203529.1700001</v>
      </c>
      <c r="Q9" s="27">
        <v>9643957014.2299995</v>
      </c>
      <c r="R9" s="27">
        <v>9767761758.8700008</v>
      </c>
      <c r="S9" s="27">
        <v>9829674824.9899998</v>
      </c>
      <c r="T9" s="27">
        <v>9706320750.3400002</v>
      </c>
      <c r="U9" s="27">
        <v>9639649579.75</v>
      </c>
      <c r="V9" s="27">
        <v>10097653041.459999</v>
      </c>
      <c r="W9" s="27">
        <v>10118676111.379999</v>
      </c>
      <c r="X9" s="27">
        <v>11011675449.93</v>
      </c>
      <c r="Y9" s="27">
        <v>10899973897.65</v>
      </c>
      <c r="Z9" s="27">
        <v>10550099242.33</v>
      </c>
      <c r="AA9" s="27">
        <v>10249037745.51</v>
      </c>
      <c r="AB9" s="27">
        <v>9957946907.8299999</v>
      </c>
      <c r="AC9" s="27">
        <v>9888404977.7000008</v>
      </c>
      <c r="AD9" s="27">
        <v>10894691316.690001</v>
      </c>
      <c r="AE9" s="149">
        <v>10659256063.540001</v>
      </c>
      <c r="AF9" s="149">
        <v>10607833280.51</v>
      </c>
      <c r="AG9" s="149">
        <v>10506955694.85</v>
      </c>
      <c r="AH9" s="149">
        <v>10519467288.1</v>
      </c>
      <c r="AI9" s="31">
        <v>10519467288.1</v>
      </c>
      <c r="AJ9" s="33"/>
      <c r="AK9" s="27">
        <v>12511593.25</v>
      </c>
      <c r="AL9" s="27">
        <v>-139788775.44000053</v>
      </c>
      <c r="AM9" s="27">
        <v>-139788775.44000053</v>
      </c>
      <c r="AN9" s="38"/>
      <c r="AO9" s="38"/>
      <c r="AP9" s="38"/>
    </row>
    <row r="10" spans="1:42" x14ac:dyDescent="0.2">
      <c r="B10" s="50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151"/>
      <c r="AF10" s="151"/>
      <c r="AG10" s="151"/>
      <c r="AH10" s="151"/>
      <c r="AI10" s="61"/>
      <c r="AJ10" s="33"/>
      <c r="AK10" s="152"/>
      <c r="AL10" s="152"/>
      <c r="AM10" s="152"/>
      <c r="AO10" s="9"/>
    </row>
    <row r="11" spans="1:42" ht="12" x14ac:dyDescent="0.2">
      <c r="A11" s="7" t="s">
        <v>70</v>
      </c>
      <c r="B11" s="50"/>
      <c r="C11" s="20" t="s">
        <v>68</v>
      </c>
      <c r="D11" s="26">
        <v>14707938441.540001</v>
      </c>
      <c r="E11" s="26">
        <v>14994178124.740002</v>
      </c>
      <c r="F11" s="26">
        <v>14118826464.990002</v>
      </c>
      <c r="G11" s="26">
        <v>13790313651.629999</v>
      </c>
      <c r="H11" s="26">
        <v>11949593243.100002</v>
      </c>
      <c r="I11" s="26">
        <v>11649006963.280001</v>
      </c>
      <c r="J11" s="26">
        <v>11197324926.869999</v>
      </c>
      <c r="K11" s="26">
        <v>11727251333.299999</v>
      </c>
      <c r="L11" s="26">
        <v>9074320693.8600006</v>
      </c>
      <c r="M11" s="26">
        <v>8892134806.7400017</v>
      </c>
      <c r="N11" s="26">
        <v>8920546598.3500004</v>
      </c>
      <c r="O11" s="26">
        <v>9084165392.4099998</v>
      </c>
      <c r="P11" s="26">
        <v>8943617196.0200005</v>
      </c>
      <c r="Q11" s="26">
        <v>9207691593.7600021</v>
      </c>
      <c r="R11" s="26">
        <v>9355555059.4099998</v>
      </c>
      <c r="S11" s="26">
        <v>9631162634.2700024</v>
      </c>
      <c r="T11" s="26">
        <v>10633121580.84</v>
      </c>
      <c r="U11" s="26">
        <v>10888363952.439999</v>
      </c>
      <c r="V11" s="26">
        <v>10706701828.140001</v>
      </c>
      <c r="W11" s="26">
        <v>10682299356.649998</v>
      </c>
      <c r="X11" s="26">
        <v>10554821165.040001</v>
      </c>
      <c r="Y11" s="26">
        <v>10832925835.530003</v>
      </c>
      <c r="Z11" s="26">
        <v>11014826308.050001</v>
      </c>
      <c r="AA11" s="26">
        <v>11716746849.379999</v>
      </c>
      <c r="AB11" s="26">
        <v>11697775434.010002</v>
      </c>
      <c r="AC11" s="26">
        <v>11988030819.719999</v>
      </c>
      <c r="AD11" s="26">
        <v>12615975829.4</v>
      </c>
      <c r="AE11" s="26">
        <v>13433920109.530001</v>
      </c>
      <c r="AF11" s="26">
        <v>13686738520.110001</v>
      </c>
      <c r="AG11" s="26">
        <v>13812653308.610001</v>
      </c>
      <c r="AH11" s="26">
        <v>13787238840.689999</v>
      </c>
      <c r="AI11" s="108">
        <v>13787238840.689999</v>
      </c>
      <c r="AJ11" s="33"/>
      <c r="AK11" s="26">
        <v>-25414467.920001984</v>
      </c>
      <c r="AL11" s="26">
        <v>353318731.15999794</v>
      </c>
      <c r="AM11" s="26">
        <v>353318731.15999794</v>
      </c>
      <c r="AO11" s="9"/>
    </row>
    <row r="12" spans="1:42" ht="12" x14ac:dyDescent="0.2">
      <c r="B12" s="50">
        <v>5</v>
      </c>
      <c r="C12" s="22" t="s">
        <v>94</v>
      </c>
      <c r="D12" s="27">
        <v>10795098505.43</v>
      </c>
      <c r="E12" s="27">
        <v>11147622954.35</v>
      </c>
      <c r="F12" s="27">
        <v>11128600371.379999</v>
      </c>
      <c r="G12" s="27">
        <v>10931157000.719999</v>
      </c>
      <c r="H12" s="27">
        <v>10014277652.370001</v>
      </c>
      <c r="I12" s="27">
        <v>9840438416.0499992</v>
      </c>
      <c r="J12" s="27">
        <v>9503140712</v>
      </c>
      <c r="K12" s="27">
        <v>10037599167.25</v>
      </c>
      <c r="L12" s="27">
        <v>6970705206.4499998</v>
      </c>
      <c r="M12" s="27">
        <v>6824582394.4300003</v>
      </c>
      <c r="N12" s="27">
        <v>6828363218.6899996</v>
      </c>
      <c r="O12" s="27">
        <v>6905541217.9700003</v>
      </c>
      <c r="P12" s="27">
        <v>6719891582.2600002</v>
      </c>
      <c r="Q12" s="27">
        <v>6799158363.8800001</v>
      </c>
      <c r="R12" s="27">
        <v>6771771783.6499996</v>
      </c>
      <c r="S12" s="27">
        <v>6835560020.46</v>
      </c>
      <c r="T12" s="27">
        <v>6727353171.1199999</v>
      </c>
      <c r="U12" s="27">
        <v>6776416499.6300001</v>
      </c>
      <c r="V12" s="27">
        <v>6606729207.3400002</v>
      </c>
      <c r="W12" s="27">
        <v>6395501060.6999998</v>
      </c>
      <c r="X12" s="27">
        <v>6337088254.1400003</v>
      </c>
      <c r="Y12" s="27">
        <v>6282385215</v>
      </c>
      <c r="Z12" s="27">
        <v>6460203553.9200001</v>
      </c>
      <c r="AA12" s="27">
        <v>6547331757.4899998</v>
      </c>
      <c r="AB12" s="27">
        <v>6592928198.7700005</v>
      </c>
      <c r="AC12" s="27">
        <v>6470094679.3800001</v>
      </c>
      <c r="AD12" s="27">
        <v>6789031610.7600002</v>
      </c>
      <c r="AE12" s="149">
        <v>7090978928.8299999</v>
      </c>
      <c r="AF12" s="149">
        <v>7291789543.4700003</v>
      </c>
      <c r="AG12" s="149">
        <v>7380334634.6999998</v>
      </c>
      <c r="AH12" s="149">
        <v>7313733077.7399998</v>
      </c>
      <c r="AI12" s="31">
        <v>7313733077.7399998</v>
      </c>
      <c r="AJ12" s="33"/>
      <c r="AK12" s="27">
        <v>-66601556.960000038</v>
      </c>
      <c r="AL12" s="27">
        <v>222754148.90999985</v>
      </c>
      <c r="AM12" s="27">
        <v>222754148.90999985</v>
      </c>
      <c r="AN12" s="38"/>
      <c r="AO12" s="38"/>
      <c r="AP12" s="38"/>
    </row>
    <row r="13" spans="1:42" ht="12" x14ac:dyDescent="0.2">
      <c r="B13" s="50">
        <v>6</v>
      </c>
      <c r="C13" s="22" t="s">
        <v>56</v>
      </c>
      <c r="D13" s="27">
        <v>3568351106.48</v>
      </c>
      <c r="E13" s="27">
        <v>3079792105.8600001</v>
      </c>
      <c r="F13" s="27">
        <v>2201016092.1900001</v>
      </c>
      <c r="G13" s="27">
        <v>1925231246.5699999</v>
      </c>
      <c r="H13" s="27">
        <v>997992659.60000002</v>
      </c>
      <c r="I13" s="27">
        <v>884446886.37</v>
      </c>
      <c r="J13" s="27">
        <v>766423440.17999995</v>
      </c>
      <c r="K13" s="27">
        <v>730779464.41999996</v>
      </c>
      <c r="L13" s="27">
        <v>1259705627.98</v>
      </c>
      <c r="M13" s="27">
        <v>1271559994.51</v>
      </c>
      <c r="N13" s="27">
        <v>1303690237.77</v>
      </c>
      <c r="O13" s="27">
        <v>1322158717.6300001</v>
      </c>
      <c r="P13" s="27">
        <v>1282192727.48</v>
      </c>
      <c r="Q13" s="27">
        <v>1306613923.1099999</v>
      </c>
      <c r="R13" s="27">
        <v>1334733742.25</v>
      </c>
      <c r="S13" s="27">
        <v>1376330069.77</v>
      </c>
      <c r="T13" s="27">
        <v>1410433756.98</v>
      </c>
      <c r="U13" s="27">
        <v>1425469199.79</v>
      </c>
      <c r="V13" s="27">
        <v>1465580584.5999999</v>
      </c>
      <c r="W13" s="27">
        <v>1481206519.3599999</v>
      </c>
      <c r="X13" s="27">
        <v>1521419287.1199999</v>
      </c>
      <c r="Y13" s="27">
        <v>1661455949.1400001</v>
      </c>
      <c r="Z13" s="27">
        <v>1594691345.55</v>
      </c>
      <c r="AA13" s="27">
        <v>1594006856.1500001</v>
      </c>
      <c r="AB13" s="27">
        <v>1612126880.22</v>
      </c>
      <c r="AC13" s="27">
        <v>1743992075.04</v>
      </c>
      <c r="AD13" s="27">
        <v>1673885181.53</v>
      </c>
      <c r="AE13" s="149">
        <v>1734245738.53</v>
      </c>
      <c r="AF13" s="149">
        <v>1793897097.6900001</v>
      </c>
      <c r="AG13" s="149">
        <v>1777946939.3199999</v>
      </c>
      <c r="AH13" s="149">
        <v>1782005496.3099999</v>
      </c>
      <c r="AI13" s="31">
        <v>1782005496.3099999</v>
      </c>
      <c r="AJ13" s="33"/>
      <c r="AK13" s="27">
        <v>4058556.9900000095</v>
      </c>
      <c r="AL13" s="27">
        <v>47759757.779999971</v>
      </c>
      <c r="AM13" s="27">
        <v>47759757.779999971</v>
      </c>
      <c r="AN13" s="38"/>
      <c r="AO13" s="38"/>
      <c r="AP13" s="38"/>
    </row>
    <row r="14" spans="1:42" ht="12" x14ac:dyDescent="0.2">
      <c r="B14" s="50">
        <v>7</v>
      </c>
      <c r="C14" s="22" t="s">
        <v>96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65000000</v>
      </c>
      <c r="Q14" s="27">
        <v>163375000</v>
      </c>
      <c r="R14" s="27">
        <v>242975845.37</v>
      </c>
      <c r="S14" s="27">
        <v>284197052.37</v>
      </c>
      <c r="T14" s="27">
        <v>1207938198.9100001</v>
      </c>
      <c r="U14" s="27">
        <v>1252715917.02</v>
      </c>
      <c r="V14" s="27">
        <v>1172888052.1199999</v>
      </c>
      <c r="W14" s="27">
        <v>1326262531.72</v>
      </c>
      <c r="X14" s="27">
        <v>1289298426.3399999</v>
      </c>
      <c r="Y14" s="27">
        <v>1378080935.3</v>
      </c>
      <c r="Z14" s="27">
        <v>1439607626.0599999</v>
      </c>
      <c r="AA14" s="27">
        <v>1637475497.02</v>
      </c>
      <c r="AB14" s="27">
        <v>1513638407.45</v>
      </c>
      <c r="AC14" s="27">
        <v>1506200456.54</v>
      </c>
      <c r="AD14" s="27">
        <v>1598429912.76</v>
      </c>
      <c r="AE14" s="149">
        <v>1679130841.77</v>
      </c>
      <c r="AF14" s="149">
        <v>1674924338.76</v>
      </c>
      <c r="AG14" s="149">
        <v>1662959341.77</v>
      </c>
      <c r="AH14" s="149">
        <v>1604731706.55</v>
      </c>
      <c r="AI14" s="31">
        <v>1604731706.55</v>
      </c>
      <c r="AJ14" s="33"/>
      <c r="AK14" s="27">
        <v>-58227635.220000029</v>
      </c>
      <c r="AL14" s="27">
        <v>-74399135.220000029</v>
      </c>
      <c r="AM14" s="27">
        <v>-74399135.220000029</v>
      </c>
      <c r="AN14" s="38"/>
      <c r="AO14" s="38"/>
      <c r="AP14" s="38"/>
    </row>
    <row r="15" spans="1:42" ht="12" x14ac:dyDescent="0.2">
      <c r="B15" s="50">
        <v>8</v>
      </c>
      <c r="C15" s="22" t="s">
        <v>54</v>
      </c>
      <c r="D15" s="27">
        <v>11492962.99</v>
      </c>
      <c r="E15" s="27">
        <v>11488910.390000001</v>
      </c>
      <c r="F15" s="27">
        <v>4026503.74</v>
      </c>
      <c r="G15" s="27">
        <v>4022350.06</v>
      </c>
      <c r="H15" s="27">
        <v>4017415.47</v>
      </c>
      <c r="I15" s="27">
        <v>4013877.32</v>
      </c>
      <c r="J15" s="27">
        <v>4008807.37</v>
      </c>
      <c r="K15" s="27">
        <v>4004414.96</v>
      </c>
      <c r="L15" s="27">
        <v>-196.02</v>
      </c>
      <c r="M15" s="27">
        <v>0</v>
      </c>
      <c r="N15" s="27">
        <v>75779.78</v>
      </c>
      <c r="O15" s="27">
        <v>37906.44</v>
      </c>
      <c r="P15" s="27">
        <v>37906.44</v>
      </c>
      <c r="Q15" s="27">
        <v>564490.02</v>
      </c>
      <c r="R15" s="27">
        <v>459350.16</v>
      </c>
      <c r="S15" s="27">
        <v>198272.47</v>
      </c>
      <c r="T15" s="27">
        <v>199170.92</v>
      </c>
      <c r="U15" s="27">
        <v>200787.05</v>
      </c>
      <c r="V15" s="27">
        <v>198837.82</v>
      </c>
      <c r="W15" s="27">
        <v>297062.49</v>
      </c>
      <c r="X15" s="27">
        <v>268138.3</v>
      </c>
      <c r="Y15" s="27">
        <v>198124.36</v>
      </c>
      <c r="Z15" s="27">
        <v>198141.5</v>
      </c>
      <c r="AA15" s="27">
        <v>220994.55</v>
      </c>
      <c r="AB15" s="27">
        <v>199034.06</v>
      </c>
      <c r="AC15" s="27">
        <v>203139.18</v>
      </c>
      <c r="AD15" s="27">
        <v>198165.36</v>
      </c>
      <c r="AE15" s="149">
        <v>198270.12</v>
      </c>
      <c r="AF15" s="149">
        <v>198128.87</v>
      </c>
      <c r="AG15" s="149">
        <v>270224.51</v>
      </c>
      <c r="AH15" s="149">
        <v>418233.82</v>
      </c>
      <c r="AI15" s="31">
        <v>418233.82</v>
      </c>
      <c r="AJ15" s="33"/>
      <c r="AK15" s="27">
        <v>148009.31</v>
      </c>
      <c r="AL15" s="27">
        <v>219963.7</v>
      </c>
      <c r="AM15" s="27">
        <v>219963.7</v>
      </c>
      <c r="AN15" s="38"/>
      <c r="AO15" s="38"/>
      <c r="AP15" s="38"/>
    </row>
    <row r="16" spans="1:42" ht="12" x14ac:dyDescent="0.2">
      <c r="A16" s="6"/>
      <c r="B16" s="50">
        <v>9</v>
      </c>
      <c r="C16" s="22" t="s">
        <v>55</v>
      </c>
      <c r="D16" s="27">
        <v>4213487.3499999996</v>
      </c>
      <c r="E16" s="27">
        <v>377338620.27999997</v>
      </c>
      <c r="F16" s="27">
        <v>411896530.10000002</v>
      </c>
      <c r="G16" s="27">
        <v>572204077.66999996</v>
      </c>
      <c r="H16" s="27">
        <v>607670117.37</v>
      </c>
      <c r="I16" s="27">
        <v>590099815.42999995</v>
      </c>
      <c r="J16" s="27">
        <v>607537466.63</v>
      </c>
      <c r="K16" s="27">
        <v>649714634.74000001</v>
      </c>
      <c r="L16" s="27">
        <v>547877502.52999997</v>
      </c>
      <c r="M16" s="27">
        <v>510367851.66000003</v>
      </c>
      <c r="N16" s="27">
        <v>507146576.16000003</v>
      </c>
      <c r="O16" s="27">
        <v>587403156.05999994</v>
      </c>
      <c r="P16" s="27">
        <v>614900852.58000004</v>
      </c>
      <c r="Q16" s="27">
        <v>671275913.94000006</v>
      </c>
      <c r="R16" s="27">
        <v>756612776.07000005</v>
      </c>
      <c r="S16" s="27">
        <v>907579081.53999996</v>
      </c>
      <c r="T16" s="27">
        <v>1057526495.01</v>
      </c>
      <c r="U16" s="27">
        <v>1104761029.76</v>
      </c>
      <c r="V16" s="27">
        <v>1102686150.8099999</v>
      </c>
      <c r="W16" s="27">
        <v>1118176501.0599999</v>
      </c>
      <c r="X16" s="27">
        <v>1053025996.92</v>
      </c>
      <c r="Y16" s="27">
        <v>1172000000</v>
      </c>
      <c r="Z16" s="27">
        <v>1171157520.0999999</v>
      </c>
      <c r="AA16" s="27">
        <v>1483922074.1600001</v>
      </c>
      <c r="AB16" s="27">
        <v>1527453702.54</v>
      </c>
      <c r="AC16" s="27">
        <v>1655341922.49</v>
      </c>
      <c r="AD16" s="27">
        <v>1752746556.24</v>
      </c>
      <c r="AE16" s="149">
        <v>1881259287.51</v>
      </c>
      <c r="AF16" s="149">
        <v>1879236528.0699999</v>
      </c>
      <c r="AG16" s="149">
        <v>1934236733.74</v>
      </c>
      <c r="AH16" s="149">
        <v>2004238002.76</v>
      </c>
      <c r="AI16" s="31">
        <v>2004238002.76</v>
      </c>
      <c r="AJ16" s="33"/>
      <c r="AK16" s="27">
        <v>70001269.019999981</v>
      </c>
      <c r="AL16" s="27">
        <v>122978715.25</v>
      </c>
      <c r="AM16" s="27">
        <v>122978715.25</v>
      </c>
      <c r="AN16" s="38"/>
      <c r="AO16" s="38"/>
      <c r="AP16" s="38"/>
    </row>
    <row r="17" spans="1:42" ht="12" x14ac:dyDescent="0.2">
      <c r="B17" s="50"/>
      <c r="C17" s="22" t="s">
        <v>99</v>
      </c>
      <c r="D17" s="27">
        <v>328782379.29000002</v>
      </c>
      <c r="E17" s="27">
        <v>377935533.86000001</v>
      </c>
      <c r="F17" s="27">
        <v>373286967.58000004</v>
      </c>
      <c r="G17" s="27">
        <v>357698976.61000001</v>
      </c>
      <c r="H17" s="27">
        <v>325635398.28999996</v>
      </c>
      <c r="I17" s="27">
        <v>330007968.11000001</v>
      </c>
      <c r="J17" s="27">
        <v>316214500.69</v>
      </c>
      <c r="K17" s="27">
        <v>305153651.92999995</v>
      </c>
      <c r="L17" s="27">
        <v>296032552.92000002</v>
      </c>
      <c r="M17" s="27">
        <v>285624566.13999999</v>
      </c>
      <c r="N17" s="27">
        <v>281270785.94999999</v>
      </c>
      <c r="O17" s="27">
        <v>269024394.31</v>
      </c>
      <c r="P17" s="27">
        <v>261594127.25999999</v>
      </c>
      <c r="Q17" s="27">
        <v>266703902.81</v>
      </c>
      <c r="R17" s="27">
        <v>249001561.91</v>
      </c>
      <c r="S17" s="27">
        <v>227298137.66</v>
      </c>
      <c r="T17" s="27">
        <v>229670787.90000001</v>
      </c>
      <c r="U17" s="27">
        <v>328800519.19</v>
      </c>
      <c r="V17" s="27">
        <v>358618995.44999999</v>
      </c>
      <c r="W17" s="27">
        <v>360855681.32000005</v>
      </c>
      <c r="X17" s="27">
        <v>353721062.22000003</v>
      </c>
      <c r="Y17" s="27">
        <v>338805611.73000002</v>
      </c>
      <c r="Z17" s="27">
        <v>348968120.92000002</v>
      </c>
      <c r="AA17" s="27">
        <v>453789670.00999999</v>
      </c>
      <c r="AB17" s="27">
        <v>451429210.97000003</v>
      </c>
      <c r="AC17" s="27">
        <v>612198547.08999991</v>
      </c>
      <c r="AD17" s="27">
        <v>801684402.75</v>
      </c>
      <c r="AE17" s="149">
        <v>1048107042.77</v>
      </c>
      <c r="AF17" s="149">
        <v>1046692883.25</v>
      </c>
      <c r="AG17" s="149">
        <v>1056905434.5699999</v>
      </c>
      <c r="AH17" s="149">
        <v>1082112323.51</v>
      </c>
      <c r="AI17" s="31">
        <v>1082112323.51</v>
      </c>
      <c r="AJ17" s="33"/>
      <c r="AK17" s="27">
        <v>25206888.940000057</v>
      </c>
      <c r="AL17" s="27">
        <v>34005280.74000001</v>
      </c>
      <c r="AM17" s="27">
        <v>34005280.74000001</v>
      </c>
      <c r="AN17" s="38"/>
      <c r="AO17" s="38"/>
      <c r="AP17" s="38"/>
    </row>
    <row r="18" spans="1:42" x14ac:dyDescent="0.2">
      <c r="B18" s="50">
        <v>10</v>
      </c>
      <c r="C18" s="21" t="s">
        <v>84</v>
      </c>
      <c r="D18" s="29">
        <v>328782379.29000002</v>
      </c>
      <c r="E18" s="29">
        <v>376067423.10000002</v>
      </c>
      <c r="F18" s="29">
        <v>366394673.54000002</v>
      </c>
      <c r="G18" s="29">
        <v>351163011.06999999</v>
      </c>
      <c r="H18" s="29">
        <v>339161229.58999997</v>
      </c>
      <c r="I18" s="29">
        <v>328308905.91000003</v>
      </c>
      <c r="J18" s="29">
        <v>313787294.31</v>
      </c>
      <c r="K18" s="29">
        <v>301600420.02999997</v>
      </c>
      <c r="L18" s="29">
        <v>292838915.25999999</v>
      </c>
      <c r="M18" s="29">
        <v>282206952.19</v>
      </c>
      <c r="N18" s="29">
        <v>276336123.27999997</v>
      </c>
      <c r="O18" s="29">
        <v>263946588.75999999</v>
      </c>
      <c r="P18" s="29">
        <v>256093298.88999999</v>
      </c>
      <c r="Q18" s="29">
        <v>260582846.78</v>
      </c>
      <c r="R18" s="29">
        <v>240655931.84</v>
      </c>
      <c r="S18" s="29">
        <v>219474678.37</v>
      </c>
      <c r="T18" s="29">
        <v>221524986.58000001</v>
      </c>
      <c r="U18" s="29">
        <v>219881387.22999999</v>
      </c>
      <c r="V18" s="29">
        <v>249755836.59999999</v>
      </c>
      <c r="W18" s="29">
        <v>251417334.33000001</v>
      </c>
      <c r="X18" s="29">
        <v>244063038.78999999</v>
      </c>
      <c r="Y18" s="29">
        <v>227684739.03999999</v>
      </c>
      <c r="Z18" s="29">
        <v>241943235.31</v>
      </c>
      <c r="AA18" s="29">
        <v>247709113.36000001</v>
      </c>
      <c r="AB18" s="29">
        <v>245759556.28999999</v>
      </c>
      <c r="AC18" s="29">
        <v>306861897.89999998</v>
      </c>
      <c r="AD18" s="29">
        <v>396594524.13999999</v>
      </c>
      <c r="AE18" s="151">
        <v>643569008.05999994</v>
      </c>
      <c r="AF18" s="151">
        <v>642316561.83000004</v>
      </c>
      <c r="AG18" s="151">
        <v>652688167.17999995</v>
      </c>
      <c r="AH18" s="151">
        <v>678044884.92999995</v>
      </c>
      <c r="AI18" s="61">
        <v>678044884.92999995</v>
      </c>
      <c r="AJ18" s="33"/>
      <c r="AK18" s="29">
        <v>25356717.75</v>
      </c>
      <c r="AL18" s="29">
        <v>34475876.870000005</v>
      </c>
      <c r="AM18" s="29">
        <v>34475876.870000005</v>
      </c>
      <c r="AN18" s="1"/>
      <c r="AO18" s="1"/>
    </row>
    <row r="19" spans="1:42" x14ac:dyDescent="0.2">
      <c r="B19" s="50">
        <v>11</v>
      </c>
      <c r="C19" s="21" t="s">
        <v>100</v>
      </c>
      <c r="D19" s="29">
        <v>0</v>
      </c>
      <c r="E19" s="29">
        <v>1868110.76</v>
      </c>
      <c r="F19" s="29">
        <v>6892294.04</v>
      </c>
      <c r="G19" s="29">
        <v>6535965.54</v>
      </c>
      <c r="H19" s="29">
        <v>-13525831.300000001</v>
      </c>
      <c r="I19" s="29">
        <v>1699062.2</v>
      </c>
      <c r="J19" s="29">
        <v>2427206.38</v>
      </c>
      <c r="K19" s="29">
        <v>3553231.9</v>
      </c>
      <c r="L19" s="29">
        <v>3193637.66</v>
      </c>
      <c r="M19" s="29">
        <v>3417613.95</v>
      </c>
      <c r="N19" s="29">
        <v>4934662.67</v>
      </c>
      <c r="O19" s="29">
        <v>5077805.55</v>
      </c>
      <c r="P19" s="29">
        <v>5500828.3700000001</v>
      </c>
      <c r="Q19" s="29">
        <v>6121056.0300000003</v>
      </c>
      <c r="R19" s="29">
        <v>8345630.0700000003</v>
      </c>
      <c r="S19" s="29">
        <v>7823459.29</v>
      </c>
      <c r="T19" s="29">
        <v>8145801.3200000003</v>
      </c>
      <c r="U19" s="29">
        <v>8919131.9600000009</v>
      </c>
      <c r="V19" s="29">
        <v>8863158.8499999996</v>
      </c>
      <c r="W19" s="29">
        <v>9438346.9900000002</v>
      </c>
      <c r="X19" s="29">
        <v>9658023.4299999997</v>
      </c>
      <c r="Y19" s="29">
        <v>11120872.689999999</v>
      </c>
      <c r="Z19" s="29">
        <v>7024885.6100000003</v>
      </c>
      <c r="AA19" s="29">
        <v>6080556.6500000004</v>
      </c>
      <c r="AB19" s="29">
        <v>5669654.6799999997</v>
      </c>
      <c r="AC19" s="29">
        <v>5336649.1900000004</v>
      </c>
      <c r="AD19" s="29">
        <v>4989735.6100000003</v>
      </c>
      <c r="AE19" s="151">
        <v>4437457.33</v>
      </c>
      <c r="AF19" s="151">
        <v>4276321.42</v>
      </c>
      <c r="AG19" s="151">
        <v>4117267.39</v>
      </c>
      <c r="AH19" s="151">
        <v>3952333.58</v>
      </c>
      <c r="AI19" s="61">
        <v>3952333.58</v>
      </c>
      <c r="AJ19" s="33"/>
      <c r="AK19" s="29">
        <v>-164933.81000000006</v>
      </c>
      <c r="AL19" s="29">
        <v>-485123.75</v>
      </c>
      <c r="AM19" s="29">
        <v>-485123.75</v>
      </c>
      <c r="AN19" s="1"/>
      <c r="AO19" s="1"/>
    </row>
    <row r="20" spans="1:42" x14ac:dyDescent="0.2">
      <c r="B20" s="50">
        <v>12</v>
      </c>
      <c r="C20" s="21" t="s">
        <v>89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29">
        <v>0</v>
      </c>
      <c r="Q20" s="29">
        <v>0</v>
      </c>
      <c r="R20" s="29">
        <v>0</v>
      </c>
      <c r="S20" s="29">
        <v>0</v>
      </c>
      <c r="T20" s="29">
        <v>0</v>
      </c>
      <c r="U20" s="29">
        <v>100000000</v>
      </c>
      <c r="V20" s="29">
        <v>100000000</v>
      </c>
      <c r="W20" s="29">
        <v>100000000</v>
      </c>
      <c r="X20" s="29">
        <v>100000000</v>
      </c>
      <c r="Y20" s="29">
        <v>100000000</v>
      </c>
      <c r="Z20" s="29">
        <v>100000000</v>
      </c>
      <c r="AA20" s="29">
        <v>200000000</v>
      </c>
      <c r="AB20" s="29">
        <v>200000000</v>
      </c>
      <c r="AC20" s="29">
        <v>300000000</v>
      </c>
      <c r="AD20" s="29">
        <v>400000143</v>
      </c>
      <c r="AE20" s="151">
        <v>400000577.38</v>
      </c>
      <c r="AF20" s="151">
        <v>400000000</v>
      </c>
      <c r="AG20" s="151">
        <v>400000000</v>
      </c>
      <c r="AH20" s="151">
        <v>400015105</v>
      </c>
      <c r="AI20" s="61">
        <v>400015105</v>
      </c>
      <c r="AJ20" s="33"/>
      <c r="AK20" s="29">
        <v>15105</v>
      </c>
      <c r="AL20" s="29">
        <v>14527.620000004768</v>
      </c>
      <c r="AM20" s="29">
        <v>14527.620000004768</v>
      </c>
      <c r="AN20" s="39"/>
      <c r="AO20" s="39"/>
    </row>
    <row r="21" spans="1:42" x14ac:dyDescent="0.2">
      <c r="B21" s="50">
        <v>13</v>
      </c>
      <c r="C21" s="21" t="s">
        <v>69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9">
        <v>0</v>
      </c>
      <c r="O21" s="29">
        <v>0</v>
      </c>
      <c r="P21" s="29">
        <v>0</v>
      </c>
      <c r="Q21" s="29">
        <v>0</v>
      </c>
      <c r="R21" s="29">
        <v>0</v>
      </c>
      <c r="S21" s="29">
        <v>0</v>
      </c>
      <c r="T21" s="29">
        <v>0</v>
      </c>
      <c r="U21" s="29">
        <v>0</v>
      </c>
      <c r="V21" s="29">
        <v>0</v>
      </c>
      <c r="W21" s="29">
        <v>0</v>
      </c>
      <c r="X21" s="29">
        <v>0</v>
      </c>
      <c r="Y21" s="29">
        <v>0</v>
      </c>
      <c r="Z21" s="29">
        <v>0</v>
      </c>
      <c r="AA21" s="29">
        <v>0</v>
      </c>
      <c r="AB21" s="29">
        <v>0</v>
      </c>
      <c r="AC21" s="29">
        <v>0</v>
      </c>
      <c r="AD21" s="29">
        <v>100000</v>
      </c>
      <c r="AE21" s="151">
        <v>100000</v>
      </c>
      <c r="AF21" s="151">
        <v>100000</v>
      </c>
      <c r="AG21" s="151">
        <v>100000</v>
      </c>
      <c r="AH21" s="151">
        <v>100000</v>
      </c>
      <c r="AI21" s="61">
        <v>100000</v>
      </c>
      <c r="AJ21" s="33"/>
      <c r="AK21" s="29">
        <v>0</v>
      </c>
      <c r="AL21" s="29">
        <v>0</v>
      </c>
      <c r="AM21" s="29">
        <v>0</v>
      </c>
      <c r="AN21" s="39"/>
      <c r="AO21" s="39"/>
    </row>
    <row r="22" spans="1:42" x14ac:dyDescent="0.2">
      <c r="B22" s="50"/>
      <c r="C22" s="127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151"/>
      <c r="AF22" s="151"/>
      <c r="AG22" s="151"/>
      <c r="AH22" s="151"/>
      <c r="AI22" s="61"/>
      <c r="AJ22" s="33"/>
      <c r="AK22" s="152"/>
      <c r="AL22" s="152"/>
      <c r="AM22" s="152"/>
      <c r="AN22" s="39"/>
      <c r="AO22" s="39"/>
    </row>
    <row r="23" spans="1:42" s="5" customFormat="1" ht="12" x14ac:dyDescent="0.2">
      <c r="A23" s="128" t="s">
        <v>71</v>
      </c>
      <c r="B23" s="50"/>
      <c r="C23" s="20" t="s">
        <v>152</v>
      </c>
      <c r="D23" s="26">
        <v>7015113255.2800007</v>
      </c>
      <c r="E23" s="26">
        <v>5924284231.0699997</v>
      </c>
      <c r="F23" s="26">
        <v>5516316992.1300001</v>
      </c>
      <c r="G23" s="26">
        <v>5295357185.3500004</v>
      </c>
      <c r="H23" s="26">
        <v>5378814134.8099995</v>
      </c>
      <c r="I23" s="26">
        <v>5205810428.8199997</v>
      </c>
      <c r="J23" s="26">
        <v>5130740239.6199999</v>
      </c>
      <c r="K23" s="26">
        <v>5040448417.2299995</v>
      </c>
      <c r="L23" s="26">
        <v>4833483607.4799995</v>
      </c>
      <c r="M23" s="26">
        <v>4732810737.5</v>
      </c>
      <c r="N23" s="26">
        <v>4786614268.0900002</v>
      </c>
      <c r="O23" s="26">
        <v>4713490836.3000002</v>
      </c>
      <c r="P23" s="26">
        <v>4677795928.4899998</v>
      </c>
      <c r="Q23" s="26">
        <v>4674113255.6800003</v>
      </c>
      <c r="R23" s="26">
        <v>4582523061.7399998</v>
      </c>
      <c r="S23" s="26">
        <v>4617648135.6700001</v>
      </c>
      <c r="T23" s="26">
        <v>4556588073.21</v>
      </c>
      <c r="U23" s="26">
        <v>4544761011.8100004</v>
      </c>
      <c r="V23" s="26">
        <v>4554049062.3199997</v>
      </c>
      <c r="W23" s="26">
        <v>4599347328.7399998</v>
      </c>
      <c r="X23" s="26">
        <v>4539248898.9699993</v>
      </c>
      <c r="Y23" s="26">
        <v>4548846119.3299999</v>
      </c>
      <c r="Z23" s="26">
        <v>4565791395.79</v>
      </c>
      <c r="AA23" s="26">
        <v>4657741400.9799995</v>
      </c>
      <c r="AB23" s="26">
        <v>4636854843.2600002</v>
      </c>
      <c r="AC23" s="26">
        <v>4632864449.4200001</v>
      </c>
      <c r="AD23" s="26">
        <v>4549887981.2799997</v>
      </c>
      <c r="AE23" s="26">
        <v>4533989851.4099998</v>
      </c>
      <c r="AF23" s="26">
        <v>4499511737.5599995</v>
      </c>
      <c r="AG23" s="26">
        <v>4495798470.6199999</v>
      </c>
      <c r="AH23" s="26">
        <v>4509093764.3400002</v>
      </c>
      <c r="AI23" s="108">
        <v>4509093764.3400002</v>
      </c>
      <c r="AK23" s="26">
        <v>13295293.720000267</v>
      </c>
      <c r="AL23" s="26">
        <v>-24896087.069999695</v>
      </c>
      <c r="AM23" s="26">
        <v>-24896087.069999695</v>
      </c>
    </row>
    <row r="24" spans="1:42" ht="12" x14ac:dyDescent="0.2">
      <c r="B24" s="50">
        <v>14</v>
      </c>
      <c r="C24" s="22" t="s">
        <v>13</v>
      </c>
      <c r="D24" s="27">
        <v>1684584529.3099999</v>
      </c>
      <c r="E24" s="27">
        <v>1636689773.26</v>
      </c>
      <c r="F24" s="27">
        <v>1571476828.75</v>
      </c>
      <c r="G24" s="27">
        <v>1510807803.77</v>
      </c>
      <c r="H24" s="27">
        <v>1814730334.6700001</v>
      </c>
      <c r="I24" s="27">
        <v>1771167425.1800001</v>
      </c>
      <c r="J24" s="27">
        <v>1736130164.6800001</v>
      </c>
      <c r="K24" s="27">
        <v>1684586763.0699999</v>
      </c>
      <c r="L24" s="27">
        <v>1625448614.5799999</v>
      </c>
      <c r="M24" s="27">
        <v>1602767909.02</v>
      </c>
      <c r="N24" s="27">
        <v>1578778566.0999999</v>
      </c>
      <c r="O24" s="27">
        <v>1576449731.1099999</v>
      </c>
      <c r="P24" s="27">
        <v>1578989141.97</v>
      </c>
      <c r="Q24" s="27">
        <v>1572702718.5699999</v>
      </c>
      <c r="R24" s="27">
        <v>1548321246.8599999</v>
      </c>
      <c r="S24" s="27">
        <v>1555561574.8699999</v>
      </c>
      <c r="T24" s="27">
        <v>1542997143.9000001</v>
      </c>
      <c r="U24" s="27">
        <v>1544157144.49</v>
      </c>
      <c r="V24" s="27">
        <v>1546980969.9000001</v>
      </c>
      <c r="W24" s="27">
        <v>1555335620.6600001</v>
      </c>
      <c r="X24" s="27">
        <v>1570947854.8499999</v>
      </c>
      <c r="Y24" s="27">
        <v>1603156841.74</v>
      </c>
      <c r="Z24" s="27">
        <v>1618966684.99</v>
      </c>
      <c r="AA24" s="27">
        <v>1643574347.5599999</v>
      </c>
      <c r="AB24" s="27">
        <v>1644472803.5999999</v>
      </c>
      <c r="AC24" s="27">
        <v>1640009762.8399999</v>
      </c>
      <c r="AD24" s="27">
        <v>1567698091.28</v>
      </c>
      <c r="AE24" s="149">
        <v>1564775231.3299999</v>
      </c>
      <c r="AF24" s="149">
        <v>1555938845.3199999</v>
      </c>
      <c r="AG24" s="149">
        <v>1550966908.3499999</v>
      </c>
      <c r="AH24" s="149">
        <v>1557577301.1900001</v>
      </c>
      <c r="AI24" s="31">
        <v>1557577301.1900001</v>
      </c>
      <c r="AJ24" s="33"/>
      <c r="AK24" s="27">
        <v>6610392.8400001526</v>
      </c>
      <c r="AL24" s="27">
        <v>-7197930.1399998665</v>
      </c>
      <c r="AM24" s="27">
        <v>-7197930.1399998665</v>
      </c>
      <c r="AN24" s="9"/>
      <c r="AO24" s="9"/>
    </row>
    <row r="25" spans="1:42" ht="12" x14ac:dyDescent="0.2">
      <c r="B25" s="50">
        <v>15</v>
      </c>
      <c r="C25" s="22" t="s">
        <v>0</v>
      </c>
      <c r="D25" s="27">
        <v>5330528725.9700003</v>
      </c>
      <c r="E25" s="27">
        <v>4287594457.8099999</v>
      </c>
      <c r="F25" s="27">
        <v>3944840163.3800001</v>
      </c>
      <c r="G25" s="27">
        <v>3784549381.5799999</v>
      </c>
      <c r="H25" s="27">
        <v>3564083800.1399999</v>
      </c>
      <c r="I25" s="27">
        <v>3434643003.6399999</v>
      </c>
      <c r="J25" s="27">
        <v>3394610074.9400001</v>
      </c>
      <c r="K25" s="27">
        <v>3355861654.1599998</v>
      </c>
      <c r="L25" s="27">
        <v>3208034992.9000001</v>
      </c>
      <c r="M25" s="27">
        <v>3130042828.48</v>
      </c>
      <c r="N25" s="27">
        <v>3207835701.9899998</v>
      </c>
      <c r="O25" s="27">
        <v>3137041105.1900001</v>
      </c>
      <c r="P25" s="27">
        <v>3098806786.52</v>
      </c>
      <c r="Q25" s="27">
        <v>3101410537.1100001</v>
      </c>
      <c r="R25" s="27">
        <v>3034201814.8800001</v>
      </c>
      <c r="S25" s="27">
        <v>3062086560.8000002</v>
      </c>
      <c r="T25" s="27">
        <v>3013590929.3099999</v>
      </c>
      <c r="U25" s="27">
        <v>3000603867.3200002</v>
      </c>
      <c r="V25" s="27">
        <v>3007068092.4200001</v>
      </c>
      <c r="W25" s="27">
        <v>3044011708.0799999</v>
      </c>
      <c r="X25" s="27">
        <v>2968301044.1199999</v>
      </c>
      <c r="Y25" s="27">
        <v>2945689277.5900002</v>
      </c>
      <c r="Z25" s="27">
        <v>2946824710.8000002</v>
      </c>
      <c r="AA25" s="27">
        <v>3014167053.4200001</v>
      </c>
      <c r="AB25" s="27">
        <v>2992382039.6599998</v>
      </c>
      <c r="AC25" s="27">
        <v>2992854686.5799999</v>
      </c>
      <c r="AD25" s="27">
        <v>2982189890</v>
      </c>
      <c r="AE25" s="149">
        <v>2969214620.0799999</v>
      </c>
      <c r="AF25" s="149">
        <v>2943572892.2399998</v>
      </c>
      <c r="AG25" s="149">
        <v>2944831562.27</v>
      </c>
      <c r="AH25" s="149">
        <v>2951516463.1500001</v>
      </c>
      <c r="AI25" s="31">
        <v>2951516463.1500001</v>
      </c>
      <c r="AJ25" s="33"/>
      <c r="AK25" s="27">
        <v>6684900.8800001144</v>
      </c>
      <c r="AL25" s="27">
        <v>-17698156.929999828</v>
      </c>
      <c r="AM25" s="27">
        <v>-17698156.929999828</v>
      </c>
      <c r="AN25" s="38"/>
      <c r="AO25" s="38"/>
      <c r="AP25" s="38"/>
    </row>
    <row r="26" spans="1:42" x14ac:dyDescent="0.2">
      <c r="B26" s="50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151"/>
      <c r="AF26" s="151"/>
      <c r="AG26" s="151"/>
      <c r="AH26" s="151"/>
      <c r="AI26" s="61"/>
      <c r="AJ26" s="33"/>
      <c r="AK26" s="152"/>
      <c r="AL26" s="152"/>
      <c r="AM26" s="152"/>
      <c r="AN26" s="39"/>
      <c r="AO26" s="39"/>
    </row>
    <row r="27" spans="1:42" ht="12" x14ac:dyDescent="0.2">
      <c r="A27" s="7" t="s">
        <v>75</v>
      </c>
      <c r="B27" s="50"/>
      <c r="C27" s="20" t="s">
        <v>72</v>
      </c>
      <c r="D27" s="26">
        <v>1510719069.9099998</v>
      </c>
      <c r="E27" s="26">
        <v>1723699608.1900001</v>
      </c>
      <c r="F27" s="26">
        <v>1761698083.7</v>
      </c>
      <c r="G27" s="26">
        <v>1792732192.9300001</v>
      </c>
      <c r="H27" s="26">
        <v>1827293060.6400001</v>
      </c>
      <c r="I27" s="26">
        <v>1734069103.9400001</v>
      </c>
      <c r="J27" s="26">
        <v>1674057573.1399999</v>
      </c>
      <c r="K27" s="26">
        <v>1516904128.22</v>
      </c>
      <c r="L27" s="26">
        <v>1907295572.6100001</v>
      </c>
      <c r="M27" s="26">
        <v>1961770825.1999998</v>
      </c>
      <c r="N27" s="26">
        <v>1943449067.8099999</v>
      </c>
      <c r="O27" s="26">
        <v>1926729282.1900001</v>
      </c>
      <c r="P27" s="26">
        <v>1908349720.55</v>
      </c>
      <c r="Q27" s="26">
        <v>1990939370.8200002</v>
      </c>
      <c r="R27" s="26">
        <v>1997421572.1900001</v>
      </c>
      <c r="S27" s="26">
        <v>2076857341.0699999</v>
      </c>
      <c r="T27" s="26">
        <v>1980405061.1599998</v>
      </c>
      <c r="U27" s="26">
        <v>1989526965.8299999</v>
      </c>
      <c r="V27" s="26">
        <v>2254689732.4400001</v>
      </c>
      <c r="W27" s="26">
        <v>2507689143.8500004</v>
      </c>
      <c r="X27" s="26">
        <v>2683372276.3099999</v>
      </c>
      <c r="Y27" s="26">
        <v>3001005258.0700002</v>
      </c>
      <c r="Z27" s="26">
        <v>3358983478.8199997</v>
      </c>
      <c r="AA27" s="26">
        <v>3576337727.7099996</v>
      </c>
      <c r="AB27" s="26">
        <v>3755349170.8800001</v>
      </c>
      <c r="AC27" s="26">
        <v>3868349440</v>
      </c>
      <c r="AD27" s="26">
        <v>3900397357.0600004</v>
      </c>
      <c r="AE27" s="26">
        <v>4164307444.3400002</v>
      </c>
      <c r="AF27" s="26">
        <v>4190748629.5699997</v>
      </c>
      <c r="AG27" s="26">
        <v>4247079006.3000002</v>
      </c>
      <c r="AH27" s="26">
        <v>4267233602.6900001</v>
      </c>
      <c r="AI27" s="108">
        <v>4267233602.6900001</v>
      </c>
      <c r="AJ27" s="33"/>
      <c r="AK27" s="26">
        <v>20154596.389999866</v>
      </c>
      <c r="AL27" s="26">
        <v>102926158.3499999</v>
      </c>
      <c r="AM27" s="26">
        <v>102926158.3499999</v>
      </c>
      <c r="AO27" s="9"/>
    </row>
    <row r="28" spans="1:42" ht="12" x14ac:dyDescent="0.2">
      <c r="B28" s="50">
        <v>16</v>
      </c>
      <c r="C28" s="22" t="s">
        <v>101</v>
      </c>
      <c r="D28" s="27">
        <v>0</v>
      </c>
      <c r="E28" s="27">
        <v>0</v>
      </c>
      <c r="F28" s="27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0</v>
      </c>
      <c r="T28" s="27">
        <v>0</v>
      </c>
      <c r="U28" s="27">
        <v>0</v>
      </c>
      <c r="V28" s="27">
        <v>0</v>
      </c>
      <c r="W28" s="27">
        <v>0</v>
      </c>
      <c r="X28" s="27">
        <v>0</v>
      </c>
      <c r="Y28" s="27">
        <v>0</v>
      </c>
      <c r="Z28" s="27">
        <v>0</v>
      </c>
      <c r="AA28" s="27">
        <v>0</v>
      </c>
      <c r="AB28" s="27">
        <v>0</v>
      </c>
      <c r="AC28" s="27">
        <v>0</v>
      </c>
      <c r="AD28" s="27">
        <v>0</v>
      </c>
      <c r="AE28" s="149">
        <v>0</v>
      </c>
      <c r="AF28" s="149">
        <v>0</v>
      </c>
      <c r="AG28" s="149">
        <v>0</v>
      </c>
      <c r="AH28" s="149">
        <v>0</v>
      </c>
      <c r="AI28" s="31">
        <v>0</v>
      </c>
      <c r="AJ28" s="33"/>
      <c r="AK28" s="27">
        <v>0</v>
      </c>
      <c r="AL28" s="27">
        <v>0</v>
      </c>
      <c r="AM28" s="27">
        <v>0</v>
      </c>
      <c r="AN28" s="38"/>
      <c r="AO28" s="38"/>
      <c r="AP28" s="38"/>
    </row>
    <row r="29" spans="1:42" ht="12" x14ac:dyDescent="0.2">
      <c r="B29" s="50">
        <v>17</v>
      </c>
      <c r="C29" s="22" t="s">
        <v>102</v>
      </c>
      <c r="D29" s="27">
        <v>697655452.88999999</v>
      </c>
      <c r="E29" s="27">
        <v>1067652153.51</v>
      </c>
      <c r="F29" s="27">
        <v>767381792.97000003</v>
      </c>
      <c r="G29" s="27">
        <v>861405000.11000001</v>
      </c>
      <c r="H29" s="27">
        <v>875727338.82000005</v>
      </c>
      <c r="I29" s="27">
        <v>879801241.07000005</v>
      </c>
      <c r="J29" s="27">
        <v>841811864.12</v>
      </c>
      <c r="K29" s="27">
        <v>819876759.50999999</v>
      </c>
      <c r="L29" s="27">
        <v>808242435.91999996</v>
      </c>
      <c r="M29" s="27">
        <v>883110631.15999997</v>
      </c>
      <c r="N29" s="27">
        <v>888479126.48000002</v>
      </c>
      <c r="O29" s="27">
        <v>946786357.39999998</v>
      </c>
      <c r="P29" s="27">
        <v>985693724.76999998</v>
      </c>
      <c r="Q29" s="27">
        <v>1050517392.3200001</v>
      </c>
      <c r="R29" s="27">
        <v>1058624582.77</v>
      </c>
      <c r="S29" s="27">
        <v>1117520212.54</v>
      </c>
      <c r="T29" s="27">
        <v>1126903064.0799999</v>
      </c>
      <c r="U29" s="27">
        <v>1187608281.8599999</v>
      </c>
      <c r="V29" s="27">
        <v>1191321474.6900001</v>
      </c>
      <c r="W29" s="27">
        <v>1233949494.6700001</v>
      </c>
      <c r="X29" s="27">
        <v>1299204693.04</v>
      </c>
      <c r="Y29" s="27">
        <v>1437770686.03</v>
      </c>
      <c r="Z29" s="27">
        <v>1462231641.51</v>
      </c>
      <c r="AA29" s="27">
        <v>1546236179.1199999</v>
      </c>
      <c r="AB29" s="27">
        <v>1623883718.22</v>
      </c>
      <c r="AC29" s="27">
        <v>1686380305.1300001</v>
      </c>
      <c r="AD29" s="27">
        <v>1684537051.8199999</v>
      </c>
      <c r="AE29" s="149">
        <v>1741587210.74</v>
      </c>
      <c r="AF29" s="149">
        <v>1771328519.5999999</v>
      </c>
      <c r="AG29" s="149">
        <v>1769600906.1400001</v>
      </c>
      <c r="AH29" s="149">
        <v>1773678914.1199999</v>
      </c>
      <c r="AI29" s="31">
        <v>1773678914.1199999</v>
      </c>
      <c r="AJ29" s="33"/>
      <c r="AK29" s="27">
        <v>4078007.9799997807</v>
      </c>
      <c r="AL29" s="27">
        <v>32091703.379999876</v>
      </c>
      <c r="AM29" s="27">
        <v>32091703.379999876</v>
      </c>
      <c r="AN29" s="38"/>
      <c r="AO29" s="38"/>
      <c r="AP29" s="38"/>
    </row>
    <row r="30" spans="1:42" ht="12" x14ac:dyDescent="0.2">
      <c r="B30" s="50"/>
      <c r="C30" s="22" t="s">
        <v>103</v>
      </c>
      <c r="D30" s="27">
        <v>813063617.01999998</v>
      </c>
      <c r="E30" s="27">
        <v>656047454.68000007</v>
      </c>
      <c r="F30" s="27">
        <v>994316290.73000002</v>
      </c>
      <c r="G30" s="27">
        <v>931327192.82000005</v>
      </c>
      <c r="H30" s="27">
        <v>951565721.82000005</v>
      </c>
      <c r="I30" s="27">
        <v>854267862.87</v>
      </c>
      <c r="J30" s="27">
        <v>832245709.01999998</v>
      </c>
      <c r="K30" s="27">
        <v>697027368.71000004</v>
      </c>
      <c r="L30" s="27">
        <v>1099053136.6900001</v>
      </c>
      <c r="M30" s="27">
        <v>1078660194.04</v>
      </c>
      <c r="N30" s="27">
        <v>1054969941.33</v>
      </c>
      <c r="O30" s="27">
        <v>979942924.78999996</v>
      </c>
      <c r="P30" s="27">
        <v>922655995.77999997</v>
      </c>
      <c r="Q30" s="27">
        <v>940421978.5</v>
      </c>
      <c r="R30" s="27">
        <v>938796989.41999996</v>
      </c>
      <c r="S30" s="27">
        <v>959337128.52999997</v>
      </c>
      <c r="T30" s="27">
        <v>853501997.08000004</v>
      </c>
      <c r="U30" s="27">
        <v>801918683.97000003</v>
      </c>
      <c r="V30" s="27">
        <v>1063368257.75</v>
      </c>
      <c r="W30" s="27">
        <v>1273739649.1799998</v>
      </c>
      <c r="X30" s="27">
        <v>1384167583.27</v>
      </c>
      <c r="Y30" s="27">
        <v>1563234572.04</v>
      </c>
      <c r="Z30" s="27">
        <v>1896751837.3099999</v>
      </c>
      <c r="AA30" s="27">
        <v>2030101548.5900002</v>
      </c>
      <c r="AB30" s="27">
        <v>2131465452.6599998</v>
      </c>
      <c r="AC30" s="27">
        <v>2181969134.8699999</v>
      </c>
      <c r="AD30" s="27">
        <v>2215860305.2399998</v>
      </c>
      <c r="AE30" s="149">
        <v>2422720233.5999999</v>
      </c>
      <c r="AF30" s="149">
        <v>2419420109.9700003</v>
      </c>
      <c r="AG30" s="149">
        <v>2477478100.1599998</v>
      </c>
      <c r="AH30" s="149">
        <v>2493554688.5699997</v>
      </c>
      <c r="AI30" s="31">
        <v>2493554688.5699997</v>
      </c>
      <c r="AJ30" s="33"/>
      <c r="AK30" s="27">
        <v>16076588.409999847</v>
      </c>
      <c r="AL30" s="27">
        <v>70834454.96999979</v>
      </c>
      <c r="AM30" s="27">
        <v>70834454.96999979</v>
      </c>
      <c r="AN30" s="38"/>
      <c r="AO30" s="38"/>
      <c r="AP30" s="38"/>
    </row>
    <row r="31" spans="1:42" x14ac:dyDescent="0.2">
      <c r="B31" s="50">
        <v>18</v>
      </c>
      <c r="C31" s="21" t="s">
        <v>104</v>
      </c>
      <c r="D31" s="29">
        <v>110416674.73</v>
      </c>
      <c r="E31" s="29">
        <v>82567971.459999993</v>
      </c>
      <c r="F31" s="29">
        <v>47367312.539999999</v>
      </c>
      <c r="G31" s="29">
        <v>46259993.350000001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29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330475998.99000001</v>
      </c>
      <c r="W31" s="29">
        <v>560078372.39999998</v>
      </c>
      <c r="X31" s="29">
        <v>760006857.28999996</v>
      </c>
      <c r="Y31" s="29">
        <v>896957673.48000002</v>
      </c>
      <c r="Z31" s="29">
        <v>1109375156.98</v>
      </c>
      <c r="AA31" s="29">
        <v>1254893606.24</v>
      </c>
      <c r="AB31" s="29">
        <v>1341056301.0699999</v>
      </c>
      <c r="AC31" s="29">
        <v>1394674940.52</v>
      </c>
      <c r="AD31" s="29">
        <v>1421013747.4400001</v>
      </c>
      <c r="AE31" s="151">
        <v>1620705455.7</v>
      </c>
      <c r="AF31" s="151">
        <v>1625715740.97</v>
      </c>
      <c r="AG31" s="151">
        <v>1677200236.74</v>
      </c>
      <c r="AH31" s="151">
        <v>1684772566.8</v>
      </c>
      <c r="AI31" s="61">
        <v>1684772566.8</v>
      </c>
      <c r="AJ31" s="33"/>
      <c r="AK31" s="29">
        <v>7572330.0599999428</v>
      </c>
      <c r="AL31" s="29">
        <v>64067111.099999905</v>
      </c>
      <c r="AM31" s="29">
        <v>64067111.099999905</v>
      </c>
      <c r="AN31" s="37"/>
      <c r="AO31" s="37"/>
    </row>
    <row r="32" spans="1:42" x14ac:dyDescent="0.2">
      <c r="B32" s="50">
        <v>19</v>
      </c>
      <c r="C32" s="21" t="s">
        <v>97</v>
      </c>
      <c r="D32" s="29">
        <v>702646942.28999996</v>
      </c>
      <c r="E32" s="29">
        <v>573479483.22000003</v>
      </c>
      <c r="F32" s="29">
        <v>946948978.19000006</v>
      </c>
      <c r="G32" s="29">
        <v>885067199.47000003</v>
      </c>
      <c r="H32" s="29">
        <v>951565721.82000005</v>
      </c>
      <c r="I32" s="29">
        <v>854267862.87</v>
      </c>
      <c r="J32" s="29">
        <v>832245709.01999998</v>
      </c>
      <c r="K32" s="29">
        <v>697027368.71000004</v>
      </c>
      <c r="L32" s="29">
        <v>1099053136.6900001</v>
      </c>
      <c r="M32" s="29">
        <v>1078660194.04</v>
      </c>
      <c r="N32" s="29">
        <v>1054969941.33</v>
      </c>
      <c r="O32" s="29">
        <v>979942924.78999996</v>
      </c>
      <c r="P32" s="29">
        <v>922655995.77999997</v>
      </c>
      <c r="Q32" s="29">
        <v>940421978.5</v>
      </c>
      <c r="R32" s="29">
        <v>938796989.41999996</v>
      </c>
      <c r="S32" s="29">
        <v>959337128.52999997</v>
      </c>
      <c r="T32" s="29">
        <v>853501997.08000004</v>
      </c>
      <c r="U32" s="29">
        <v>801918683.97000003</v>
      </c>
      <c r="V32" s="29">
        <v>732892258.75999999</v>
      </c>
      <c r="W32" s="29">
        <v>713661276.77999997</v>
      </c>
      <c r="X32" s="29">
        <v>624160725.98000002</v>
      </c>
      <c r="Y32" s="29">
        <v>666276898.55999994</v>
      </c>
      <c r="Z32" s="29">
        <v>787376680.33000004</v>
      </c>
      <c r="AA32" s="29">
        <v>775207942.35000002</v>
      </c>
      <c r="AB32" s="29">
        <v>790409151.59000003</v>
      </c>
      <c r="AC32" s="29">
        <v>787294194.35000002</v>
      </c>
      <c r="AD32" s="29">
        <v>794846557.79999995</v>
      </c>
      <c r="AE32" s="151">
        <v>802014777.89999998</v>
      </c>
      <c r="AF32" s="151">
        <v>793704369</v>
      </c>
      <c r="AG32" s="151">
        <v>800277863.41999996</v>
      </c>
      <c r="AH32" s="151">
        <v>808782121.76999998</v>
      </c>
      <c r="AI32" s="61">
        <v>808782121.76999998</v>
      </c>
      <c r="AJ32" s="33"/>
      <c r="AK32" s="29">
        <v>8504258.3500000238</v>
      </c>
      <c r="AL32" s="29">
        <v>6767343.8700000048</v>
      </c>
      <c r="AM32" s="29">
        <v>6767343.8700000048</v>
      </c>
      <c r="AN32" s="9"/>
      <c r="AO32" s="9"/>
      <c r="AP32" s="9"/>
    </row>
    <row r="33" spans="1:42" x14ac:dyDescent="0.2">
      <c r="B33" s="50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151"/>
      <c r="AF33" s="151"/>
      <c r="AG33" s="151"/>
      <c r="AH33" s="151"/>
      <c r="AI33" s="61"/>
      <c r="AJ33" s="33"/>
      <c r="AK33" s="152"/>
      <c r="AL33" s="152"/>
      <c r="AM33" s="152"/>
      <c r="AN33" s="9"/>
      <c r="AO33" s="9"/>
      <c r="AP33" s="9"/>
    </row>
    <row r="34" spans="1:42" ht="12" x14ac:dyDescent="0.2">
      <c r="A34" s="7" t="s">
        <v>153</v>
      </c>
      <c r="B34" s="50"/>
      <c r="C34" s="23" t="s">
        <v>34</v>
      </c>
      <c r="D34" s="26">
        <v>18132024879.73</v>
      </c>
      <c r="E34" s="26">
        <v>17533741587.370003</v>
      </c>
      <c r="F34" s="26">
        <v>21814093323.779991</v>
      </c>
      <c r="G34" s="26">
        <v>22212976359.48</v>
      </c>
      <c r="H34" s="26">
        <v>22616244456.050003</v>
      </c>
      <c r="I34" s="26">
        <v>22538809860.880001</v>
      </c>
      <c r="J34" s="26">
        <v>22813803033.550003</v>
      </c>
      <c r="K34" s="26">
        <v>23163311671.27</v>
      </c>
      <c r="L34" s="26">
        <v>25390877993.700001</v>
      </c>
      <c r="M34" s="26">
        <v>25436329576.889999</v>
      </c>
      <c r="N34" s="26">
        <v>26446478323.140003</v>
      </c>
      <c r="O34" s="26">
        <v>26628074577.370003</v>
      </c>
      <c r="P34" s="26">
        <v>26583679038.060001</v>
      </c>
      <c r="Q34" s="26">
        <v>26606949606.959999</v>
      </c>
      <c r="R34" s="26">
        <v>26577608918.329998</v>
      </c>
      <c r="S34" s="26">
        <v>26160812114</v>
      </c>
      <c r="T34" s="26">
        <v>25496030686.639999</v>
      </c>
      <c r="U34" s="26">
        <v>24994067324.609997</v>
      </c>
      <c r="V34" s="26">
        <v>24555607989.070004</v>
      </c>
      <c r="W34" s="26">
        <v>24551290619.709999</v>
      </c>
      <c r="X34" s="26">
        <v>24452284677.139999</v>
      </c>
      <c r="Y34" s="26">
        <v>24542517989.009998</v>
      </c>
      <c r="Z34" s="26">
        <v>22278309805.009998</v>
      </c>
      <c r="AA34" s="26">
        <v>21851245610.329998</v>
      </c>
      <c r="AB34" s="26">
        <v>21993225333.949997</v>
      </c>
      <c r="AC34" s="26">
        <v>21644038833.109997</v>
      </c>
      <c r="AD34" s="26">
        <v>21560072745.500004</v>
      </c>
      <c r="AE34" s="26">
        <v>21461097003.330002</v>
      </c>
      <c r="AF34" s="26">
        <v>21497020928.77</v>
      </c>
      <c r="AG34" s="26">
        <v>21409481974.919998</v>
      </c>
      <c r="AH34" s="26">
        <v>21482971995.240002</v>
      </c>
      <c r="AI34" s="108">
        <v>21482971995.240002</v>
      </c>
      <c r="AJ34" s="33"/>
      <c r="AK34" s="26">
        <v>73490020.32000351</v>
      </c>
      <c r="AL34" s="26">
        <v>21874991.909999847</v>
      </c>
      <c r="AM34" s="26">
        <v>21874991.909999847</v>
      </c>
      <c r="AO34" s="9"/>
    </row>
    <row r="35" spans="1:42" ht="12" x14ac:dyDescent="0.2">
      <c r="B35" s="50"/>
      <c r="C35" s="22" t="s">
        <v>105</v>
      </c>
      <c r="D35" s="27">
        <v>6281398570.2199993</v>
      </c>
      <c r="E35" s="27">
        <v>6296667604.2000008</v>
      </c>
      <c r="F35" s="27">
        <v>11560347302.55999</v>
      </c>
      <c r="G35" s="27">
        <v>11553518839.48</v>
      </c>
      <c r="H35" s="27">
        <v>11597101788.27</v>
      </c>
      <c r="I35" s="27">
        <v>11753267621.09</v>
      </c>
      <c r="J35" s="27">
        <v>11879372884.75</v>
      </c>
      <c r="K35" s="27">
        <v>11985187349.560001</v>
      </c>
      <c r="L35" s="27">
        <v>12070347827.880001</v>
      </c>
      <c r="M35" s="27">
        <v>12242276818.369999</v>
      </c>
      <c r="N35" s="27">
        <v>12248689753.040001</v>
      </c>
      <c r="O35" s="27">
        <v>12321967574.010002</v>
      </c>
      <c r="P35" s="27">
        <v>12403516441.720001</v>
      </c>
      <c r="Q35" s="27">
        <v>12454824002.23</v>
      </c>
      <c r="R35" s="27">
        <v>12473225511.629999</v>
      </c>
      <c r="S35" s="27">
        <v>12417884296</v>
      </c>
      <c r="T35" s="27">
        <v>12424130623.519999</v>
      </c>
      <c r="U35" s="27">
        <v>12381522838.360001</v>
      </c>
      <c r="V35" s="27">
        <v>12345301091.370001</v>
      </c>
      <c r="W35" s="27">
        <v>12379596190.719999</v>
      </c>
      <c r="X35" s="27">
        <v>12328822961.219999</v>
      </c>
      <c r="Y35" s="27">
        <v>12376395606.809999</v>
      </c>
      <c r="Z35" s="27">
        <v>12494551392.469997</v>
      </c>
      <c r="AA35" s="27">
        <v>12617404443.709999</v>
      </c>
      <c r="AB35" s="27">
        <v>12722528564.34</v>
      </c>
      <c r="AC35" s="27">
        <v>12782019346.889999</v>
      </c>
      <c r="AD35" s="27">
        <v>12831261431.530001</v>
      </c>
      <c r="AE35" s="149">
        <v>12940855194.140001</v>
      </c>
      <c r="AF35" s="149">
        <v>12976860954.610001</v>
      </c>
      <c r="AG35" s="149">
        <v>12994663464.749998</v>
      </c>
      <c r="AH35" s="149">
        <v>13026766146.720001</v>
      </c>
      <c r="AI35" s="31">
        <v>13026766146.720001</v>
      </c>
      <c r="AJ35" s="33"/>
      <c r="AK35" s="27">
        <v>32102681.970003128</v>
      </c>
      <c r="AL35" s="27">
        <v>85910952.579999924</v>
      </c>
      <c r="AM35" s="27">
        <v>85910952.579999924</v>
      </c>
      <c r="AN35" s="9"/>
      <c r="AO35" s="9"/>
    </row>
    <row r="36" spans="1:42" x14ac:dyDescent="0.2">
      <c r="B36" s="50">
        <v>20</v>
      </c>
      <c r="C36" s="21" t="s">
        <v>10</v>
      </c>
      <c r="D36" s="29">
        <v>6207133139.7299995</v>
      </c>
      <c r="E36" s="29">
        <v>6241823990.3900003</v>
      </c>
      <c r="F36" s="29">
        <v>11137826126.099991</v>
      </c>
      <c r="G36" s="29">
        <v>11131824915.189999</v>
      </c>
      <c r="H36" s="29">
        <v>11171789243.68</v>
      </c>
      <c r="I36" s="29">
        <v>11289177883.1</v>
      </c>
      <c r="J36" s="29">
        <v>11374573166.92</v>
      </c>
      <c r="K36" s="29">
        <v>11434612219.220001</v>
      </c>
      <c r="L36" s="29">
        <v>11479355962.84</v>
      </c>
      <c r="M36" s="29">
        <v>11586351513.919998</v>
      </c>
      <c r="N36" s="29">
        <v>11565101740.470001</v>
      </c>
      <c r="O36" s="29">
        <v>11603809789.920002</v>
      </c>
      <c r="P36" s="29">
        <v>11666263066.52</v>
      </c>
      <c r="Q36" s="29">
        <v>11694077748.34</v>
      </c>
      <c r="R36" s="29">
        <v>11687073755.459999</v>
      </c>
      <c r="S36" s="29">
        <v>11607682017</v>
      </c>
      <c r="T36" s="29">
        <v>11610854079.549999</v>
      </c>
      <c r="U36" s="29">
        <v>11542588800.02</v>
      </c>
      <c r="V36" s="29">
        <v>11485829183.42</v>
      </c>
      <c r="W36" s="29">
        <v>11504028930.119999</v>
      </c>
      <c r="X36" s="29">
        <v>11447834501.33</v>
      </c>
      <c r="Y36" s="29">
        <v>11477079671.51</v>
      </c>
      <c r="Z36" s="29">
        <v>11577621469.419998</v>
      </c>
      <c r="AA36" s="29">
        <v>11676712241.459999</v>
      </c>
      <c r="AB36" s="29">
        <v>11771566141.130001</v>
      </c>
      <c r="AC36" s="29">
        <v>11813197658.99</v>
      </c>
      <c r="AD36" s="29">
        <v>11835126060.060001</v>
      </c>
      <c r="AE36" s="151">
        <v>11911505105.490002</v>
      </c>
      <c r="AF36" s="151">
        <v>11942036623.51</v>
      </c>
      <c r="AG36" s="151">
        <v>11949495084.779999</v>
      </c>
      <c r="AH36" s="151">
        <v>11974455910.26</v>
      </c>
      <c r="AI36" s="61">
        <v>11974455910.26</v>
      </c>
      <c r="AJ36" s="33"/>
      <c r="AK36" s="29">
        <v>24960825.48000145</v>
      </c>
      <c r="AL36" s="29">
        <v>62950804.76999855</v>
      </c>
      <c r="AM36" s="29">
        <v>62950804.76999855</v>
      </c>
      <c r="AN36" s="9"/>
      <c r="AO36" s="9"/>
    </row>
    <row r="37" spans="1:42" x14ac:dyDescent="0.2">
      <c r="B37" s="50">
        <v>21</v>
      </c>
      <c r="C37" s="24" t="s">
        <v>30</v>
      </c>
      <c r="D37" s="29">
        <v>74265430.49000001</v>
      </c>
      <c r="E37" s="29">
        <v>54843613.810000002</v>
      </c>
      <c r="F37" s="29">
        <v>422521176.46000004</v>
      </c>
      <c r="G37" s="29">
        <v>421693924.29000002</v>
      </c>
      <c r="H37" s="29">
        <v>425312544.58999997</v>
      </c>
      <c r="I37" s="29">
        <v>464089737.99000001</v>
      </c>
      <c r="J37" s="29">
        <v>504799717.83000004</v>
      </c>
      <c r="K37" s="29">
        <v>550575130.33999991</v>
      </c>
      <c r="L37" s="29">
        <v>590991865.03999996</v>
      </c>
      <c r="M37" s="29">
        <v>655925304.45000005</v>
      </c>
      <c r="N37" s="29">
        <v>683588012.56999993</v>
      </c>
      <c r="O37" s="29">
        <v>718157784.09000003</v>
      </c>
      <c r="P37" s="29">
        <v>737253375.20000005</v>
      </c>
      <c r="Q37" s="29">
        <v>760746253.88999999</v>
      </c>
      <c r="R37" s="29">
        <v>786151756.16999996</v>
      </c>
      <c r="S37" s="29">
        <v>810202279</v>
      </c>
      <c r="T37" s="29">
        <v>813276543.97000003</v>
      </c>
      <c r="U37" s="29">
        <v>838934038.33999991</v>
      </c>
      <c r="V37" s="29">
        <v>859471907.94999993</v>
      </c>
      <c r="W37" s="29">
        <v>875567260.60000002</v>
      </c>
      <c r="X37" s="29">
        <v>880988459.88999987</v>
      </c>
      <c r="Y37" s="29">
        <v>899315935.29999995</v>
      </c>
      <c r="Z37" s="29">
        <v>916929923.04999995</v>
      </c>
      <c r="AA37" s="29">
        <v>940692202.25</v>
      </c>
      <c r="AB37" s="29">
        <v>950962423.21000004</v>
      </c>
      <c r="AC37" s="29">
        <v>968821687.89999998</v>
      </c>
      <c r="AD37" s="29">
        <v>996135371.47000003</v>
      </c>
      <c r="AE37" s="151">
        <v>1029350088.65</v>
      </c>
      <c r="AF37" s="151">
        <v>1034824331.1</v>
      </c>
      <c r="AG37" s="151">
        <v>1045168379.97</v>
      </c>
      <c r="AH37" s="151">
        <v>1052310236.46</v>
      </c>
      <c r="AI37" s="61">
        <v>1052310236.46</v>
      </c>
      <c r="AJ37" s="33"/>
      <c r="AK37" s="29">
        <v>7141856.4900000095</v>
      </c>
      <c r="AL37" s="29">
        <v>22960147.810000062</v>
      </c>
      <c r="AM37" s="29">
        <v>22960147.810000062</v>
      </c>
      <c r="AN37" s="9"/>
      <c r="AO37" s="9"/>
    </row>
    <row r="38" spans="1:42" ht="12" x14ac:dyDescent="0.2">
      <c r="B38" s="50">
        <v>22</v>
      </c>
      <c r="C38" s="22" t="s">
        <v>5</v>
      </c>
      <c r="D38" s="27">
        <v>11850626309.51</v>
      </c>
      <c r="E38" s="27">
        <v>11237073983.17</v>
      </c>
      <c r="F38" s="27">
        <v>10253746021.220001</v>
      </c>
      <c r="G38" s="27">
        <v>10659457520</v>
      </c>
      <c r="H38" s="27">
        <v>11019142667.780001</v>
      </c>
      <c r="I38" s="27">
        <v>10785542239.790001</v>
      </c>
      <c r="J38" s="27">
        <v>10934430148.800001</v>
      </c>
      <c r="K38" s="27">
        <v>11178124321.709999</v>
      </c>
      <c r="L38" s="27">
        <v>11619299873.889999</v>
      </c>
      <c r="M38" s="27">
        <v>11577305363.41</v>
      </c>
      <c r="N38" s="27">
        <v>11431930650.719999</v>
      </c>
      <c r="O38" s="27">
        <v>11636576893.76</v>
      </c>
      <c r="P38" s="27">
        <v>11584246675.1</v>
      </c>
      <c r="Q38" s="27">
        <v>11599352303.33</v>
      </c>
      <c r="R38" s="27">
        <v>11611726337.01</v>
      </c>
      <c r="S38" s="27">
        <v>11243320686</v>
      </c>
      <c r="T38" s="27">
        <v>10631163975.799999</v>
      </c>
      <c r="U38" s="27">
        <v>10084866698.839998</v>
      </c>
      <c r="V38" s="27">
        <v>9707679838.5100021</v>
      </c>
      <c r="W38" s="27">
        <v>9676113039.0299988</v>
      </c>
      <c r="X38" s="27">
        <v>9616752785.0000019</v>
      </c>
      <c r="Y38" s="27">
        <v>9655543657.8799992</v>
      </c>
      <c r="Z38" s="27">
        <v>7528876252.8600006</v>
      </c>
      <c r="AA38" s="27">
        <v>6972817674.6600008</v>
      </c>
      <c r="AB38" s="27">
        <v>7016647715.5799999</v>
      </c>
      <c r="AC38" s="27">
        <v>6794055515.1199999</v>
      </c>
      <c r="AD38" s="27">
        <v>6691231198.4799995</v>
      </c>
      <c r="AE38" s="149">
        <v>6467755521.5700016</v>
      </c>
      <c r="AF38" s="149">
        <v>6466029931.0200005</v>
      </c>
      <c r="AG38" s="149">
        <v>6403706961.75</v>
      </c>
      <c r="AH38" s="149">
        <v>6442125549.6100006</v>
      </c>
      <c r="AI38" s="31">
        <v>6442125549.6100006</v>
      </c>
      <c r="AJ38" s="33"/>
      <c r="AK38" s="27">
        <v>38418587.86000061</v>
      </c>
      <c r="AL38" s="27">
        <v>-25629971.960000992</v>
      </c>
      <c r="AM38" s="27">
        <v>-25629971.960000992</v>
      </c>
      <c r="AN38" s="9"/>
      <c r="AO38" s="9"/>
    </row>
    <row r="39" spans="1:42" ht="12" x14ac:dyDescent="0.2">
      <c r="B39" s="50">
        <v>23</v>
      </c>
      <c r="C39" s="22" t="s">
        <v>73</v>
      </c>
      <c r="D39" s="27">
        <v>0</v>
      </c>
      <c r="E39" s="27">
        <v>0</v>
      </c>
      <c r="F39" s="27">
        <v>0</v>
      </c>
      <c r="G39" s="27">
        <v>0</v>
      </c>
      <c r="H39" s="27">
        <v>0</v>
      </c>
      <c r="I39" s="27">
        <v>0</v>
      </c>
      <c r="J39" s="27">
        <v>0</v>
      </c>
      <c r="K39" s="27">
        <v>0</v>
      </c>
      <c r="L39" s="27">
        <v>1701230291.9300001</v>
      </c>
      <c r="M39" s="27">
        <v>1616747395.1100001</v>
      </c>
      <c r="N39" s="27">
        <v>1918188619.3799999</v>
      </c>
      <c r="O39" s="27">
        <v>1832298209.5999999</v>
      </c>
      <c r="P39" s="27">
        <v>1739610621.24</v>
      </c>
      <c r="Q39" s="27">
        <v>1642715401.3999999</v>
      </c>
      <c r="R39" s="27">
        <v>1552203569.6899998</v>
      </c>
      <c r="S39" s="27">
        <v>1473277732</v>
      </c>
      <c r="T39" s="27">
        <v>1391158687.3199999</v>
      </c>
      <c r="U39" s="27">
        <v>1305507087.4099998</v>
      </c>
      <c r="V39" s="27">
        <v>1226876359.1899998</v>
      </c>
      <c r="W39" s="27">
        <v>1162349989.96</v>
      </c>
      <c r="X39" s="27">
        <v>1098533830.9200001</v>
      </c>
      <c r="Y39" s="27">
        <v>1028990820.3200001</v>
      </c>
      <c r="Z39" s="27">
        <v>968011964.68000007</v>
      </c>
      <c r="AA39" s="27">
        <v>916729241.96000004</v>
      </c>
      <c r="AB39" s="27">
        <v>864909104.02999997</v>
      </c>
      <c r="AC39" s="27">
        <v>809796971.10000002</v>
      </c>
      <c r="AD39" s="27">
        <v>756186415.49000001</v>
      </c>
      <c r="AE39" s="149">
        <v>712023887.62</v>
      </c>
      <c r="AF39" s="149">
        <v>699680743.13999999</v>
      </c>
      <c r="AG39" s="149">
        <v>685372398.41999996</v>
      </c>
      <c r="AH39" s="149">
        <v>671997848.90999997</v>
      </c>
      <c r="AI39" s="31">
        <v>671997848.90999997</v>
      </c>
      <c r="AJ39" s="33"/>
      <c r="AK39" s="27">
        <v>-13374549.50999999</v>
      </c>
      <c r="AL39" s="27">
        <v>-40026038.710000038</v>
      </c>
      <c r="AM39" s="27">
        <v>-40026038.710000038</v>
      </c>
      <c r="AN39" s="9"/>
      <c r="AO39" s="9"/>
    </row>
    <row r="40" spans="1:42" ht="12" x14ac:dyDescent="0.2">
      <c r="B40" s="50">
        <v>24</v>
      </c>
      <c r="C40" s="22" t="s">
        <v>74</v>
      </c>
      <c r="D40" s="27">
        <v>0</v>
      </c>
      <c r="E40" s="27">
        <v>0</v>
      </c>
      <c r="F40" s="27">
        <v>0</v>
      </c>
      <c r="G40" s="27">
        <v>0</v>
      </c>
      <c r="H40" s="27">
        <v>0</v>
      </c>
      <c r="I40" s="27">
        <v>0</v>
      </c>
      <c r="J40" s="27">
        <v>0</v>
      </c>
      <c r="K40" s="27">
        <v>0</v>
      </c>
      <c r="L40" s="27">
        <v>0</v>
      </c>
      <c r="M40" s="27">
        <v>0</v>
      </c>
      <c r="N40" s="27">
        <v>847669300</v>
      </c>
      <c r="O40" s="27">
        <v>837231900</v>
      </c>
      <c r="P40" s="27">
        <v>856305300</v>
      </c>
      <c r="Q40" s="27">
        <v>910057900</v>
      </c>
      <c r="R40" s="27">
        <v>940453500</v>
      </c>
      <c r="S40" s="27">
        <v>1026329400</v>
      </c>
      <c r="T40" s="27">
        <v>1049577400</v>
      </c>
      <c r="U40" s="27">
        <v>1222170700</v>
      </c>
      <c r="V40" s="27">
        <v>1275750700</v>
      </c>
      <c r="W40" s="27">
        <v>1333231400</v>
      </c>
      <c r="X40" s="27">
        <v>1408175100</v>
      </c>
      <c r="Y40" s="27">
        <v>1481587904</v>
      </c>
      <c r="Z40" s="27">
        <v>1286870195</v>
      </c>
      <c r="AA40" s="27">
        <v>1344294250</v>
      </c>
      <c r="AB40" s="27">
        <v>1389139950</v>
      </c>
      <c r="AC40" s="27">
        <v>1258167000</v>
      </c>
      <c r="AD40" s="27">
        <v>1281393700</v>
      </c>
      <c r="AE40" s="149">
        <v>1340462400</v>
      </c>
      <c r="AF40" s="149">
        <v>1354449300</v>
      </c>
      <c r="AG40" s="149">
        <v>1325739150</v>
      </c>
      <c r="AH40" s="149">
        <v>1342082450</v>
      </c>
      <c r="AI40" s="31">
        <v>1342082450</v>
      </c>
      <c r="AJ40" s="33"/>
      <c r="AK40" s="27">
        <v>16343300</v>
      </c>
      <c r="AL40" s="27">
        <v>1620050</v>
      </c>
      <c r="AM40" s="27">
        <v>1620050</v>
      </c>
      <c r="AN40" s="9"/>
      <c r="AO40" s="9"/>
    </row>
    <row r="41" spans="1:42" x14ac:dyDescent="0.2">
      <c r="B41" s="50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151"/>
      <c r="AF41" s="151"/>
      <c r="AG41" s="151"/>
      <c r="AH41" s="151"/>
      <c r="AI41" s="61"/>
      <c r="AJ41" s="33"/>
      <c r="AK41" s="152"/>
      <c r="AL41" s="152"/>
      <c r="AM41" s="152"/>
      <c r="AN41" s="39"/>
      <c r="AO41" s="39"/>
    </row>
    <row r="42" spans="1:42" ht="12" x14ac:dyDescent="0.2">
      <c r="A42" s="7" t="s">
        <v>154</v>
      </c>
      <c r="B42" s="50"/>
      <c r="C42" s="20" t="s">
        <v>57</v>
      </c>
      <c r="D42" s="26">
        <v>11296231056.67</v>
      </c>
      <c r="E42" s="26">
        <v>10499125850.880001</v>
      </c>
      <c r="F42" s="26">
        <v>9534518414.4099998</v>
      </c>
      <c r="G42" s="26">
        <v>8598718117.1599998</v>
      </c>
      <c r="H42" s="26">
        <v>7813809146.6999998</v>
      </c>
      <c r="I42" s="26">
        <v>7117669679.3799992</v>
      </c>
      <c r="J42" s="26">
        <v>5970785216.2099991</v>
      </c>
      <c r="K42" s="26">
        <v>5319347751.4499998</v>
      </c>
      <c r="L42" s="26">
        <v>4846942380.2799997</v>
      </c>
      <c r="M42" s="26">
        <v>4412773661</v>
      </c>
      <c r="N42" s="26">
        <v>3831414575.5500007</v>
      </c>
      <c r="O42" s="26">
        <v>3262728212.4499998</v>
      </c>
      <c r="P42" s="26">
        <v>2866600842.1100006</v>
      </c>
      <c r="Q42" s="26">
        <v>2527145629.5671</v>
      </c>
      <c r="R42" s="26">
        <v>2231238397.8062</v>
      </c>
      <c r="S42" s="26">
        <v>1757973552.29</v>
      </c>
      <c r="T42" s="26">
        <v>1597742835.6837003</v>
      </c>
      <c r="U42" s="26">
        <v>1392068546.1040001</v>
      </c>
      <c r="V42" s="26">
        <v>1243524894.2204001</v>
      </c>
      <c r="W42" s="26">
        <v>1136042196.6604002</v>
      </c>
      <c r="X42" s="26">
        <v>1090639629.1393001</v>
      </c>
      <c r="Y42" s="26">
        <v>988790908.86399996</v>
      </c>
      <c r="Z42" s="26">
        <v>897097606.04920006</v>
      </c>
      <c r="AA42" s="26">
        <v>874508804.07239997</v>
      </c>
      <c r="AB42" s="26">
        <v>734311152.39719999</v>
      </c>
      <c r="AC42" s="26">
        <v>668195279.47619998</v>
      </c>
      <c r="AD42" s="26">
        <v>641248434.36029994</v>
      </c>
      <c r="AE42" s="26">
        <v>566006225.74129999</v>
      </c>
      <c r="AF42" s="26">
        <v>561349921.27780008</v>
      </c>
      <c r="AG42" s="26">
        <v>554512427.61240005</v>
      </c>
      <c r="AH42" s="26">
        <v>543070306.51970005</v>
      </c>
      <c r="AI42" s="108">
        <v>543070306.51970005</v>
      </c>
      <c r="AJ42" s="33"/>
      <c r="AK42" s="26">
        <v>-11442121.092700005</v>
      </c>
      <c r="AL42" s="26">
        <v>-22935919.221599936</v>
      </c>
      <c r="AM42" s="26">
        <v>-22935919.221599936</v>
      </c>
      <c r="AN42" s="9"/>
      <c r="AO42" s="9"/>
    </row>
    <row r="43" spans="1:42" x14ac:dyDescent="0.2">
      <c r="B43" s="50">
        <v>25</v>
      </c>
      <c r="C43" s="21" t="s">
        <v>32</v>
      </c>
      <c r="D43" s="29">
        <v>3518267489.5100002</v>
      </c>
      <c r="E43" s="29">
        <v>3626351651.8600001</v>
      </c>
      <c r="F43" s="29">
        <v>3480041958.48</v>
      </c>
      <c r="G43" s="29">
        <v>3217284055.8699999</v>
      </c>
      <c r="H43" s="29">
        <v>3078198947.8600001</v>
      </c>
      <c r="I43" s="29">
        <v>2890809886.9299998</v>
      </c>
      <c r="J43" s="29">
        <v>2372581769.6900001</v>
      </c>
      <c r="K43" s="29">
        <v>2169747234.1700001</v>
      </c>
      <c r="L43" s="29">
        <v>2089701707.01</v>
      </c>
      <c r="M43" s="29">
        <v>1920879945.51</v>
      </c>
      <c r="N43" s="29">
        <v>1634468344.54</v>
      </c>
      <c r="O43" s="29">
        <v>1392102992.0899999</v>
      </c>
      <c r="P43" s="29">
        <v>1242867496.0599999</v>
      </c>
      <c r="Q43" s="29">
        <v>1114083027.9200001</v>
      </c>
      <c r="R43" s="29">
        <v>983272514.46000004</v>
      </c>
      <c r="S43" s="29">
        <v>748438965.76999998</v>
      </c>
      <c r="T43" s="29">
        <v>704748957.13999999</v>
      </c>
      <c r="U43" s="29">
        <v>589956860.25999999</v>
      </c>
      <c r="V43" s="29">
        <v>527360402.30000001</v>
      </c>
      <c r="W43" s="29">
        <v>480096177.19999999</v>
      </c>
      <c r="X43" s="29">
        <v>382306803.32999998</v>
      </c>
      <c r="Y43" s="29">
        <v>369484183.55000001</v>
      </c>
      <c r="Z43" s="29">
        <v>307751227.69999999</v>
      </c>
      <c r="AA43" s="29">
        <v>276086204.56999999</v>
      </c>
      <c r="AB43" s="29">
        <v>242790505.25</v>
      </c>
      <c r="AC43" s="29">
        <v>201034377.88</v>
      </c>
      <c r="AD43" s="29">
        <v>200162250.66999999</v>
      </c>
      <c r="AE43" s="151">
        <v>149190480.81</v>
      </c>
      <c r="AF43" s="151">
        <v>148798966.34</v>
      </c>
      <c r="AG43" s="151">
        <v>145876973.34</v>
      </c>
      <c r="AH43" s="151">
        <v>139782318.25999999</v>
      </c>
      <c r="AI43" s="61">
        <v>139782318.25999999</v>
      </c>
      <c r="AJ43" s="33"/>
      <c r="AK43" s="29">
        <v>-6094655.0800000131</v>
      </c>
      <c r="AL43" s="29">
        <v>-9408162.5500000119</v>
      </c>
      <c r="AM43" s="29">
        <v>-9408162.5500000119</v>
      </c>
      <c r="AN43" s="9"/>
      <c r="AO43" s="9"/>
    </row>
    <row r="44" spans="1:42" ht="11.25" customHeight="1" x14ac:dyDescent="0.2">
      <c r="B44" s="50">
        <v>26</v>
      </c>
      <c r="C44" s="21" t="s">
        <v>86</v>
      </c>
      <c r="D44" s="29">
        <v>397575863.67000002</v>
      </c>
      <c r="E44" s="29">
        <v>366570291.38</v>
      </c>
      <c r="F44" s="29">
        <v>312454807.41000003</v>
      </c>
      <c r="G44" s="29">
        <v>233657540.96000001</v>
      </c>
      <c r="H44" s="29">
        <v>162644150.44</v>
      </c>
      <c r="I44" s="29">
        <v>139205788.77000001</v>
      </c>
      <c r="J44" s="29">
        <v>131741782.98999999</v>
      </c>
      <c r="K44" s="29">
        <v>119891919.34999999</v>
      </c>
      <c r="L44" s="29">
        <v>118538118.61</v>
      </c>
      <c r="M44" s="29">
        <v>207983927.87</v>
      </c>
      <c r="N44" s="29">
        <v>205546541.49000001</v>
      </c>
      <c r="O44" s="29">
        <v>137389367.37</v>
      </c>
      <c r="P44" s="29">
        <v>133563214.17</v>
      </c>
      <c r="Q44" s="29">
        <v>114338199.56</v>
      </c>
      <c r="R44" s="29">
        <v>111564590.92</v>
      </c>
      <c r="S44" s="29">
        <v>34135984.149999999</v>
      </c>
      <c r="T44" s="29">
        <v>31047624.690000001</v>
      </c>
      <c r="U44" s="29">
        <v>36792081.399999999</v>
      </c>
      <c r="V44" s="29">
        <v>33450087.27</v>
      </c>
      <c r="W44" s="29">
        <v>33866726.380000003</v>
      </c>
      <c r="X44" s="29">
        <v>142151259.86000001</v>
      </c>
      <c r="Y44" s="29">
        <v>95469963.920000002</v>
      </c>
      <c r="Z44" s="29">
        <v>101907975.20999999</v>
      </c>
      <c r="AA44" s="29">
        <v>138969555.37</v>
      </c>
      <c r="AB44" s="29">
        <v>59451731.079999998</v>
      </c>
      <c r="AC44" s="29">
        <v>57529891.979999997</v>
      </c>
      <c r="AD44" s="29">
        <v>58593350.350000001</v>
      </c>
      <c r="AE44" s="151">
        <v>56489162.100000001</v>
      </c>
      <c r="AF44" s="151">
        <v>57308245.18</v>
      </c>
      <c r="AG44" s="151">
        <v>58607783.119999997</v>
      </c>
      <c r="AH44" s="151">
        <v>59308293.159999996</v>
      </c>
      <c r="AI44" s="61">
        <v>59308293.159999996</v>
      </c>
      <c r="AJ44" s="33"/>
      <c r="AK44" s="29">
        <v>700510.03999999911</v>
      </c>
      <c r="AL44" s="29">
        <v>2819131.0599999949</v>
      </c>
      <c r="AM44" s="29">
        <v>2819131.0599999949</v>
      </c>
      <c r="AN44" s="9"/>
      <c r="AO44" s="9"/>
    </row>
    <row r="45" spans="1:42" ht="11.25" customHeight="1" x14ac:dyDescent="0.2">
      <c r="A45" s="16"/>
      <c r="B45" s="50">
        <v>27</v>
      </c>
      <c r="C45" s="24" t="s">
        <v>31</v>
      </c>
      <c r="D45" s="29">
        <v>530890338.06</v>
      </c>
      <c r="E45" s="29">
        <v>497647772.81</v>
      </c>
      <c r="F45" s="29">
        <v>474282726.38999999</v>
      </c>
      <c r="G45" s="29">
        <v>415695831.18000001</v>
      </c>
      <c r="H45" s="29">
        <v>385030593.81</v>
      </c>
      <c r="I45" s="29">
        <v>349524823.12</v>
      </c>
      <c r="J45" s="29">
        <v>327919173.48000002</v>
      </c>
      <c r="K45" s="29">
        <v>309721366.19999999</v>
      </c>
      <c r="L45" s="29">
        <v>283372042.41000003</v>
      </c>
      <c r="M45" s="29">
        <v>268526545.05000001</v>
      </c>
      <c r="N45" s="29">
        <v>252688902.41999999</v>
      </c>
      <c r="O45" s="29">
        <v>229945402.13</v>
      </c>
      <c r="P45" s="29">
        <v>211662837.78</v>
      </c>
      <c r="Q45" s="29">
        <v>196767018.94999999</v>
      </c>
      <c r="R45" s="29">
        <v>184819948.62</v>
      </c>
      <c r="S45" s="29">
        <v>168055882.53999999</v>
      </c>
      <c r="T45" s="29">
        <v>157644008.72999999</v>
      </c>
      <c r="U45" s="29">
        <v>144500494.06999999</v>
      </c>
      <c r="V45" s="29">
        <v>133156029.14</v>
      </c>
      <c r="W45" s="29">
        <v>125070582.34999999</v>
      </c>
      <c r="X45" s="29">
        <v>117275044.75</v>
      </c>
      <c r="Y45" s="29">
        <v>110084565.31</v>
      </c>
      <c r="Z45" s="29">
        <v>103112264.11</v>
      </c>
      <c r="AA45" s="29">
        <v>98394730.829999998</v>
      </c>
      <c r="AB45" s="29">
        <v>92143981.140000001</v>
      </c>
      <c r="AC45" s="29">
        <v>87559646.590000004</v>
      </c>
      <c r="AD45" s="29">
        <v>81506301.090000004</v>
      </c>
      <c r="AE45" s="151">
        <v>77211210.019999996</v>
      </c>
      <c r="AF45" s="151">
        <v>76123286.650000006</v>
      </c>
      <c r="AG45" s="151">
        <v>75227507.930000007</v>
      </c>
      <c r="AH45" s="151">
        <v>71215348.209999993</v>
      </c>
      <c r="AI45" s="61">
        <v>71215348.209999993</v>
      </c>
      <c r="AJ45" s="33"/>
      <c r="AK45" s="29">
        <v>-4012159.7200000137</v>
      </c>
      <c r="AL45" s="29">
        <v>-5995861.8100000024</v>
      </c>
      <c r="AM45" s="29">
        <v>-5995861.8100000024</v>
      </c>
      <c r="AN45" s="9"/>
      <c r="AO45" s="9"/>
    </row>
    <row r="46" spans="1:42" ht="11.25" customHeight="1" x14ac:dyDescent="0.2">
      <c r="B46" s="50">
        <v>28</v>
      </c>
      <c r="C46" s="21" t="s">
        <v>85</v>
      </c>
      <c r="D46" s="29">
        <v>332164083.82999998</v>
      </c>
      <c r="E46" s="29">
        <v>289298589.19</v>
      </c>
      <c r="F46" s="29">
        <v>267901356.88999999</v>
      </c>
      <c r="G46" s="29">
        <v>226921933</v>
      </c>
      <c r="H46" s="29">
        <v>181259765.13</v>
      </c>
      <c r="I46" s="29">
        <v>153169118.94999999</v>
      </c>
      <c r="J46" s="29">
        <v>132308564.84999999</v>
      </c>
      <c r="K46" s="29">
        <v>109236453.87</v>
      </c>
      <c r="L46" s="29">
        <v>89827231.870000005</v>
      </c>
      <c r="M46" s="29">
        <v>72363211.519999996</v>
      </c>
      <c r="N46" s="29">
        <v>58582999.880000003</v>
      </c>
      <c r="O46" s="29">
        <v>46132749.100000001</v>
      </c>
      <c r="P46" s="29">
        <v>34386229.649999999</v>
      </c>
      <c r="Q46" s="29">
        <v>23886262.59</v>
      </c>
      <c r="R46" s="29">
        <v>17655661.27</v>
      </c>
      <c r="S46" s="29">
        <v>11815585.5</v>
      </c>
      <c r="T46" s="29">
        <v>7614365.3799999999</v>
      </c>
      <c r="U46" s="29">
        <v>4170172.41</v>
      </c>
      <c r="V46" s="29">
        <v>1717685.3</v>
      </c>
      <c r="W46" s="29">
        <v>3019360.96</v>
      </c>
      <c r="X46" s="29">
        <v>2051786.87</v>
      </c>
      <c r="Y46" s="29">
        <v>551345.21</v>
      </c>
      <c r="Z46" s="29">
        <v>49241.279999999999</v>
      </c>
      <c r="AA46" s="29">
        <v>38175.24</v>
      </c>
      <c r="AB46" s="29">
        <v>26932.99</v>
      </c>
      <c r="AC46" s="29">
        <v>15511.72</v>
      </c>
      <c r="AD46" s="29">
        <v>3908.62</v>
      </c>
      <c r="AE46" s="151">
        <v>0</v>
      </c>
      <c r="AF46" s="151">
        <v>0</v>
      </c>
      <c r="AG46" s="151">
        <v>0</v>
      </c>
      <c r="AH46" s="151">
        <v>0</v>
      </c>
      <c r="AI46" s="61">
        <v>0</v>
      </c>
      <c r="AJ46" s="33"/>
      <c r="AK46" s="29">
        <v>0</v>
      </c>
      <c r="AL46" s="29">
        <v>0</v>
      </c>
      <c r="AM46" s="29">
        <v>0</v>
      </c>
      <c r="AN46" s="9"/>
      <c r="AO46" s="9"/>
    </row>
    <row r="47" spans="1:42" s="16" customFormat="1" ht="11.25" customHeight="1" x14ac:dyDescent="0.2">
      <c r="B47" s="50">
        <v>29</v>
      </c>
      <c r="C47" s="24" t="s">
        <v>106</v>
      </c>
      <c r="D47" s="29">
        <v>979559234.97000003</v>
      </c>
      <c r="E47" s="29">
        <v>553336764.40999997</v>
      </c>
      <c r="F47" s="29">
        <v>442027288.79000002</v>
      </c>
      <c r="G47" s="29">
        <v>225982694.09</v>
      </c>
      <c r="H47" s="29">
        <v>188659280.63</v>
      </c>
      <c r="I47" s="29">
        <v>164270498.16</v>
      </c>
      <c r="J47" s="29">
        <v>114596153.45</v>
      </c>
      <c r="K47" s="29">
        <v>66444048.68</v>
      </c>
      <c r="L47" s="29">
        <v>53088736.310000002</v>
      </c>
      <c r="M47" s="29">
        <v>26016982.34</v>
      </c>
      <c r="N47" s="29">
        <v>23426317.760000002</v>
      </c>
      <c r="O47" s="29">
        <v>15665586.6</v>
      </c>
      <c r="P47" s="29">
        <v>6227972.4400000004</v>
      </c>
      <c r="Q47" s="29">
        <v>457687.22</v>
      </c>
      <c r="R47" s="29">
        <v>452901.42</v>
      </c>
      <c r="S47" s="29">
        <v>438881.33</v>
      </c>
      <c r="T47" s="29">
        <v>431737.21</v>
      </c>
      <c r="U47" s="29">
        <v>420958.08</v>
      </c>
      <c r="V47" s="29">
        <v>409240.82</v>
      </c>
      <c r="W47" s="29">
        <v>403664.62</v>
      </c>
      <c r="X47" s="29">
        <v>397944.61</v>
      </c>
      <c r="Y47" s="29">
        <v>394098.55</v>
      </c>
      <c r="Z47" s="29">
        <v>391149.36</v>
      </c>
      <c r="AA47" s="29">
        <v>388093.73</v>
      </c>
      <c r="AB47" s="29">
        <v>234946.08</v>
      </c>
      <c r="AC47" s="29">
        <v>381871.5</v>
      </c>
      <c r="AD47" s="29">
        <v>378920.68</v>
      </c>
      <c r="AE47" s="151">
        <v>0</v>
      </c>
      <c r="AF47" s="151">
        <v>0</v>
      </c>
      <c r="AG47" s="151">
        <v>0</v>
      </c>
      <c r="AH47" s="151">
        <v>0</v>
      </c>
      <c r="AI47" s="61">
        <v>0</v>
      </c>
      <c r="AJ47" s="33"/>
      <c r="AK47" s="29">
        <v>0</v>
      </c>
      <c r="AL47" s="29">
        <v>0</v>
      </c>
      <c r="AM47" s="29">
        <v>0</v>
      </c>
      <c r="AN47" s="15"/>
      <c r="AO47" s="15"/>
    </row>
    <row r="48" spans="1:42" ht="11.25" customHeight="1" x14ac:dyDescent="0.2">
      <c r="A48" s="16"/>
      <c r="B48" s="50">
        <v>30</v>
      </c>
      <c r="C48" s="21" t="s">
        <v>29</v>
      </c>
      <c r="D48" s="29">
        <v>4810298513</v>
      </c>
      <c r="E48" s="29">
        <v>4487427427.9100008</v>
      </c>
      <c r="F48" s="29">
        <v>3801315028.3700004</v>
      </c>
      <c r="G48" s="29">
        <v>3378394535</v>
      </c>
      <c r="H48" s="29">
        <v>2968384882.6399999</v>
      </c>
      <c r="I48" s="29">
        <v>2587090132.1700001</v>
      </c>
      <c r="J48" s="29">
        <v>2244750698.7600002</v>
      </c>
      <c r="K48" s="29">
        <v>1926310767.0899999</v>
      </c>
      <c r="L48" s="29">
        <v>1622201584.0900002</v>
      </c>
      <c r="M48" s="29">
        <v>1363130265.5899997</v>
      </c>
      <c r="N48" s="29">
        <v>1134845830.3000002</v>
      </c>
      <c r="O48" s="29">
        <v>939240549.11000001</v>
      </c>
      <c r="P48" s="29">
        <v>761824941.10000002</v>
      </c>
      <c r="Q48" s="29">
        <v>616619826.43000007</v>
      </c>
      <c r="R48" s="29">
        <v>494428970.41000009</v>
      </c>
      <c r="S48" s="29">
        <v>390316157</v>
      </c>
      <c r="T48" s="29">
        <v>306145131.64999998</v>
      </c>
      <c r="U48" s="29">
        <v>241678523.55000001</v>
      </c>
      <c r="V48" s="29">
        <v>193437857.18000001</v>
      </c>
      <c r="W48" s="29">
        <v>155895341.38</v>
      </c>
      <c r="X48" s="29">
        <v>131541763.38999999</v>
      </c>
      <c r="Y48" s="29">
        <v>111911957.28</v>
      </c>
      <c r="Z48" s="29">
        <v>98436374.969999984</v>
      </c>
      <c r="AA48" s="29">
        <v>87968657.950000003</v>
      </c>
      <c r="AB48" s="29">
        <v>80351715</v>
      </c>
      <c r="AC48" s="29">
        <v>73404629.989999995</v>
      </c>
      <c r="AD48" s="29">
        <v>66433283.399999999</v>
      </c>
      <c r="AE48" s="151">
        <v>61269142.729999997</v>
      </c>
      <c r="AF48" s="151">
        <v>59834975.879999995</v>
      </c>
      <c r="AG48" s="151">
        <v>58266368.340000004</v>
      </c>
      <c r="AH48" s="151">
        <v>59043266.910000004</v>
      </c>
      <c r="AI48" s="61">
        <v>59043266.910000004</v>
      </c>
      <c r="AJ48" s="33"/>
      <c r="AK48" s="29">
        <v>776898.5700000003</v>
      </c>
      <c r="AL48" s="29">
        <v>-2225875.8199999928</v>
      </c>
      <c r="AM48" s="29">
        <v>-2225875.8199999928</v>
      </c>
      <c r="AN48" s="9"/>
      <c r="AO48" s="9"/>
    </row>
    <row r="49" spans="1:42" s="16" customFormat="1" ht="11.25" customHeight="1" x14ac:dyDescent="0.2">
      <c r="B49" s="50">
        <v>31</v>
      </c>
      <c r="C49" s="24" t="s">
        <v>11</v>
      </c>
      <c r="D49" s="29">
        <v>659771778</v>
      </c>
      <c r="E49" s="29">
        <v>615203689.48999989</v>
      </c>
      <c r="F49" s="29">
        <v>694400400.05999994</v>
      </c>
      <c r="G49" s="29">
        <v>686693595.05999994</v>
      </c>
      <c r="H49" s="29">
        <v>644768750.28999996</v>
      </c>
      <c r="I49" s="29">
        <v>616273237.70999992</v>
      </c>
      <c r="J49" s="29">
        <v>582654539.28999996</v>
      </c>
      <c r="K49" s="29">
        <v>556008401.58000004</v>
      </c>
      <c r="L49" s="29">
        <v>529558873.84000003</v>
      </c>
      <c r="M49" s="29">
        <v>494783499.46999997</v>
      </c>
      <c r="N49" s="29">
        <v>466463931.63</v>
      </c>
      <c r="O49" s="29">
        <v>446158954.11999995</v>
      </c>
      <c r="P49" s="29">
        <v>424292216.56999999</v>
      </c>
      <c r="Q49" s="29">
        <v>409404430.41709995</v>
      </c>
      <c r="R49" s="29">
        <v>390204882.8362</v>
      </c>
      <c r="S49" s="29">
        <v>357829026</v>
      </c>
      <c r="T49" s="29">
        <v>346799691.21370006</v>
      </c>
      <c r="U49" s="29">
        <v>331611975.85399997</v>
      </c>
      <c r="V49" s="29">
        <v>311343785.31040001</v>
      </c>
      <c r="W49" s="29">
        <v>295617510.3804</v>
      </c>
      <c r="X49" s="29">
        <v>277087878.46930003</v>
      </c>
      <c r="Y49" s="29">
        <v>263372986.22400001</v>
      </c>
      <c r="Z49" s="29">
        <v>248522329.47920004</v>
      </c>
      <c r="AA49" s="29">
        <v>237584279.74239999</v>
      </c>
      <c r="AB49" s="29">
        <v>226913340.8872</v>
      </c>
      <c r="AC49" s="29">
        <v>216039951.91620001</v>
      </c>
      <c r="AD49" s="29">
        <v>202713948.45029998</v>
      </c>
      <c r="AE49" s="151">
        <v>193702215.90129995</v>
      </c>
      <c r="AF49" s="151">
        <v>190986239.47780001</v>
      </c>
      <c r="AG49" s="151">
        <v>188535844.82239997</v>
      </c>
      <c r="AH49" s="151">
        <v>185947740.33970001</v>
      </c>
      <c r="AI49" s="61">
        <v>185947740.33970001</v>
      </c>
      <c r="AJ49" s="33"/>
      <c r="AK49" s="29">
        <v>-2588104.4826999605</v>
      </c>
      <c r="AL49" s="29">
        <v>-7754475.5615999401</v>
      </c>
      <c r="AM49" s="29">
        <v>-7754475.5615999401</v>
      </c>
      <c r="AN49" s="15"/>
      <c r="AO49" s="15"/>
    </row>
    <row r="50" spans="1:42" s="16" customFormat="1" ht="11.25" customHeight="1" x14ac:dyDescent="0.2">
      <c r="B50" s="50">
        <v>32</v>
      </c>
      <c r="C50" s="21" t="s">
        <v>87</v>
      </c>
      <c r="D50" s="29">
        <v>67703755.629999995</v>
      </c>
      <c r="E50" s="29">
        <v>63289663.829999998</v>
      </c>
      <c r="F50" s="29">
        <v>62094848.020000003</v>
      </c>
      <c r="G50" s="29">
        <v>214087932</v>
      </c>
      <c r="H50" s="29">
        <v>204862775.89999998</v>
      </c>
      <c r="I50" s="29">
        <v>217326193.57000002</v>
      </c>
      <c r="J50" s="29">
        <v>64232533.700000003</v>
      </c>
      <c r="K50" s="29">
        <v>61987560.510000005</v>
      </c>
      <c r="L50" s="29">
        <v>60654086.140000001</v>
      </c>
      <c r="M50" s="29">
        <v>59089283.650000006</v>
      </c>
      <c r="N50" s="29">
        <v>55391707.529999994</v>
      </c>
      <c r="O50" s="29">
        <v>56092611.930000007</v>
      </c>
      <c r="P50" s="29">
        <v>51775934.340000004</v>
      </c>
      <c r="Q50" s="29">
        <v>51589176.480000004</v>
      </c>
      <c r="R50" s="29">
        <v>48838927.869999997</v>
      </c>
      <c r="S50" s="29">
        <v>46943070</v>
      </c>
      <c r="T50" s="29">
        <v>43311319.670000002</v>
      </c>
      <c r="U50" s="29">
        <v>42937480.480000004</v>
      </c>
      <c r="V50" s="29">
        <v>42649806.899999999</v>
      </c>
      <c r="W50" s="29">
        <v>42072833.390000001</v>
      </c>
      <c r="X50" s="29">
        <v>37827147.859999999</v>
      </c>
      <c r="Y50" s="29">
        <v>37521808.82</v>
      </c>
      <c r="Z50" s="29">
        <v>36927043.939999998</v>
      </c>
      <c r="AA50" s="29">
        <v>35079106.640000001</v>
      </c>
      <c r="AB50" s="29">
        <v>32397999.969999999</v>
      </c>
      <c r="AC50" s="29">
        <v>32229397.900000002</v>
      </c>
      <c r="AD50" s="29">
        <v>31456471.099999998</v>
      </c>
      <c r="AE50" s="151">
        <v>28144014.18</v>
      </c>
      <c r="AF50" s="151">
        <v>28298207.75</v>
      </c>
      <c r="AG50" s="151">
        <v>27997950.060000002</v>
      </c>
      <c r="AH50" s="151">
        <v>27773339.640000001</v>
      </c>
      <c r="AI50" s="61">
        <v>27773339.640000001</v>
      </c>
      <c r="AJ50" s="33"/>
      <c r="AK50" s="29">
        <v>-224610.42000000179</v>
      </c>
      <c r="AL50" s="29">
        <v>-370674.53999999911</v>
      </c>
      <c r="AM50" s="29">
        <v>-370674.53999999911</v>
      </c>
      <c r="AN50" s="15"/>
      <c r="AO50" s="15"/>
    </row>
    <row r="51" spans="1:42" s="16" customFormat="1" ht="11.25" customHeight="1" x14ac:dyDescent="0.2">
      <c r="A51" s="7"/>
      <c r="B51" s="50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151"/>
      <c r="AF51" s="151"/>
      <c r="AG51" s="151"/>
      <c r="AH51" s="151"/>
      <c r="AI51" s="61"/>
      <c r="AJ51" s="33"/>
      <c r="AK51" s="151"/>
      <c r="AL51" s="151"/>
      <c r="AM51" s="151"/>
      <c r="AN51" s="15"/>
      <c r="AO51" s="15"/>
    </row>
    <row r="52" spans="1:42" ht="12" x14ac:dyDescent="0.2">
      <c r="A52" s="7" t="s">
        <v>155</v>
      </c>
      <c r="B52" s="50">
        <v>33</v>
      </c>
      <c r="C52" s="20" t="s">
        <v>108</v>
      </c>
      <c r="D52" s="26">
        <v>1952265094.8099999</v>
      </c>
      <c r="E52" s="26">
        <v>230781322.34</v>
      </c>
      <c r="F52" s="26">
        <v>188505194.16999999</v>
      </c>
      <c r="G52" s="26">
        <v>202205428.25</v>
      </c>
      <c r="H52" s="26">
        <v>145929783.13999999</v>
      </c>
      <c r="I52" s="26">
        <v>114705999.78</v>
      </c>
      <c r="J52" s="26">
        <v>82767461.75</v>
      </c>
      <c r="K52" s="26">
        <v>75081242.680000007</v>
      </c>
      <c r="L52" s="26">
        <v>119540391.12</v>
      </c>
      <c r="M52" s="26">
        <v>266079647.02000001</v>
      </c>
      <c r="N52" s="26">
        <v>148095120.88</v>
      </c>
      <c r="O52" s="26">
        <v>34057323.18</v>
      </c>
      <c r="P52" s="26">
        <v>9857594.3300000001</v>
      </c>
      <c r="Q52" s="26">
        <v>-19671059.09</v>
      </c>
      <c r="R52" s="26">
        <v>-17662166.829999998</v>
      </c>
      <c r="S52" s="26">
        <v>-41110388.380000003</v>
      </c>
      <c r="T52" s="26">
        <v>-109290053.8</v>
      </c>
      <c r="U52" s="26">
        <v>-24519127.039999999</v>
      </c>
      <c r="V52" s="26">
        <v>-37897707.810000002</v>
      </c>
      <c r="W52" s="26">
        <v>-134410401.81999999</v>
      </c>
      <c r="X52" s="26">
        <v>-85419749.760000005</v>
      </c>
      <c r="Y52" s="26">
        <v>-133650484.63</v>
      </c>
      <c r="Z52" s="26">
        <v>-174398141.25</v>
      </c>
      <c r="AA52" s="26">
        <v>-127535673.81999999</v>
      </c>
      <c r="AB52" s="26">
        <v>-70697405.840000004</v>
      </c>
      <c r="AC52" s="26">
        <v>-154671647.99000001</v>
      </c>
      <c r="AD52" s="26">
        <v>-116680532.56</v>
      </c>
      <c r="AE52" s="26">
        <v>-217202053.81999999</v>
      </c>
      <c r="AF52" s="26">
        <v>-38287124.799999997</v>
      </c>
      <c r="AG52" s="26">
        <v>-61715856.579999998</v>
      </c>
      <c r="AH52" s="26">
        <v>-207102580.25999999</v>
      </c>
      <c r="AI52" s="108">
        <v>-207102580.25999999</v>
      </c>
      <c r="AJ52" s="33"/>
      <c r="AK52" s="26">
        <v>-145386723.68000001</v>
      </c>
      <c r="AL52" s="26">
        <v>10099473.560000002</v>
      </c>
      <c r="AM52" s="26">
        <v>10099473.560000002</v>
      </c>
      <c r="AN52" s="9"/>
      <c r="AO52" s="9"/>
    </row>
    <row r="53" spans="1:42" x14ac:dyDescent="0.2">
      <c r="A53" s="53"/>
      <c r="B53" s="53"/>
      <c r="C53" s="43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151"/>
      <c r="AF53" s="151"/>
      <c r="AG53" s="151"/>
      <c r="AH53" s="151"/>
      <c r="AI53" s="61"/>
      <c r="AJ53" s="33"/>
      <c r="AK53" s="152"/>
      <c r="AL53" s="152"/>
      <c r="AM53" s="152"/>
      <c r="AN53" s="39"/>
      <c r="AO53" s="39"/>
    </row>
    <row r="54" spans="1:42" s="16" customFormat="1" ht="20.100000000000001" customHeight="1" x14ac:dyDescent="0.2">
      <c r="A54" s="51"/>
      <c r="B54" s="59"/>
      <c r="C54" s="13" t="s">
        <v>76</v>
      </c>
      <c r="D54" s="28">
        <v>70842918172.860016</v>
      </c>
      <c r="E54" s="28">
        <v>66758919562.249992</v>
      </c>
      <c r="F54" s="28">
        <v>68614665871.939995</v>
      </c>
      <c r="G54" s="28">
        <v>67075625319.679993</v>
      </c>
      <c r="H54" s="28">
        <v>65952204267.219994</v>
      </c>
      <c r="I54" s="28">
        <v>66974720552.199997</v>
      </c>
      <c r="J54" s="28">
        <v>65803742145.380005</v>
      </c>
      <c r="K54" s="28">
        <v>66483489387.749992</v>
      </c>
      <c r="L54" s="28">
        <v>67959827693.620003</v>
      </c>
      <c r="M54" s="28">
        <v>68121737572.109993</v>
      </c>
      <c r="N54" s="28">
        <v>69730669090.210007</v>
      </c>
      <c r="O54" s="28">
        <v>72950213094.479996</v>
      </c>
      <c r="P54" s="28">
        <v>75076832713.230011</v>
      </c>
      <c r="Q54" s="28">
        <v>78196286812.437073</v>
      </c>
      <c r="R54" s="28">
        <v>79243893931.62619</v>
      </c>
      <c r="S54" s="28">
        <v>77802136772.819992</v>
      </c>
      <c r="T54" s="28">
        <v>78676367261.533722</v>
      </c>
      <c r="U54" s="28">
        <v>75744626282.984009</v>
      </c>
      <c r="V54" s="28">
        <v>76424442020.480408</v>
      </c>
      <c r="W54" s="28">
        <v>76844378886.360413</v>
      </c>
      <c r="X54" s="28">
        <v>79057704591.309311</v>
      </c>
      <c r="Y54" s="28">
        <v>81073390346.894028</v>
      </c>
      <c r="Z54" s="28">
        <v>80975020823.109207</v>
      </c>
      <c r="AA54" s="28">
        <v>82187584395.632416</v>
      </c>
      <c r="AB54" s="28">
        <v>83732925869.527222</v>
      </c>
      <c r="AC54" s="28">
        <v>85202961282.206177</v>
      </c>
      <c r="AD54" s="28">
        <v>87343708114.450302</v>
      </c>
      <c r="AE54" s="150">
        <v>88215934422.8013</v>
      </c>
      <c r="AF54" s="150">
        <v>88513147809.187805</v>
      </c>
      <c r="AG54" s="150">
        <v>88360721023.302353</v>
      </c>
      <c r="AH54" s="150">
        <v>86532157146.719742</v>
      </c>
      <c r="AI54" s="150">
        <v>86532157146.719742</v>
      </c>
      <c r="AJ54" s="14"/>
      <c r="AK54" s="28">
        <v>-1828563876.5826111</v>
      </c>
      <c r="AL54" s="28">
        <v>-1683777276.0815582</v>
      </c>
      <c r="AM54" s="28">
        <v>-1683777276.0815582</v>
      </c>
      <c r="AN54" s="15"/>
      <c r="AO54" s="15"/>
    </row>
    <row r="55" spans="1:42" ht="12.75" x14ac:dyDescent="0.2">
      <c r="C55" s="17" t="s">
        <v>80</v>
      </c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152"/>
      <c r="AF55" s="152"/>
      <c r="AG55" s="152"/>
      <c r="AH55" s="152"/>
      <c r="AI55" s="152"/>
      <c r="AJ55" s="33"/>
      <c r="AK55" s="52"/>
      <c r="AL55" s="52"/>
      <c r="AM55" s="33"/>
    </row>
    <row r="56" spans="1:42" s="6" customFormat="1" ht="12.75" x14ac:dyDescent="0.2">
      <c r="C56" s="17" t="s">
        <v>159</v>
      </c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148"/>
      <c r="AF56" s="148"/>
      <c r="AG56" s="148"/>
      <c r="AH56" s="148"/>
      <c r="AI56" s="148"/>
      <c r="AJ56" s="8"/>
      <c r="AK56" s="8"/>
      <c r="AL56" s="8"/>
      <c r="AM56" s="8"/>
      <c r="AN56" s="116"/>
    </row>
    <row r="57" spans="1:42" s="35" customFormat="1" ht="24.95" customHeight="1" x14ac:dyDescent="0.2">
      <c r="A57" s="11" t="s">
        <v>36</v>
      </c>
      <c r="B57" s="19"/>
      <c r="C57" s="18"/>
      <c r="D57" s="25" t="s">
        <v>15</v>
      </c>
      <c r="E57" s="25" t="s">
        <v>16</v>
      </c>
      <c r="F57" s="25" t="s">
        <v>17</v>
      </c>
      <c r="G57" s="25" t="s">
        <v>18</v>
      </c>
      <c r="H57" s="25" t="s">
        <v>19</v>
      </c>
      <c r="I57" s="25" t="s">
        <v>20</v>
      </c>
      <c r="J57" s="25" t="s">
        <v>26</v>
      </c>
      <c r="K57" s="25" t="s">
        <v>28</v>
      </c>
      <c r="L57" s="25" t="s">
        <v>33</v>
      </c>
      <c r="M57" s="25" t="s">
        <v>35</v>
      </c>
      <c r="N57" s="25" t="s">
        <v>40</v>
      </c>
      <c r="O57" s="25" t="s">
        <v>41</v>
      </c>
      <c r="P57" s="25" t="s">
        <v>50</v>
      </c>
      <c r="Q57" s="25" t="s">
        <v>52</v>
      </c>
      <c r="R57" s="25" t="s">
        <v>60</v>
      </c>
      <c r="S57" s="25" t="s">
        <v>62</v>
      </c>
      <c r="T57" s="25" t="s">
        <v>83</v>
      </c>
      <c r="U57" s="25" t="s">
        <v>88</v>
      </c>
      <c r="V57" s="25" t="s">
        <v>90</v>
      </c>
      <c r="W57" s="25" t="s">
        <v>91</v>
      </c>
      <c r="X57" s="25" t="s">
        <v>92</v>
      </c>
      <c r="Y57" s="25" t="s">
        <v>141</v>
      </c>
      <c r="Z57" s="25" t="s">
        <v>145</v>
      </c>
      <c r="AA57" s="25" t="s">
        <v>147</v>
      </c>
      <c r="AB57" s="25" t="s">
        <v>150</v>
      </c>
      <c r="AC57" s="25" t="s">
        <v>151</v>
      </c>
      <c r="AD57" s="25" t="s">
        <v>156</v>
      </c>
      <c r="AE57" s="25" t="s">
        <v>157</v>
      </c>
      <c r="AF57" s="25" t="s">
        <v>158</v>
      </c>
      <c r="AG57" s="25" t="s">
        <v>161</v>
      </c>
      <c r="AH57" s="25" t="s">
        <v>162</v>
      </c>
      <c r="AI57" s="25" t="s">
        <v>163</v>
      </c>
      <c r="AJ57" s="12"/>
      <c r="AK57" s="30" t="s">
        <v>77</v>
      </c>
      <c r="AL57" s="30" t="s">
        <v>78</v>
      </c>
      <c r="AM57" s="30" t="s">
        <v>79</v>
      </c>
      <c r="AO57" s="36"/>
    </row>
    <row r="58" spans="1:42" ht="12" x14ac:dyDescent="0.2">
      <c r="A58" s="7" t="s">
        <v>66</v>
      </c>
      <c r="B58" s="50"/>
      <c r="C58" s="20" t="s">
        <v>12</v>
      </c>
      <c r="D58" s="26">
        <v>1253616112.6199999</v>
      </c>
      <c r="E58" s="26">
        <v>1235994559.0899999</v>
      </c>
      <c r="F58" s="26">
        <v>1242052800.3999999</v>
      </c>
      <c r="G58" s="26">
        <v>1055705975.71</v>
      </c>
      <c r="H58" s="26">
        <v>1211674129.1799998</v>
      </c>
      <c r="I58" s="26">
        <v>2252659995.5500002</v>
      </c>
      <c r="J58" s="26">
        <v>2488858628.0900002</v>
      </c>
      <c r="K58" s="26">
        <v>2754306867.48</v>
      </c>
      <c r="L58" s="26">
        <v>3756398984.9300003</v>
      </c>
      <c r="M58" s="26">
        <v>4016101211.4899998</v>
      </c>
      <c r="N58" s="26">
        <v>4213926143.48</v>
      </c>
      <c r="O58" s="26">
        <v>5095632542.7200003</v>
      </c>
      <c r="P58" s="26">
        <v>6176612607.9700003</v>
      </c>
      <c r="Q58" s="26">
        <v>6969915284.96</v>
      </c>
      <c r="R58" s="26">
        <v>7139710697.54</v>
      </c>
      <c r="S58" s="26">
        <v>7759795792.8400002</v>
      </c>
      <c r="T58" s="26">
        <v>7987259925.8400002</v>
      </c>
      <c r="U58" s="26">
        <v>6743470408.1700001</v>
      </c>
      <c r="V58" s="26">
        <v>6620065475.0900002</v>
      </c>
      <c r="W58" s="26">
        <v>6716541495.1100006</v>
      </c>
      <c r="X58" s="26">
        <v>7250499770.6399994</v>
      </c>
      <c r="Y58" s="26">
        <v>7584935514.21</v>
      </c>
      <c r="Z58" s="26">
        <v>8254885406.79</v>
      </c>
      <c r="AA58" s="26">
        <v>8316271811.2199993</v>
      </c>
      <c r="AB58" s="26">
        <v>9519037728.5900002</v>
      </c>
      <c r="AC58" s="26">
        <v>10147914812.440001</v>
      </c>
      <c r="AD58" s="26">
        <v>9737776854.8099995</v>
      </c>
      <c r="AE58" s="26">
        <v>9956401265.3700008</v>
      </c>
      <c r="AF58" s="26">
        <v>10040629662.639999</v>
      </c>
      <c r="AG58" s="26">
        <v>9891364984.2600002</v>
      </c>
      <c r="AH58" s="26">
        <v>10077881148.530001</v>
      </c>
      <c r="AI58" s="108">
        <v>10077881148.530001</v>
      </c>
      <c r="AJ58" s="8"/>
      <c r="AK58" s="26">
        <v>186516164.27000046</v>
      </c>
      <c r="AL58" s="26">
        <v>121479883.15999985</v>
      </c>
      <c r="AM58" s="26">
        <v>121479883.15999985</v>
      </c>
      <c r="AO58" s="9"/>
    </row>
    <row r="59" spans="1:42" ht="12" x14ac:dyDescent="0.2">
      <c r="B59" s="50">
        <v>1</v>
      </c>
      <c r="C59" s="22" t="s">
        <v>93</v>
      </c>
      <c r="D59" s="27">
        <v>84490605.769999996</v>
      </c>
      <c r="E59" s="27">
        <v>82225498.760000005</v>
      </c>
      <c r="F59" s="27">
        <v>55350454.82</v>
      </c>
      <c r="G59" s="27">
        <v>10991576.880000001</v>
      </c>
      <c r="H59" s="27">
        <v>307714628.77999997</v>
      </c>
      <c r="I59" s="27">
        <v>1292497009.25</v>
      </c>
      <c r="J59" s="27">
        <v>1675433696.3099999</v>
      </c>
      <c r="K59" s="27">
        <v>1923429353.1300001</v>
      </c>
      <c r="L59" s="27">
        <v>2474844196.3800001</v>
      </c>
      <c r="M59" s="27">
        <v>2710114192.1999998</v>
      </c>
      <c r="N59" s="27">
        <v>2793581558.5999999</v>
      </c>
      <c r="O59" s="27">
        <v>3503179053.1900001</v>
      </c>
      <c r="P59" s="27">
        <v>4480489015.1300001</v>
      </c>
      <c r="Q59" s="27">
        <v>5119099997.3500004</v>
      </c>
      <c r="R59" s="27">
        <v>5240043809.1099997</v>
      </c>
      <c r="S59" s="27">
        <v>5849507144.6599998</v>
      </c>
      <c r="T59" s="27">
        <v>6059689225.2700005</v>
      </c>
      <c r="U59" s="27">
        <v>4810043442.2799997</v>
      </c>
      <c r="V59" s="27">
        <v>4703291707.6099997</v>
      </c>
      <c r="W59" s="27">
        <v>4417722890.7200003</v>
      </c>
      <c r="X59" s="27">
        <v>4879897333.2799997</v>
      </c>
      <c r="Y59" s="27">
        <v>4658389283.54</v>
      </c>
      <c r="Z59" s="27">
        <v>5301603657.1300001</v>
      </c>
      <c r="AA59" s="27">
        <v>5283352036.79</v>
      </c>
      <c r="AB59" s="27">
        <v>6006028891.5</v>
      </c>
      <c r="AC59" s="27">
        <v>5963634453.7700005</v>
      </c>
      <c r="AD59" s="27">
        <v>5921549444.29</v>
      </c>
      <c r="AE59" s="149">
        <v>6057986426.7600002</v>
      </c>
      <c r="AF59" s="149">
        <v>6029808166.5500002</v>
      </c>
      <c r="AG59" s="149">
        <v>5993385550.4099998</v>
      </c>
      <c r="AH59" s="149">
        <v>6200873977.8800001</v>
      </c>
      <c r="AI59" s="31">
        <v>6200873977.8800001</v>
      </c>
      <c r="AJ59" s="33"/>
      <c r="AK59" s="149">
        <v>207488427.47000027</v>
      </c>
      <c r="AL59" s="149">
        <v>142887551.11999989</v>
      </c>
      <c r="AM59" s="149">
        <v>142887551.11999989</v>
      </c>
      <c r="AN59" s="38"/>
      <c r="AO59" s="38"/>
      <c r="AP59" s="38"/>
    </row>
    <row r="60" spans="1:42" ht="12" x14ac:dyDescent="0.2">
      <c r="B60" s="50">
        <v>2</v>
      </c>
      <c r="C60" s="22" t="s">
        <v>98</v>
      </c>
      <c r="D60" s="27">
        <v>1169125506.8499999</v>
      </c>
      <c r="E60" s="27">
        <v>1153769060.3299999</v>
      </c>
      <c r="F60" s="27">
        <v>1186702345.5799999</v>
      </c>
      <c r="G60" s="27">
        <v>1044714398.83</v>
      </c>
      <c r="H60" s="27">
        <v>903959500.39999998</v>
      </c>
      <c r="I60" s="27">
        <v>960162986.29999995</v>
      </c>
      <c r="J60" s="27">
        <v>813424931.77999997</v>
      </c>
      <c r="K60" s="27">
        <v>830877514.35000002</v>
      </c>
      <c r="L60" s="27">
        <v>1281554788.55</v>
      </c>
      <c r="M60" s="27">
        <v>1305987019.29</v>
      </c>
      <c r="N60" s="27">
        <v>1420344584.8800001</v>
      </c>
      <c r="O60" s="27">
        <v>1592453489.53</v>
      </c>
      <c r="P60" s="27">
        <v>1696123592.8399999</v>
      </c>
      <c r="Q60" s="27">
        <v>1850815287.6099999</v>
      </c>
      <c r="R60" s="27">
        <v>1899666888.4300001</v>
      </c>
      <c r="S60" s="27">
        <v>1910288648.1800001</v>
      </c>
      <c r="T60" s="27">
        <v>1927570700.5699999</v>
      </c>
      <c r="U60" s="27">
        <v>1933426965.8900001</v>
      </c>
      <c r="V60" s="27">
        <v>1916773767.48</v>
      </c>
      <c r="W60" s="27">
        <v>2298818604.3899999</v>
      </c>
      <c r="X60" s="27">
        <v>2370602437.3600001</v>
      </c>
      <c r="Y60" s="27">
        <v>2926546230.6700001</v>
      </c>
      <c r="Z60" s="27">
        <v>2953281749.6599998</v>
      </c>
      <c r="AA60" s="27">
        <v>3032919774.4299998</v>
      </c>
      <c r="AB60" s="27">
        <v>3513008837.0900002</v>
      </c>
      <c r="AC60" s="27">
        <v>4184280358.6700001</v>
      </c>
      <c r="AD60" s="27">
        <v>3816227410.52</v>
      </c>
      <c r="AE60" s="149">
        <v>3898414838.6100001</v>
      </c>
      <c r="AF60" s="149">
        <v>4010821496.0900002</v>
      </c>
      <c r="AG60" s="149">
        <v>3897979433.8499999</v>
      </c>
      <c r="AH60" s="149">
        <v>3877007170.6500001</v>
      </c>
      <c r="AI60" s="31">
        <v>3877007170.6500001</v>
      </c>
      <c r="AJ60" s="33"/>
      <c r="AK60" s="149">
        <v>-20972263.199999809</v>
      </c>
      <c r="AL60" s="149">
        <v>-21407667.960000038</v>
      </c>
      <c r="AM60" s="149">
        <v>-21407667.960000038</v>
      </c>
      <c r="AN60" s="38"/>
      <c r="AO60" s="38"/>
      <c r="AP60" s="38"/>
    </row>
    <row r="61" spans="1:42" x14ac:dyDescent="0.2">
      <c r="B61" s="50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151"/>
      <c r="AF61" s="151"/>
      <c r="AG61" s="151"/>
      <c r="AH61" s="151"/>
      <c r="AI61" s="61"/>
      <c r="AJ61" s="33"/>
      <c r="AK61" s="151"/>
      <c r="AL61" s="151"/>
      <c r="AM61" s="151"/>
      <c r="AO61" s="9"/>
    </row>
    <row r="62" spans="1:42" s="5" customFormat="1" ht="12" x14ac:dyDescent="0.2">
      <c r="A62" s="7" t="s">
        <v>67</v>
      </c>
      <c r="B62" s="50"/>
      <c r="C62" s="20" t="s">
        <v>14</v>
      </c>
      <c r="D62" s="26">
        <v>11980893182.719999</v>
      </c>
      <c r="E62" s="26">
        <v>11944616471.16</v>
      </c>
      <c r="F62" s="26">
        <v>11969927722.459999</v>
      </c>
      <c r="G62" s="26">
        <v>11969088644.459999</v>
      </c>
      <c r="H62" s="26">
        <v>12088771651.57</v>
      </c>
      <c r="I62" s="26">
        <v>12323027621.790001</v>
      </c>
      <c r="J62" s="26">
        <v>12489122269.6</v>
      </c>
      <c r="K62" s="26">
        <v>12965922490.74</v>
      </c>
      <c r="L62" s="26">
        <v>13164333919.34</v>
      </c>
      <c r="M62" s="26">
        <v>13162341267.049999</v>
      </c>
      <c r="N62" s="26">
        <v>13012268294.099998</v>
      </c>
      <c r="O62" s="26">
        <v>13152282145.32</v>
      </c>
      <c r="P62" s="26">
        <v>13220157135.139999</v>
      </c>
      <c r="Q62" s="26">
        <v>13063582991.400002</v>
      </c>
      <c r="R62" s="26">
        <v>13186190997.209999</v>
      </c>
      <c r="S62" s="26">
        <v>13241026611.120001</v>
      </c>
      <c r="T62" s="26">
        <v>13226945330.110001</v>
      </c>
      <c r="U62" s="26">
        <v>13084955021.08</v>
      </c>
      <c r="V62" s="26">
        <v>13590468778.130001</v>
      </c>
      <c r="W62" s="26">
        <v>13663173277.529999</v>
      </c>
      <c r="X62" s="26">
        <v>14587039066.76</v>
      </c>
      <c r="Y62" s="26">
        <v>14571325148.77</v>
      </c>
      <c r="Z62" s="26">
        <v>14173811096.530001</v>
      </c>
      <c r="AA62" s="26">
        <v>14081463525.889999</v>
      </c>
      <c r="AB62" s="26">
        <v>14064996671</v>
      </c>
      <c r="AC62" s="26">
        <v>14152825131.620001</v>
      </c>
      <c r="AD62" s="26">
        <v>15042632874.59</v>
      </c>
      <c r="AE62" s="26">
        <v>15127800010.82</v>
      </c>
      <c r="AF62" s="26">
        <v>15231216174.23</v>
      </c>
      <c r="AG62" s="26">
        <v>15316501522.120001</v>
      </c>
      <c r="AH62" s="26">
        <v>15594141092.560001</v>
      </c>
      <c r="AI62" s="108">
        <v>15594141092.560001</v>
      </c>
      <c r="AJ62" s="33"/>
      <c r="AK62" s="26">
        <v>277639570.44000053</v>
      </c>
      <c r="AL62" s="26">
        <v>466341081.74000168</v>
      </c>
      <c r="AM62" s="26">
        <v>466341081.74000168</v>
      </c>
    </row>
    <row r="63" spans="1:42" ht="12" x14ac:dyDescent="0.2">
      <c r="B63" s="50">
        <v>3</v>
      </c>
      <c r="C63" s="22" t="s">
        <v>8</v>
      </c>
      <c r="D63" s="27">
        <v>4444367695.3199997</v>
      </c>
      <c r="E63" s="27">
        <v>4537148852.4700003</v>
      </c>
      <c r="F63" s="27">
        <v>4643645368.8199997</v>
      </c>
      <c r="G63" s="27">
        <v>4564156896.21</v>
      </c>
      <c r="H63" s="27">
        <v>4534500573.1400003</v>
      </c>
      <c r="I63" s="27">
        <v>4408461962.9899998</v>
      </c>
      <c r="J63" s="27">
        <v>4221783468.4200001</v>
      </c>
      <c r="K63" s="27">
        <v>3774985501.9899998</v>
      </c>
      <c r="L63" s="27">
        <v>3896764603.6599998</v>
      </c>
      <c r="M63" s="27">
        <v>3851270731.9099998</v>
      </c>
      <c r="N63" s="27">
        <v>3775297671.8000002</v>
      </c>
      <c r="O63" s="27">
        <v>3854319553.2399998</v>
      </c>
      <c r="P63" s="27">
        <v>3811174828.0799999</v>
      </c>
      <c r="Q63" s="27">
        <v>3716877908.3699999</v>
      </c>
      <c r="R63" s="27">
        <v>3707573698.73</v>
      </c>
      <c r="S63" s="27">
        <v>3696224190.8600001</v>
      </c>
      <c r="T63" s="27">
        <v>3803846363.6900001</v>
      </c>
      <c r="U63" s="27">
        <v>3711800373.25</v>
      </c>
      <c r="V63" s="27">
        <v>3736458185.79</v>
      </c>
      <c r="W63" s="27">
        <v>3776390844.1500001</v>
      </c>
      <c r="X63" s="27">
        <v>3804147672</v>
      </c>
      <c r="Y63" s="27">
        <v>3899558147.21</v>
      </c>
      <c r="Z63" s="27">
        <v>3847557213.1700001</v>
      </c>
      <c r="AA63" s="27">
        <v>4051376633.4499998</v>
      </c>
      <c r="AB63" s="27">
        <v>4322807461.46</v>
      </c>
      <c r="AC63" s="27">
        <v>4476422685.0900002</v>
      </c>
      <c r="AD63" s="27">
        <v>4348729737.5</v>
      </c>
      <c r="AE63" s="149">
        <v>4655905634.3199997</v>
      </c>
      <c r="AF63" s="149">
        <v>4806417724.8000002</v>
      </c>
      <c r="AG63" s="149">
        <v>4986807114.0100002</v>
      </c>
      <c r="AH63" s="149">
        <v>5248401807.7700005</v>
      </c>
      <c r="AI63" s="31">
        <v>5248401807.7700005</v>
      </c>
      <c r="AJ63" s="33"/>
      <c r="AK63" s="149">
        <v>261594693.76000023</v>
      </c>
      <c r="AL63" s="149">
        <v>592496173.45000076</v>
      </c>
      <c r="AM63" s="149">
        <v>592496173.45000076</v>
      </c>
      <c r="AN63" s="38"/>
      <c r="AO63" s="38"/>
      <c r="AP63" s="38"/>
    </row>
    <row r="64" spans="1:42" ht="12" x14ac:dyDescent="0.2">
      <c r="B64" s="50">
        <v>4</v>
      </c>
      <c r="C64" s="22" t="s">
        <v>95</v>
      </c>
      <c r="D64" s="27">
        <v>7536525487.3999996</v>
      </c>
      <c r="E64" s="27">
        <v>7407467618.6899996</v>
      </c>
      <c r="F64" s="27">
        <v>7326282353.6400003</v>
      </c>
      <c r="G64" s="27">
        <v>7404931748.25</v>
      </c>
      <c r="H64" s="27">
        <v>7554271078.4300003</v>
      </c>
      <c r="I64" s="27">
        <v>7914565658.8000002</v>
      </c>
      <c r="J64" s="27">
        <v>8267338801.1800003</v>
      </c>
      <c r="K64" s="27">
        <v>9190936988.75</v>
      </c>
      <c r="L64" s="27">
        <v>9267569315.6800003</v>
      </c>
      <c r="M64" s="27">
        <v>9311070535.1399994</v>
      </c>
      <c r="N64" s="27">
        <v>9236970622.2999992</v>
      </c>
      <c r="O64" s="27">
        <v>9297962592.0799999</v>
      </c>
      <c r="P64" s="27">
        <v>9408982307.0599995</v>
      </c>
      <c r="Q64" s="27">
        <v>9346705083.0300007</v>
      </c>
      <c r="R64" s="27">
        <v>9478617298.4799995</v>
      </c>
      <c r="S64" s="27">
        <v>9544802420.2600002</v>
      </c>
      <c r="T64" s="27">
        <v>9423098966.4200001</v>
      </c>
      <c r="U64" s="27">
        <v>9373154647.8299999</v>
      </c>
      <c r="V64" s="27">
        <v>9854010592.3400002</v>
      </c>
      <c r="W64" s="27">
        <v>9886782433.3799992</v>
      </c>
      <c r="X64" s="27">
        <v>10782891394.76</v>
      </c>
      <c r="Y64" s="27">
        <v>10671767001.559999</v>
      </c>
      <c r="Z64" s="27">
        <v>10326253883.360001</v>
      </c>
      <c r="AA64" s="27">
        <v>10030086892.440001</v>
      </c>
      <c r="AB64" s="27">
        <v>9742189209.5400009</v>
      </c>
      <c r="AC64" s="27">
        <v>9676402446.5300007</v>
      </c>
      <c r="AD64" s="27">
        <v>10693903137.09</v>
      </c>
      <c r="AE64" s="149">
        <v>10471894376.5</v>
      </c>
      <c r="AF64" s="149">
        <v>10424798449.43</v>
      </c>
      <c r="AG64" s="149">
        <v>10329694408.110001</v>
      </c>
      <c r="AH64" s="149">
        <v>10345739284.790001</v>
      </c>
      <c r="AI64" s="31">
        <v>10345739284.790001</v>
      </c>
      <c r="AJ64" s="33"/>
      <c r="AK64" s="149">
        <v>16044876.680000305</v>
      </c>
      <c r="AL64" s="149">
        <v>-126155091.70999908</v>
      </c>
      <c r="AM64" s="149">
        <v>-126155091.70999908</v>
      </c>
      <c r="AN64" s="38"/>
      <c r="AO64" s="38"/>
      <c r="AP64" s="38"/>
    </row>
    <row r="65" spans="1:42" x14ac:dyDescent="0.2">
      <c r="B65" s="50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151"/>
      <c r="AF65" s="151"/>
      <c r="AG65" s="151"/>
      <c r="AH65" s="151"/>
      <c r="AI65" s="61"/>
      <c r="AJ65" s="33"/>
      <c r="AK65" s="151"/>
      <c r="AL65" s="151"/>
      <c r="AM65" s="151"/>
      <c r="AO65" s="9"/>
    </row>
    <row r="66" spans="1:42" ht="12" x14ac:dyDescent="0.2">
      <c r="A66" s="7" t="s">
        <v>70</v>
      </c>
      <c r="B66" s="50"/>
      <c r="C66" s="20" t="s">
        <v>68</v>
      </c>
      <c r="D66" s="26">
        <v>8623000488.8500004</v>
      </c>
      <c r="E66" s="26">
        <v>8784999386.5100002</v>
      </c>
      <c r="F66" s="26">
        <v>8144162759.8500004</v>
      </c>
      <c r="G66" s="26">
        <v>7789006896.1100006</v>
      </c>
      <c r="H66" s="26">
        <v>6782069454.4200001</v>
      </c>
      <c r="I66" s="26">
        <v>6777097612.2399998</v>
      </c>
      <c r="J66" s="26">
        <v>6597885806.6199999</v>
      </c>
      <c r="K66" s="26">
        <v>6822984450.0099993</v>
      </c>
      <c r="L66" s="26">
        <v>5618580589.9199991</v>
      </c>
      <c r="M66" s="26">
        <v>5570231821.3599997</v>
      </c>
      <c r="N66" s="26">
        <v>5736991274.3900003</v>
      </c>
      <c r="O66" s="26">
        <v>5788071555.1499996</v>
      </c>
      <c r="P66" s="26">
        <v>5653930612.9799995</v>
      </c>
      <c r="Q66" s="26">
        <v>5948013176.9799986</v>
      </c>
      <c r="R66" s="26">
        <v>6117038691</v>
      </c>
      <c r="S66" s="26">
        <v>6312807912.7299995</v>
      </c>
      <c r="T66" s="26">
        <v>6445398477.8500004</v>
      </c>
      <c r="U66" s="26">
        <v>6489906970.0999985</v>
      </c>
      <c r="V66" s="26">
        <v>6151516157.7400007</v>
      </c>
      <c r="W66" s="26">
        <v>6052955919.4099989</v>
      </c>
      <c r="X66" s="26">
        <v>6038721354.2700005</v>
      </c>
      <c r="Y66" s="26">
        <v>6202561240.5899992</v>
      </c>
      <c r="Z66" s="26">
        <v>6391073945.3000002</v>
      </c>
      <c r="AA66" s="26">
        <v>6793599723.8799982</v>
      </c>
      <c r="AB66" s="26">
        <v>7084764955.5</v>
      </c>
      <c r="AC66" s="26">
        <v>7097092259.9499989</v>
      </c>
      <c r="AD66" s="26">
        <v>7250764072.9200001</v>
      </c>
      <c r="AE66" s="26">
        <v>7661703076.8200006</v>
      </c>
      <c r="AF66" s="26">
        <v>7730598470.2999992</v>
      </c>
      <c r="AG66" s="26">
        <v>7806361133.1200008</v>
      </c>
      <c r="AH66" s="26">
        <v>7960551381.7600002</v>
      </c>
      <c r="AI66" s="108">
        <v>7960551381.7600002</v>
      </c>
      <c r="AJ66" s="33"/>
      <c r="AK66" s="26">
        <v>154190248.63999939</v>
      </c>
      <c r="AL66" s="26">
        <v>298848304.93999958</v>
      </c>
      <c r="AM66" s="26">
        <v>298848304.93999958</v>
      </c>
      <c r="AO66" s="9"/>
    </row>
    <row r="67" spans="1:42" ht="12" x14ac:dyDescent="0.2">
      <c r="B67" s="50">
        <v>5</v>
      </c>
      <c r="C67" s="22" t="s">
        <v>94</v>
      </c>
      <c r="D67" s="27">
        <v>5850130847.4700003</v>
      </c>
      <c r="E67" s="27">
        <v>6105570973.3599997</v>
      </c>
      <c r="F67" s="27">
        <v>6067126793.8500004</v>
      </c>
      <c r="G67" s="27">
        <v>5900431970.6700001</v>
      </c>
      <c r="H67" s="27">
        <v>5534420843.79</v>
      </c>
      <c r="I67" s="27">
        <v>5450458813.8500004</v>
      </c>
      <c r="J67" s="27">
        <v>5301457392.4200001</v>
      </c>
      <c r="K67" s="27">
        <v>5661197103.8199997</v>
      </c>
      <c r="L67" s="27">
        <v>4311781820.8599997</v>
      </c>
      <c r="M67" s="27">
        <v>4232662925.0599999</v>
      </c>
      <c r="N67" s="27">
        <v>4281649209.1100001</v>
      </c>
      <c r="O67" s="27">
        <v>4256604544.1700001</v>
      </c>
      <c r="P67" s="27">
        <v>4180263850.8600001</v>
      </c>
      <c r="Q67" s="27">
        <v>4310307482.8699999</v>
      </c>
      <c r="R67" s="27">
        <v>4372500647.7200003</v>
      </c>
      <c r="S67" s="27">
        <v>4368005308.4399996</v>
      </c>
      <c r="T67" s="27">
        <v>4408925439.1800003</v>
      </c>
      <c r="U67" s="27">
        <v>4405634333.6499996</v>
      </c>
      <c r="V67" s="27">
        <v>4234268630.46</v>
      </c>
      <c r="W67" s="27">
        <v>4073929414.9899998</v>
      </c>
      <c r="X67" s="27">
        <v>4069098405.6500001</v>
      </c>
      <c r="Y67" s="27">
        <v>4015867844.2600002</v>
      </c>
      <c r="Z67" s="27">
        <v>4175074500.8299999</v>
      </c>
      <c r="AA67" s="27">
        <v>4122895762.7399998</v>
      </c>
      <c r="AB67" s="27">
        <v>4155596703.1999998</v>
      </c>
      <c r="AC67" s="27">
        <v>4061712260.0799999</v>
      </c>
      <c r="AD67" s="27">
        <v>4136154933.27</v>
      </c>
      <c r="AE67" s="149">
        <v>4196093099.29</v>
      </c>
      <c r="AF67" s="149">
        <v>4365048125.5699997</v>
      </c>
      <c r="AG67" s="149">
        <v>4422999772.46</v>
      </c>
      <c r="AH67" s="149">
        <v>4371521247.3500004</v>
      </c>
      <c r="AI67" s="31">
        <v>4371521247.3500004</v>
      </c>
      <c r="AJ67" s="33"/>
      <c r="AK67" s="149">
        <v>-51478525.109999657</v>
      </c>
      <c r="AL67" s="149">
        <v>175428148.06000042</v>
      </c>
      <c r="AM67" s="149">
        <v>175428148.06000042</v>
      </c>
      <c r="AN67" s="38"/>
      <c r="AO67" s="38"/>
      <c r="AP67" s="38"/>
    </row>
    <row r="68" spans="1:42" ht="12" x14ac:dyDescent="0.2">
      <c r="B68" s="50">
        <v>6</v>
      </c>
      <c r="C68" s="22" t="s">
        <v>56</v>
      </c>
      <c r="D68" s="27">
        <v>2432380811.75</v>
      </c>
      <c r="E68" s="27">
        <v>2041274954.9300001</v>
      </c>
      <c r="F68" s="27">
        <v>1469428372.8</v>
      </c>
      <c r="G68" s="27">
        <v>1257126726.7</v>
      </c>
      <c r="H68" s="27">
        <v>696710378.61000001</v>
      </c>
      <c r="I68" s="27">
        <v>615090339.61000001</v>
      </c>
      <c r="J68" s="27">
        <v>567790137.86000001</v>
      </c>
      <c r="K68" s="27">
        <v>494856927.67000002</v>
      </c>
      <c r="L68" s="27">
        <v>781678990.33000004</v>
      </c>
      <c r="M68" s="27">
        <v>809458049.46000004</v>
      </c>
      <c r="N68" s="27">
        <v>817610166.87</v>
      </c>
      <c r="O68" s="27">
        <v>859966835.08000004</v>
      </c>
      <c r="P68" s="27">
        <v>777801667.79999995</v>
      </c>
      <c r="Q68" s="27">
        <v>838708484.62</v>
      </c>
      <c r="R68" s="27">
        <v>833067042.92999995</v>
      </c>
      <c r="S68" s="27">
        <v>845273139.72000003</v>
      </c>
      <c r="T68" s="27">
        <v>809628934.75999999</v>
      </c>
      <c r="U68" s="27">
        <v>877908746.73000002</v>
      </c>
      <c r="V68" s="27">
        <v>877988317.03999996</v>
      </c>
      <c r="W68" s="27">
        <v>880007130.49000001</v>
      </c>
      <c r="X68" s="27">
        <v>889956744.24000001</v>
      </c>
      <c r="Y68" s="27">
        <v>896003176.12</v>
      </c>
      <c r="Z68" s="27">
        <v>896126833.07000005</v>
      </c>
      <c r="AA68" s="27">
        <v>896195110.58000004</v>
      </c>
      <c r="AB68" s="27">
        <v>863292304.85000002</v>
      </c>
      <c r="AC68" s="27">
        <v>887626337.71000004</v>
      </c>
      <c r="AD68" s="27">
        <v>931211803.27999997</v>
      </c>
      <c r="AE68" s="149">
        <v>997543282.12</v>
      </c>
      <c r="AF68" s="149">
        <v>1016559314.11</v>
      </c>
      <c r="AG68" s="149">
        <v>985063521.75</v>
      </c>
      <c r="AH68" s="149">
        <v>983798545.15999997</v>
      </c>
      <c r="AI68" s="31">
        <v>983798545.15999997</v>
      </c>
      <c r="AJ68" s="33"/>
      <c r="AK68" s="149">
        <v>-1264976.5900000334</v>
      </c>
      <c r="AL68" s="149">
        <v>-13744736.960000038</v>
      </c>
      <c r="AM68" s="149">
        <v>-13744736.960000038</v>
      </c>
      <c r="AN68" s="38"/>
      <c r="AO68" s="38"/>
      <c r="AP68" s="38"/>
    </row>
    <row r="69" spans="1:42" ht="12" x14ac:dyDescent="0.2">
      <c r="B69" s="50">
        <v>7</v>
      </c>
      <c r="C69" s="22" t="s">
        <v>96</v>
      </c>
      <c r="D69" s="27">
        <v>0</v>
      </c>
      <c r="E69" s="27">
        <v>0</v>
      </c>
      <c r="F69" s="27">
        <v>0</v>
      </c>
      <c r="G69" s="27">
        <v>0</v>
      </c>
      <c r="H69" s="27">
        <v>0</v>
      </c>
      <c r="I69" s="27">
        <v>0</v>
      </c>
      <c r="J69" s="27">
        <v>0</v>
      </c>
      <c r="K69" s="27">
        <v>0</v>
      </c>
      <c r="L69" s="27">
        <v>0</v>
      </c>
      <c r="M69" s="27">
        <v>0</v>
      </c>
      <c r="N69" s="27">
        <v>0</v>
      </c>
      <c r="O69" s="27">
        <v>0</v>
      </c>
      <c r="P69" s="27">
        <v>46169444.439999998</v>
      </c>
      <c r="Q69" s="27">
        <v>70170798.870000005</v>
      </c>
      <c r="R69" s="27">
        <v>124449752.58</v>
      </c>
      <c r="S69" s="27">
        <v>171497946.91999999</v>
      </c>
      <c r="T69" s="27">
        <v>497726241.83999997</v>
      </c>
      <c r="U69" s="27">
        <v>433868131.56</v>
      </c>
      <c r="V69" s="27">
        <v>430632939.31999999</v>
      </c>
      <c r="W69" s="27">
        <v>476171551.86000001</v>
      </c>
      <c r="X69" s="27">
        <v>521575051.00999999</v>
      </c>
      <c r="Y69" s="27">
        <v>478101448.12</v>
      </c>
      <c r="Z69" s="27">
        <v>515003947.67000002</v>
      </c>
      <c r="AA69" s="27">
        <v>689255202.02999997</v>
      </c>
      <c r="AB69" s="27">
        <v>720669550.69000006</v>
      </c>
      <c r="AC69" s="27">
        <v>671575676.34000003</v>
      </c>
      <c r="AD69" s="27">
        <v>704146417.71000004</v>
      </c>
      <c r="AE69" s="149">
        <v>770697562.83000004</v>
      </c>
      <c r="AF69" s="149">
        <v>756574252.77999997</v>
      </c>
      <c r="AG69" s="149">
        <v>772950354.47000003</v>
      </c>
      <c r="AH69" s="149">
        <v>766997812.36000001</v>
      </c>
      <c r="AI69" s="31">
        <v>766997812.36000001</v>
      </c>
      <c r="AJ69" s="33"/>
      <c r="AK69" s="149">
        <v>-5952542.1100000143</v>
      </c>
      <c r="AL69" s="149">
        <v>-3699750.4700000286</v>
      </c>
      <c r="AM69" s="149">
        <v>-3699750.4700000286</v>
      </c>
      <c r="AN69" s="38"/>
      <c r="AO69" s="38"/>
      <c r="AP69" s="38"/>
    </row>
    <row r="70" spans="1:42" ht="12" x14ac:dyDescent="0.2">
      <c r="B70" s="50">
        <v>8</v>
      </c>
      <c r="C70" s="22" t="s">
        <v>54</v>
      </c>
      <c r="D70" s="27">
        <v>7492962.9900000002</v>
      </c>
      <c r="E70" s="27">
        <v>7488910.3899999997</v>
      </c>
      <c r="F70" s="27">
        <v>26503.74</v>
      </c>
      <c r="G70" s="27">
        <v>22350.06</v>
      </c>
      <c r="H70" s="27">
        <v>17415.47</v>
      </c>
      <c r="I70" s="27">
        <v>13877.32</v>
      </c>
      <c r="J70" s="27">
        <v>8807.3700000000008</v>
      </c>
      <c r="K70" s="27">
        <v>4414.96</v>
      </c>
      <c r="L70" s="27">
        <v>-196.02</v>
      </c>
      <c r="M70" s="27">
        <v>0</v>
      </c>
      <c r="N70" s="27">
        <v>75779.78</v>
      </c>
      <c r="O70" s="27">
        <v>37906.44</v>
      </c>
      <c r="P70" s="27">
        <v>37906.44</v>
      </c>
      <c r="Q70" s="27">
        <v>366374.66</v>
      </c>
      <c r="R70" s="27">
        <v>261234.8</v>
      </c>
      <c r="S70" s="27">
        <v>157.11000000000001</v>
      </c>
      <c r="T70" s="27">
        <v>1055.56</v>
      </c>
      <c r="U70" s="27">
        <v>2671.69</v>
      </c>
      <c r="V70" s="27">
        <v>722.46</v>
      </c>
      <c r="W70" s="27">
        <v>98947.13</v>
      </c>
      <c r="X70" s="27">
        <v>70022.94</v>
      </c>
      <c r="Y70" s="27">
        <v>9</v>
      </c>
      <c r="Z70" s="27">
        <v>26.14</v>
      </c>
      <c r="AA70" s="27">
        <v>22879.19</v>
      </c>
      <c r="AB70" s="27">
        <v>918.7</v>
      </c>
      <c r="AC70" s="27">
        <v>5023.82</v>
      </c>
      <c r="AD70" s="27">
        <v>50</v>
      </c>
      <c r="AE70" s="149">
        <v>154.76</v>
      </c>
      <c r="AF70" s="149">
        <v>13.51</v>
      </c>
      <c r="AG70" s="149">
        <v>72109.149999999994</v>
      </c>
      <c r="AH70" s="149">
        <v>220118.46</v>
      </c>
      <c r="AI70" s="31">
        <v>220118.46</v>
      </c>
      <c r="AJ70" s="33"/>
      <c r="AK70" s="149">
        <v>148009.31</v>
      </c>
      <c r="AL70" s="149">
        <v>219963.69999999998</v>
      </c>
      <c r="AM70" s="149">
        <v>219963.69999999998</v>
      </c>
      <c r="AN70" s="38"/>
      <c r="AO70" s="38"/>
      <c r="AP70" s="38"/>
    </row>
    <row r="71" spans="1:42" ht="12" x14ac:dyDescent="0.2">
      <c r="A71" s="6"/>
      <c r="B71" s="50">
        <v>9</v>
      </c>
      <c r="C71" s="22" t="s">
        <v>55</v>
      </c>
      <c r="D71" s="27">
        <v>4213487.3499999996</v>
      </c>
      <c r="E71" s="27">
        <v>252916369.16999999</v>
      </c>
      <c r="F71" s="27">
        <v>234479149.02000001</v>
      </c>
      <c r="G71" s="27">
        <v>273957073.93000001</v>
      </c>
      <c r="H71" s="27">
        <v>225285418.25999999</v>
      </c>
      <c r="I71" s="27">
        <v>381526613.35000002</v>
      </c>
      <c r="J71" s="27">
        <v>412415266.19999999</v>
      </c>
      <c r="K71" s="27">
        <v>361772649.55000001</v>
      </c>
      <c r="L71" s="27">
        <v>229087421.83000001</v>
      </c>
      <c r="M71" s="27">
        <v>242486280.69999999</v>
      </c>
      <c r="N71" s="27">
        <v>356385332.68000001</v>
      </c>
      <c r="O71" s="27">
        <v>402437875.14999998</v>
      </c>
      <c r="P71" s="27">
        <v>388063616.18000001</v>
      </c>
      <c r="Q71" s="27">
        <v>461756133.14999998</v>
      </c>
      <c r="R71" s="27">
        <v>537758451.05999994</v>
      </c>
      <c r="S71" s="27">
        <v>700733222.88</v>
      </c>
      <c r="T71" s="27">
        <v>499446018.61000001</v>
      </c>
      <c r="U71" s="27">
        <v>543542098.77999997</v>
      </c>
      <c r="V71" s="27">
        <v>350006553.00999999</v>
      </c>
      <c r="W71" s="27">
        <v>361729046.16000003</v>
      </c>
      <c r="X71" s="27">
        <v>304300068.20999998</v>
      </c>
      <c r="Y71" s="27">
        <v>573783151.36000001</v>
      </c>
      <c r="Z71" s="27">
        <v>555900516.66999996</v>
      </c>
      <c r="AA71" s="27">
        <v>831441099.33000004</v>
      </c>
      <c r="AB71" s="27">
        <v>1093776267.0899999</v>
      </c>
      <c r="AC71" s="27">
        <v>1163974414.9100001</v>
      </c>
      <c r="AD71" s="27">
        <v>1077666465.9100001</v>
      </c>
      <c r="AE71" s="149">
        <v>1049361935.05</v>
      </c>
      <c r="AF71" s="149">
        <v>945823881.08000004</v>
      </c>
      <c r="AG71" s="149">
        <v>968469940.72000003</v>
      </c>
      <c r="AH71" s="149">
        <v>1156001334.9200001</v>
      </c>
      <c r="AI71" s="31">
        <v>1156001334.9200001</v>
      </c>
      <c r="AJ71" s="33"/>
      <c r="AK71" s="149">
        <v>187531394.20000005</v>
      </c>
      <c r="AL71" s="149">
        <v>106639399.87000012</v>
      </c>
      <c r="AM71" s="149">
        <v>106639399.87000012</v>
      </c>
      <c r="AN71" s="38"/>
      <c r="AO71" s="38"/>
      <c r="AP71" s="38"/>
    </row>
    <row r="72" spans="1:42" ht="12" x14ac:dyDescent="0.2">
      <c r="B72" s="50"/>
      <c r="C72" s="22" t="s">
        <v>99</v>
      </c>
      <c r="D72" s="27">
        <v>328782379.29000002</v>
      </c>
      <c r="E72" s="27">
        <v>377748178.66000003</v>
      </c>
      <c r="F72" s="27">
        <v>373101940.44</v>
      </c>
      <c r="G72" s="27">
        <v>357468774.75</v>
      </c>
      <c r="H72" s="27">
        <v>325635398.28999996</v>
      </c>
      <c r="I72" s="27">
        <v>330007968.11000001</v>
      </c>
      <c r="J72" s="27">
        <v>316214202.76999998</v>
      </c>
      <c r="K72" s="27">
        <v>305153354.00999999</v>
      </c>
      <c r="L72" s="27">
        <v>296032552.92000002</v>
      </c>
      <c r="M72" s="27">
        <v>285624566.13999999</v>
      </c>
      <c r="N72" s="27">
        <v>281270785.94999999</v>
      </c>
      <c r="O72" s="27">
        <v>269024394.31</v>
      </c>
      <c r="P72" s="27">
        <v>261594127.25999999</v>
      </c>
      <c r="Q72" s="27">
        <v>266703902.81</v>
      </c>
      <c r="R72" s="27">
        <v>249001561.91</v>
      </c>
      <c r="S72" s="27">
        <v>227298137.66</v>
      </c>
      <c r="T72" s="27">
        <v>229670787.90000001</v>
      </c>
      <c r="U72" s="27">
        <v>228950987.69</v>
      </c>
      <c r="V72" s="27">
        <v>258618995.44999999</v>
      </c>
      <c r="W72" s="27">
        <v>261019828.78000003</v>
      </c>
      <c r="X72" s="27">
        <v>253721062.22</v>
      </c>
      <c r="Y72" s="27">
        <v>238805611.72999999</v>
      </c>
      <c r="Z72" s="27">
        <v>248968120.92000002</v>
      </c>
      <c r="AA72" s="27">
        <v>253789670.01000002</v>
      </c>
      <c r="AB72" s="27">
        <v>251429210.97</v>
      </c>
      <c r="AC72" s="27">
        <v>312198547.08999997</v>
      </c>
      <c r="AD72" s="27">
        <v>401584402.75</v>
      </c>
      <c r="AE72" s="149">
        <v>648007042.76999998</v>
      </c>
      <c r="AF72" s="149">
        <v>646592883.25</v>
      </c>
      <c r="AG72" s="149">
        <v>656805434.56999993</v>
      </c>
      <c r="AH72" s="149">
        <v>682012323.50999999</v>
      </c>
      <c r="AI72" s="31">
        <v>682012323.50999999</v>
      </c>
      <c r="AJ72" s="33"/>
      <c r="AK72" s="149">
        <v>25206888.940000057</v>
      </c>
      <c r="AL72" s="149">
        <v>34005280.74000001</v>
      </c>
      <c r="AM72" s="149">
        <v>34005280.74000001</v>
      </c>
      <c r="AN72" s="38"/>
      <c r="AO72" s="38"/>
      <c r="AP72" s="38"/>
    </row>
    <row r="73" spans="1:42" x14ac:dyDescent="0.2">
      <c r="B73" s="50">
        <v>10</v>
      </c>
      <c r="C73" s="21" t="s">
        <v>84</v>
      </c>
      <c r="D73" s="29">
        <v>328782379.29000002</v>
      </c>
      <c r="E73" s="29">
        <v>376067423.10000002</v>
      </c>
      <c r="F73" s="29">
        <v>366394673.54000002</v>
      </c>
      <c r="G73" s="29">
        <v>351163011.06999999</v>
      </c>
      <c r="H73" s="29">
        <v>339161229.58999997</v>
      </c>
      <c r="I73" s="29">
        <v>328308905.91000003</v>
      </c>
      <c r="J73" s="29">
        <v>313787294.31</v>
      </c>
      <c r="K73" s="29">
        <v>301600420.02999997</v>
      </c>
      <c r="L73" s="29">
        <v>292838915.25999999</v>
      </c>
      <c r="M73" s="29">
        <v>282206952.19</v>
      </c>
      <c r="N73" s="29">
        <v>276336123.27999997</v>
      </c>
      <c r="O73" s="29">
        <v>263946588.75999999</v>
      </c>
      <c r="P73" s="29">
        <v>256093298.88999999</v>
      </c>
      <c r="Q73" s="29">
        <v>260582846.78</v>
      </c>
      <c r="R73" s="29">
        <v>240655931.84</v>
      </c>
      <c r="S73" s="29">
        <v>219474678.37</v>
      </c>
      <c r="T73" s="29">
        <v>221524986.58000001</v>
      </c>
      <c r="U73" s="29">
        <v>219881387.22999999</v>
      </c>
      <c r="V73" s="29">
        <v>249755836.59999999</v>
      </c>
      <c r="W73" s="29">
        <v>251417334.33000001</v>
      </c>
      <c r="X73" s="29">
        <v>244063038.78999999</v>
      </c>
      <c r="Y73" s="29">
        <v>227684739.03999999</v>
      </c>
      <c r="Z73" s="29">
        <v>241943235.31</v>
      </c>
      <c r="AA73" s="29">
        <v>247709113.36000001</v>
      </c>
      <c r="AB73" s="29">
        <v>245759556.28999999</v>
      </c>
      <c r="AC73" s="29">
        <v>306861897.89999998</v>
      </c>
      <c r="AD73" s="29">
        <v>396594524.13999999</v>
      </c>
      <c r="AE73" s="151">
        <v>643569008.05999994</v>
      </c>
      <c r="AF73" s="151">
        <v>642316561.83000004</v>
      </c>
      <c r="AG73" s="151">
        <v>652688167.17999995</v>
      </c>
      <c r="AH73" s="151">
        <v>678044884.92999995</v>
      </c>
      <c r="AI73" s="61">
        <v>678044884.92999995</v>
      </c>
      <c r="AJ73" s="33"/>
      <c r="AK73" s="151">
        <v>25356717.75</v>
      </c>
      <c r="AL73" s="151">
        <v>34475876.870000005</v>
      </c>
      <c r="AM73" s="151">
        <v>34475876.870000005</v>
      </c>
      <c r="AN73" s="1"/>
      <c r="AO73" s="1"/>
    </row>
    <row r="74" spans="1:42" x14ac:dyDescent="0.2">
      <c r="B74" s="50">
        <v>11</v>
      </c>
      <c r="C74" s="21" t="s">
        <v>100</v>
      </c>
      <c r="D74" s="29">
        <v>0</v>
      </c>
      <c r="E74" s="29">
        <v>1680755.56</v>
      </c>
      <c r="F74" s="29">
        <v>6707266.9000000004</v>
      </c>
      <c r="G74" s="29">
        <v>6305763.6799999997</v>
      </c>
      <c r="H74" s="29">
        <v>-13525831.300000001</v>
      </c>
      <c r="I74" s="29">
        <v>1699062.2</v>
      </c>
      <c r="J74" s="29">
        <v>2426908.46</v>
      </c>
      <c r="K74" s="29">
        <v>3552933.98</v>
      </c>
      <c r="L74" s="29">
        <v>3193637.66</v>
      </c>
      <c r="M74" s="29">
        <v>3417613.95</v>
      </c>
      <c r="N74" s="29">
        <v>4934662.67</v>
      </c>
      <c r="O74" s="29">
        <v>5077805.55</v>
      </c>
      <c r="P74" s="29">
        <v>5500828.3700000001</v>
      </c>
      <c r="Q74" s="29">
        <v>6121056.0300000003</v>
      </c>
      <c r="R74" s="29">
        <v>8345630.0700000003</v>
      </c>
      <c r="S74" s="29">
        <v>7823459.29</v>
      </c>
      <c r="T74" s="29">
        <v>8145801.3200000003</v>
      </c>
      <c r="U74" s="29">
        <v>8919131.9600000009</v>
      </c>
      <c r="V74" s="29">
        <v>8863158.8499999996</v>
      </c>
      <c r="W74" s="29">
        <v>9438346.9900000002</v>
      </c>
      <c r="X74" s="29">
        <v>9658023.4299999997</v>
      </c>
      <c r="Y74" s="29">
        <v>11120872.689999999</v>
      </c>
      <c r="Z74" s="29">
        <v>7024885.6100000003</v>
      </c>
      <c r="AA74" s="29">
        <v>6080556.6500000004</v>
      </c>
      <c r="AB74" s="29">
        <v>5669654.6799999997</v>
      </c>
      <c r="AC74" s="29">
        <v>5336649.1900000004</v>
      </c>
      <c r="AD74" s="29">
        <v>4989735.6100000003</v>
      </c>
      <c r="AE74" s="151">
        <v>4437457.33</v>
      </c>
      <c r="AF74" s="151">
        <v>4276321.42</v>
      </c>
      <c r="AG74" s="151">
        <v>4117267.39</v>
      </c>
      <c r="AH74" s="151">
        <v>3952333.58</v>
      </c>
      <c r="AI74" s="61">
        <v>3952333.58</v>
      </c>
      <c r="AJ74" s="33"/>
      <c r="AK74" s="151">
        <v>-164933.81000000006</v>
      </c>
      <c r="AL74" s="151">
        <v>-485123.75</v>
      </c>
      <c r="AM74" s="151">
        <v>-485123.75</v>
      </c>
      <c r="AN74" s="1"/>
      <c r="AO74" s="1"/>
    </row>
    <row r="75" spans="1:42" x14ac:dyDescent="0.2">
      <c r="B75" s="50">
        <v>12</v>
      </c>
      <c r="C75" s="21" t="s">
        <v>89</v>
      </c>
      <c r="D75" s="29">
        <v>0</v>
      </c>
      <c r="E75" s="29">
        <v>0</v>
      </c>
      <c r="F75" s="29">
        <v>0</v>
      </c>
      <c r="G75" s="29">
        <v>0</v>
      </c>
      <c r="H75" s="29">
        <v>0</v>
      </c>
      <c r="I75" s="29">
        <v>0</v>
      </c>
      <c r="J75" s="29">
        <v>0</v>
      </c>
      <c r="K75" s="29">
        <v>0</v>
      </c>
      <c r="L75" s="29">
        <v>0</v>
      </c>
      <c r="M75" s="29">
        <v>0</v>
      </c>
      <c r="N75" s="29">
        <v>0</v>
      </c>
      <c r="O75" s="29">
        <v>0</v>
      </c>
      <c r="P75" s="29">
        <v>0</v>
      </c>
      <c r="Q75" s="29">
        <v>0</v>
      </c>
      <c r="R75" s="29">
        <v>0</v>
      </c>
      <c r="S75" s="29">
        <v>0</v>
      </c>
      <c r="T75" s="29">
        <v>0</v>
      </c>
      <c r="U75" s="29">
        <v>150468.5</v>
      </c>
      <c r="V75" s="29">
        <v>0</v>
      </c>
      <c r="W75" s="29">
        <v>164147.46</v>
      </c>
      <c r="X75" s="29">
        <v>0</v>
      </c>
      <c r="Y75" s="29">
        <v>0</v>
      </c>
      <c r="Z75" s="29">
        <v>0</v>
      </c>
      <c r="AA75" s="29">
        <v>0</v>
      </c>
      <c r="AB75" s="29">
        <v>0</v>
      </c>
      <c r="AC75" s="29">
        <v>0</v>
      </c>
      <c r="AD75" s="29">
        <v>143</v>
      </c>
      <c r="AE75" s="151">
        <v>577.38</v>
      </c>
      <c r="AF75" s="151">
        <v>0</v>
      </c>
      <c r="AG75" s="151">
        <v>0</v>
      </c>
      <c r="AH75" s="151">
        <v>15105</v>
      </c>
      <c r="AI75" s="61">
        <v>15105</v>
      </c>
      <c r="AJ75" s="33"/>
      <c r="AK75" s="151">
        <v>15105</v>
      </c>
      <c r="AL75" s="151">
        <v>14527.62</v>
      </c>
      <c r="AM75" s="151">
        <v>14527.62</v>
      </c>
      <c r="AN75" s="39"/>
      <c r="AO75" s="39"/>
    </row>
    <row r="76" spans="1:42" x14ac:dyDescent="0.2">
      <c r="B76" s="50">
        <v>13</v>
      </c>
      <c r="C76" s="21" t="s">
        <v>69</v>
      </c>
      <c r="D76" s="29">
        <v>0</v>
      </c>
      <c r="E76" s="29">
        <v>0</v>
      </c>
      <c r="F76" s="29">
        <v>0</v>
      </c>
      <c r="G76" s="29">
        <v>0</v>
      </c>
      <c r="H76" s="29">
        <v>0</v>
      </c>
      <c r="I76" s="29">
        <v>0</v>
      </c>
      <c r="J76" s="29">
        <v>0</v>
      </c>
      <c r="K76" s="29">
        <v>0</v>
      </c>
      <c r="L76" s="29">
        <v>0</v>
      </c>
      <c r="M76" s="29">
        <v>0</v>
      </c>
      <c r="N76" s="29">
        <v>0</v>
      </c>
      <c r="O76" s="29">
        <v>0</v>
      </c>
      <c r="P76" s="29">
        <v>0</v>
      </c>
      <c r="Q76" s="29">
        <v>0</v>
      </c>
      <c r="R76" s="29">
        <v>0</v>
      </c>
      <c r="S76" s="29">
        <v>0</v>
      </c>
      <c r="T76" s="29">
        <v>0</v>
      </c>
      <c r="U76" s="29">
        <v>0</v>
      </c>
      <c r="V76" s="29">
        <v>0</v>
      </c>
      <c r="W76" s="29">
        <v>0</v>
      </c>
      <c r="X76" s="29">
        <v>0</v>
      </c>
      <c r="Y76" s="29">
        <v>0</v>
      </c>
      <c r="Z76" s="29">
        <v>0</v>
      </c>
      <c r="AA76" s="29">
        <v>0</v>
      </c>
      <c r="AB76" s="29">
        <v>0</v>
      </c>
      <c r="AC76" s="29">
        <v>0</v>
      </c>
      <c r="AD76" s="29">
        <v>0</v>
      </c>
      <c r="AE76" s="151">
        <v>0</v>
      </c>
      <c r="AF76" s="151">
        <v>0</v>
      </c>
      <c r="AG76" s="151">
        <v>0</v>
      </c>
      <c r="AH76" s="151">
        <v>0</v>
      </c>
      <c r="AI76" s="61">
        <v>0</v>
      </c>
      <c r="AJ76" s="33"/>
      <c r="AK76" s="151">
        <v>0</v>
      </c>
      <c r="AL76" s="151">
        <v>0</v>
      </c>
      <c r="AM76" s="151">
        <v>0</v>
      </c>
      <c r="AN76" s="39"/>
      <c r="AO76" s="39"/>
    </row>
    <row r="77" spans="1:42" x14ac:dyDescent="0.2">
      <c r="B77" s="50"/>
      <c r="C77" s="127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151"/>
      <c r="AF77" s="151"/>
      <c r="AG77" s="151"/>
      <c r="AH77" s="151"/>
      <c r="AI77" s="61"/>
      <c r="AJ77" s="33"/>
      <c r="AK77" s="151"/>
      <c r="AL77" s="151"/>
      <c r="AM77" s="151"/>
      <c r="AN77" s="39"/>
      <c r="AO77" s="39"/>
    </row>
    <row r="78" spans="1:42" s="5" customFormat="1" ht="12" x14ac:dyDescent="0.2">
      <c r="A78" s="128" t="s">
        <v>71</v>
      </c>
      <c r="B78" s="50"/>
      <c r="C78" s="20" t="s">
        <v>152</v>
      </c>
      <c r="D78" s="26">
        <v>5244849234.3500004</v>
      </c>
      <c r="E78" s="26">
        <v>4596018420.6599998</v>
      </c>
      <c r="F78" s="26">
        <v>4293939701.9099998</v>
      </c>
      <c r="G78" s="26">
        <v>4115414715.5300002</v>
      </c>
      <c r="H78" s="26">
        <v>4200969853.1799998</v>
      </c>
      <c r="I78" s="26">
        <v>4058209572.6800003</v>
      </c>
      <c r="J78" s="26">
        <v>3970480755.4300003</v>
      </c>
      <c r="K78" s="26">
        <v>3888481564.2799997</v>
      </c>
      <c r="L78" s="26">
        <v>3705766575.6700001</v>
      </c>
      <c r="M78" s="26">
        <v>3600925641.9499998</v>
      </c>
      <c r="N78" s="26">
        <v>3617926416.7000003</v>
      </c>
      <c r="O78" s="26">
        <v>3539559259.9899998</v>
      </c>
      <c r="P78" s="26">
        <v>3501084575.1600003</v>
      </c>
      <c r="Q78" s="26">
        <v>3489686072.54</v>
      </c>
      <c r="R78" s="26">
        <v>3394472165.0999999</v>
      </c>
      <c r="S78" s="26">
        <v>3410850923</v>
      </c>
      <c r="T78" s="26">
        <v>3363732513.9400001</v>
      </c>
      <c r="U78" s="26">
        <v>3364299716.71</v>
      </c>
      <c r="V78" s="26">
        <v>3311616282.21</v>
      </c>
      <c r="W78" s="26">
        <v>3299431111.8399997</v>
      </c>
      <c r="X78" s="26">
        <v>3236633980.8000002</v>
      </c>
      <c r="Y78" s="26">
        <v>3245625146.2799997</v>
      </c>
      <c r="Z78" s="26">
        <v>3191485461.6200004</v>
      </c>
      <c r="AA78" s="26">
        <v>3202243440.2199998</v>
      </c>
      <c r="AB78" s="26">
        <v>3188393635.5799999</v>
      </c>
      <c r="AC78" s="26">
        <v>3173635007.0500002</v>
      </c>
      <c r="AD78" s="26">
        <v>3130356784.5500002</v>
      </c>
      <c r="AE78" s="26">
        <v>3106999378.1900001</v>
      </c>
      <c r="AF78" s="26">
        <v>3075566335.1700001</v>
      </c>
      <c r="AG78" s="26">
        <v>3068563727.9200001</v>
      </c>
      <c r="AH78" s="26">
        <v>3075474092.9000001</v>
      </c>
      <c r="AI78" s="108">
        <v>3075474092.9000001</v>
      </c>
      <c r="AK78" s="26">
        <v>6910364.9800000191</v>
      </c>
      <c r="AL78" s="26">
        <v>-31525285.289999962</v>
      </c>
      <c r="AM78" s="26">
        <v>-31525285.289999962</v>
      </c>
    </row>
    <row r="79" spans="1:42" ht="12" x14ac:dyDescent="0.2">
      <c r="B79" s="50">
        <v>14</v>
      </c>
      <c r="C79" s="22" t="s">
        <v>13</v>
      </c>
      <c r="D79" s="27">
        <v>1134479941.6400001</v>
      </c>
      <c r="E79" s="27">
        <v>1107631303.1099999</v>
      </c>
      <c r="F79" s="27">
        <v>1067443164.04</v>
      </c>
      <c r="G79" s="27">
        <v>1028607384.11</v>
      </c>
      <c r="H79" s="27">
        <v>1307755878.0999999</v>
      </c>
      <c r="I79" s="27">
        <v>1263708949.4300001</v>
      </c>
      <c r="J79" s="27">
        <v>1225242886.6300001</v>
      </c>
      <c r="K79" s="27">
        <v>1179876849.2</v>
      </c>
      <c r="L79" s="27">
        <v>1120920683.3299999</v>
      </c>
      <c r="M79" s="27">
        <v>1086979146.3499999</v>
      </c>
      <c r="N79" s="27">
        <v>1062012263.36</v>
      </c>
      <c r="O79" s="27">
        <v>1054039647.7</v>
      </c>
      <c r="P79" s="27">
        <v>1041479992.3200001</v>
      </c>
      <c r="Q79" s="27">
        <v>1030052633.3</v>
      </c>
      <c r="R79" s="27">
        <v>995513325.73000002</v>
      </c>
      <c r="S79" s="27">
        <v>989588996.32000005</v>
      </c>
      <c r="T79" s="27">
        <v>970198521.28999996</v>
      </c>
      <c r="U79" s="27">
        <v>954052351.79999995</v>
      </c>
      <c r="V79" s="27">
        <v>932311748.51999998</v>
      </c>
      <c r="W79" s="27">
        <v>920979660.92999995</v>
      </c>
      <c r="X79" s="27">
        <v>919270698.26999998</v>
      </c>
      <c r="Y79" s="27">
        <v>929632685.58000004</v>
      </c>
      <c r="Z79" s="27">
        <v>924110171.09000003</v>
      </c>
      <c r="AA79" s="27">
        <v>933822804.85000002</v>
      </c>
      <c r="AB79" s="27">
        <v>932036355.55999994</v>
      </c>
      <c r="AC79" s="27">
        <v>929955454.74000001</v>
      </c>
      <c r="AD79" s="27">
        <v>888876454.14999998</v>
      </c>
      <c r="AE79" s="149">
        <v>881724109.17999995</v>
      </c>
      <c r="AF79" s="149">
        <v>877668300.50999999</v>
      </c>
      <c r="AG79" s="149">
        <v>872219816.39999998</v>
      </c>
      <c r="AH79" s="149">
        <v>872905601.25</v>
      </c>
      <c r="AI79" s="31">
        <v>872905601.25</v>
      </c>
      <c r="AJ79" s="33"/>
      <c r="AK79" s="149">
        <v>685784.85000002384</v>
      </c>
      <c r="AL79" s="149">
        <v>-8818507.9299999475</v>
      </c>
      <c r="AM79" s="149">
        <v>-8818507.9299999475</v>
      </c>
      <c r="AN79" s="9"/>
      <c r="AO79" s="9"/>
    </row>
    <row r="80" spans="1:42" ht="12" x14ac:dyDescent="0.2">
      <c r="B80" s="50">
        <v>15</v>
      </c>
      <c r="C80" s="22" t="s">
        <v>0</v>
      </c>
      <c r="D80" s="27">
        <v>4110369292.71</v>
      </c>
      <c r="E80" s="27">
        <v>3488387117.5500002</v>
      </c>
      <c r="F80" s="27">
        <v>3226496537.8699999</v>
      </c>
      <c r="G80" s="27">
        <v>3086807331.4200001</v>
      </c>
      <c r="H80" s="27">
        <v>2893213975.0799999</v>
      </c>
      <c r="I80" s="27">
        <v>2794500623.25</v>
      </c>
      <c r="J80" s="27">
        <v>2745237868.8000002</v>
      </c>
      <c r="K80" s="27">
        <v>2708604715.0799999</v>
      </c>
      <c r="L80" s="27">
        <v>2584845892.3400002</v>
      </c>
      <c r="M80" s="27">
        <v>2513946495.5999999</v>
      </c>
      <c r="N80" s="27">
        <v>2555914153.3400002</v>
      </c>
      <c r="O80" s="27">
        <v>2485519612.29</v>
      </c>
      <c r="P80" s="27">
        <v>2459604582.8400002</v>
      </c>
      <c r="Q80" s="27">
        <v>2459633439.2399998</v>
      </c>
      <c r="R80" s="27">
        <v>2398958839.3699999</v>
      </c>
      <c r="S80" s="27">
        <v>2421261926.6799998</v>
      </c>
      <c r="T80" s="27">
        <v>2393533992.6500001</v>
      </c>
      <c r="U80" s="27">
        <v>2410247364.9099998</v>
      </c>
      <c r="V80" s="27">
        <v>2379304533.6900001</v>
      </c>
      <c r="W80" s="27">
        <v>2378451450.9099998</v>
      </c>
      <c r="X80" s="27">
        <v>2317363282.5300002</v>
      </c>
      <c r="Y80" s="27">
        <v>2315992460.6999998</v>
      </c>
      <c r="Z80" s="27">
        <v>2267375290.5300002</v>
      </c>
      <c r="AA80" s="27">
        <v>2268420635.3699999</v>
      </c>
      <c r="AB80" s="27">
        <v>2256357280.02</v>
      </c>
      <c r="AC80" s="27">
        <v>2243679552.3099999</v>
      </c>
      <c r="AD80" s="27">
        <v>2241480330.4000001</v>
      </c>
      <c r="AE80" s="149">
        <v>2225275269.0100002</v>
      </c>
      <c r="AF80" s="149">
        <v>2197898034.6599998</v>
      </c>
      <c r="AG80" s="149">
        <v>2196343911.52</v>
      </c>
      <c r="AH80" s="149">
        <v>2202568491.6500001</v>
      </c>
      <c r="AI80" s="31">
        <v>2202568491.6500001</v>
      </c>
      <c r="AJ80" s="33"/>
      <c r="AK80" s="149">
        <v>6224580.1300001144</v>
      </c>
      <c r="AL80" s="149">
        <v>-22706777.360000134</v>
      </c>
      <c r="AM80" s="149">
        <v>-22706777.360000134</v>
      </c>
      <c r="AN80" s="38"/>
      <c r="AO80" s="38"/>
      <c r="AP80" s="38"/>
    </row>
    <row r="81" spans="1:42" x14ac:dyDescent="0.2">
      <c r="B81" s="50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151"/>
      <c r="AF81" s="151"/>
      <c r="AG81" s="151"/>
      <c r="AH81" s="151"/>
      <c r="AI81" s="61"/>
      <c r="AJ81" s="33"/>
      <c r="AK81" s="151"/>
      <c r="AL81" s="151"/>
      <c r="AM81" s="151"/>
      <c r="AN81" s="39"/>
      <c r="AO81" s="39"/>
    </row>
    <row r="82" spans="1:42" ht="12" x14ac:dyDescent="0.2">
      <c r="A82" s="7" t="s">
        <v>75</v>
      </c>
      <c r="B82" s="50"/>
      <c r="C82" s="20" t="s">
        <v>72</v>
      </c>
      <c r="D82" s="26">
        <v>1195793237.1700001</v>
      </c>
      <c r="E82" s="26">
        <v>1246874739.26</v>
      </c>
      <c r="F82" s="26">
        <v>1373575422.04</v>
      </c>
      <c r="G82" s="26">
        <v>1419014034.4000001</v>
      </c>
      <c r="H82" s="26">
        <v>1457019602.3800001</v>
      </c>
      <c r="I82" s="26">
        <v>1406492217.3299999</v>
      </c>
      <c r="J82" s="26">
        <v>1383406334.4400001</v>
      </c>
      <c r="K82" s="26">
        <v>1305356233.8399999</v>
      </c>
      <c r="L82" s="26">
        <v>1544777748.0799999</v>
      </c>
      <c r="M82" s="26">
        <v>1555037403.6599998</v>
      </c>
      <c r="N82" s="26">
        <v>1525985536.6300001</v>
      </c>
      <c r="O82" s="26">
        <v>1573477332.95</v>
      </c>
      <c r="P82" s="26">
        <v>1657478534.5</v>
      </c>
      <c r="Q82" s="26">
        <v>1749776399.8000002</v>
      </c>
      <c r="R82" s="26">
        <v>1735717087.77</v>
      </c>
      <c r="S82" s="26">
        <v>1823364156.75</v>
      </c>
      <c r="T82" s="26">
        <v>1754453521.3800001</v>
      </c>
      <c r="U82" s="26">
        <v>1717867883.4400001</v>
      </c>
      <c r="V82" s="26">
        <v>1902841853.6100001</v>
      </c>
      <c r="W82" s="26">
        <v>2238111590.96</v>
      </c>
      <c r="X82" s="26">
        <v>2354272835.9700003</v>
      </c>
      <c r="Y82" s="26">
        <v>2586520599.8600001</v>
      </c>
      <c r="Z82" s="26">
        <v>2803172651.4000001</v>
      </c>
      <c r="AA82" s="26">
        <v>3145106396.5499997</v>
      </c>
      <c r="AB82" s="26">
        <v>3308143431.4700003</v>
      </c>
      <c r="AC82" s="26">
        <v>3278044574.9899998</v>
      </c>
      <c r="AD82" s="26">
        <v>3384093255.0799999</v>
      </c>
      <c r="AE82" s="26">
        <v>3720640062.5999999</v>
      </c>
      <c r="AF82" s="26">
        <v>3726719314.5100002</v>
      </c>
      <c r="AG82" s="26">
        <v>3829804756.5600004</v>
      </c>
      <c r="AH82" s="26">
        <v>3858557723.1700001</v>
      </c>
      <c r="AI82" s="108">
        <v>3858557723.1700001</v>
      </c>
      <c r="AJ82" s="33"/>
      <c r="AK82" s="26">
        <v>28752966.609999657</v>
      </c>
      <c r="AL82" s="26">
        <v>137917660.57000017</v>
      </c>
      <c r="AM82" s="26">
        <v>137917660.57000017</v>
      </c>
      <c r="AO82" s="9"/>
    </row>
    <row r="83" spans="1:42" ht="12" x14ac:dyDescent="0.2">
      <c r="B83" s="50">
        <v>16</v>
      </c>
      <c r="C83" s="22" t="s">
        <v>101</v>
      </c>
      <c r="D83" s="27">
        <v>0</v>
      </c>
      <c r="E83" s="27">
        <v>0</v>
      </c>
      <c r="F83" s="27">
        <v>0</v>
      </c>
      <c r="G83" s="27">
        <v>0</v>
      </c>
      <c r="H83" s="27">
        <v>0</v>
      </c>
      <c r="I83" s="27">
        <v>0</v>
      </c>
      <c r="J83" s="27">
        <v>0</v>
      </c>
      <c r="K83" s="27">
        <v>0</v>
      </c>
      <c r="L83" s="27">
        <v>0</v>
      </c>
      <c r="M83" s="27">
        <v>0</v>
      </c>
      <c r="N83" s="27">
        <v>0</v>
      </c>
      <c r="O83" s="27">
        <v>0</v>
      </c>
      <c r="P83" s="27">
        <v>0</v>
      </c>
      <c r="Q83" s="27">
        <v>0</v>
      </c>
      <c r="R83" s="27">
        <v>0</v>
      </c>
      <c r="S83" s="27">
        <v>0</v>
      </c>
      <c r="T83" s="27">
        <v>0</v>
      </c>
      <c r="U83" s="27">
        <v>0</v>
      </c>
      <c r="V83" s="27">
        <v>0</v>
      </c>
      <c r="W83" s="27">
        <v>0</v>
      </c>
      <c r="X83" s="27">
        <v>0</v>
      </c>
      <c r="Y83" s="27">
        <v>0</v>
      </c>
      <c r="Z83" s="27">
        <v>0</v>
      </c>
      <c r="AA83" s="27">
        <v>0</v>
      </c>
      <c r="AB83" s="27">
        <v>0</v>
      </c>
      <c r="AC83" s="27">
        <v>0</v>
      </c>
      <c r="AD83" s="27">
        <v>0</v>
      </c>
      <c r="AE83" s="149">
        <v>0</v>
      </c>
      <c r="AF83" s="149">
        <v>0</v>
      </c>
      <c r="AG83" s="149">
        <v>0</v>
      </c>
      <c r="AH83" s="149">
        <v>0</v>
      </c>
      <c r="AI83" s="31">
        <v>0</v>
      </c>
      <c r="AJ83" s="33"/>
      <c r="AK83" s="149">
        <v>0</v>
      </c>
      <c r="AL83" s="149">
        <v>0</v>
      </c>
      <c r="AM83" s="149">
        <v>0</v>
      </c>
      <c r="AN83" s="38"/>
      <c r="AO83" s="38"/>
      <c r="AP83" s="38"/>
    </row>
    <row r="84" spans="1:42" ht="12" x14ac:dyDescent="0.2">
      <c r="B84" s="50">
        <v>17</v>
      </c>
      <c r="C84" s="22" t="s">
        <v>102</v>
      </c>
      <c r="D84" s="27">
        <v>635228007.75999999</v>
      </c>
      <c r="E84" s="27">
        <v>818580416.76999998</v>
      </c>
      <c r="F84" s="27">
        <v>759610524.19000006</v>
      </c>
      <c r="G84" s="27">
        <v>739543675.09000003</v>
      </c>
      <c r="H84" s="27">
        <v>754747730.42999995</v>
      </c>
      <c r="I84" s="27">
        <v>785093952.75999999</v>
      </c>
      <c r="J84" s="27">
        <v>751306427.74000001</v>
      </c>
      <c r="K84" s="27">
        <v>744889806.92999995</v>
      </c>
      <c r="L84" s="27">
        <v>727141945.38999999</v>
      </c>
      <c r="M84" s="27">
        <v>772058690.51999998</v>
      </c>
      <c r="N84" s="27">
        <v>775777420.25999999</v>
      </c>
      <c r="O84" s="27">
        <v>829968497.72000003</v>
      </c>
      <c r="P84" s="27">
        <v>867333081.79999995</v>
      </c>
      <c r="Q84" s="27">
        <v>940705987.23000002</v>
      </c>
      <c r="R84" s="27">
        <v>958297863.95000005</v>
      </c>
      <c r="S84" s="27">
        <v>1012906492.13</v>
      </c>
      <c r="T84" s="27">
        <v>1030802507.58</v>
      </c>
      <c r="U84" s="27">
        <v>1090939824.8599999</v>
      </c>
      <c r="V84" s="27">
        <v>1084775391.4100001</v>
      </c>
      <c r="W84" s="27">
        <v>1127615892.74</v>
      </c>
      <c r="X84" s="27">
        <v>1153873018.48</v>
      </c>
      <c r="Y84" s="27">
        <v>1266862955.1500001</v>
      </c>
      <c r="Z84" s="27">
        <v>1310327177.1500001</v>
      </c>
      <c r="AA84" s="27">
        <v>1410273531.3099999</v>
      </c>
      <c r="AB84" s="27">
        <v>1484676001.8</v>
      </c>
      <c r="AC84" s="27">
        <v>1558818063.0799999</v>
      </c>
      <c r="AD84" s="27">
        <v>1572595778.0999999</v>
      </c>
      <c r="AE84" s="149">
        <v>1627274352.0999999</v>
      </c>
      <c r="AF84" s="149">
        <v>1662977220.2</v>
      </c>
      <c r="AG84" s="149">
        <v>1664590198.04</v>
      </c>
      <c r="AH84" s="149">
        <v>1662246092.6500001</v>
      </c>
      <c r="AI84" s="31">
        <v>1662246092.6500001</v>
      </c>
      <c r="AJ84" s="33"/>
      <c r="AK84" s="149">
        <v>-2344105.3899998665</v>
      </c>
      <c r="AL84" s="149">
        <v>34971740.550000191</v>
      </c>
      <c r="AM84" s="149">
        <v>34971740.550000191</v>
      </c>
      <c r="AN84" s="38"/>
      <c r="AO84" s="38"/>
      <c r="AP84" s="38"/>
    </row>
    <row r="85" spans="1:42" ht="12" x14ac:dyDescent="0.2">
      <c r="B85" s="50"/>
      <c r="C85" s="22" t="s">
        <v>103</v>
      </c>
      <c r="D85" s="27">
        <v>560565229.40999997</v>
      </c>
      <c r="E85" s="27">
        <v>428294322.49000001</v>
      </c>
      <c r="F85" s="27">
        <v>613964897.85000002</v>
      </c>
      <c r="G85" s="27">
        <v>679470359.31000006</v>
      </c>
      <c r="H85" s="27">
        <v>702271871.95000005</v>
      </c>
      <c r="I85" s="27">
        <v>621398264.57000005</v>
      </c>
      <c r="J85" s="27">
        <v>632099906.70000005</v>
      </c>
      <c r="K85" s="27">
        <v>560466426.90999997</v>
      </c>
      <c r="L85" s="27">
        <v>817635802.69000006</v>
      </c>
      <c r="M85" s="27">
        <v>782978713.13999999</v>
      </c>
      <c r="N85" s="27">
        <v>750208116.37</v>
      </c>
      <c r="O85" s="27">
        <v>743508835.23000002</v>
      </c>
      <c r="P85" s="27">
        <v>790145452.70000005</v>
      </c>
      <c r="Q85" s="27">
        <v>809070412.57000005</v>
      </c>
      <c r="R85" s="27">
        <v>777419223.82000005</v>
      </c>
      <c r="S85" s="27">
        <v>810457664.62</v>
      </c>
      <c r="T85" s="27">
        <v>723651013.79999995</v>
      </c>
      <c r="U85" s="27">
        <v>626928058.58000004</v>
      </c>
      <c r="V85" s="27">
        <v>818066462.20000005</v>
      </c>
      <c r="W85" s="27">
        <v>1110495698.22</v>
      </c>
      <c r="X85" s="27">
        <v>1200399817.49</v>
      </c>
      <c r="Y85" s="27">
        <v>1319657644.71</v>
      </c>
      <c r="Z85" s="27">
        <v>1492845474.25</v>
      </c>
      <c r="AA85" s="27">
        <v>1734832865.24</v>
      </c>
      <c r="AB85" s="27">
        <v>1823467429.6700001</v>
      </c>
      <c r="AC85" s="27">
        <v>1719226511.9099998</v>
      </c>
      <c r="AD85" s="27">
        <v>1811497476.98</v>
      </c>
      <c r="AE85" s="149">
        <v>2093365710.5</v>
      </c>
      <c r="AF85" s="149">
        <v>2063742094.3099999</v>
      </c>
      <c r="AG85" s="149">
        <v>2165214558.52</v>
      </c>
      <c r="AH85" s="149">
        <v>2196311630.52</v>
      </c>
      <c r="AI85" s="31">
        <v>2196311630.52</v>
      </c>
      <c r="AJ85" s="33"/>
      <c r="AK85" s="149">
        <v>31097072</v>
      </c>
      <c r="AL85" s="149">
        <v>102945920.01999998</v>
      </c>
      <c r="AM85" s="149">
        <v>102945920.01999998</v>
      </c>
      <c r="AN85" s="38"/>
      <c r="AO85" s="38"/>
      <c r="AP85" s="38"/>
    </row>
    <row r="86" spans="1:42" x14ac:dyDescent="0.2">
      <c r="B86" s="50">
        <v>18</v>
      </c>
      <c r="C86" s="21" t="s">
        <v>104</v>
      </c>
      <c r="D86" s="29">
        <v>77085286.010000005</v>
      </c>
      <c r="E86" s="29">
        <v>55881252.829999998</v>
      </c>
      <c r="F86" s="29">
        <v>31041120.690000001</v>
      </c>
      <c r="G86" s="29">
        <v>30846112.579999998</v>
      </c>
      <c r="H86" s="29">
        <v>0</v>
      </c>
      <c r="I86" s="29">
        <v>0</v>
      </c>
      <c r="J86" s="29">
        <v>0</v>
      </c>
      <c r="K86" s="29">
        <v>0</v>
      </c>
      <c r="L86" s="29">
        <v>0</v>
      </c>
      <c r="M86" s="29">
        <v>0</v>
      </c>
      <c r="N86" s="29">
        <v>0</v>
      </c>
      <c r="O86" s="29">
        <v>0</v>
      </c>
      <c r="P86" s="29">
        <v>0</v>
      </c>
      <c r="Q86" s="29">
        <v>0</v>
      </c>
      <c r="R86" s="29">
        <v>0</v>
      </c>
      <c r="S86" s="29">
        <v>0</v>
      </c>
      <c r="T86" s="29">
        <v>0</v>
      </c>
      <c r="U86" s="29">
        <v>0</v>
      </c>
      <c r="V86" s="29">
        <v>254549053.74000001</v>
      </c>
      <c r="W86" s="29">
        <v>519670633.19</v>
      </c>
      <c r="X86" s="29">
        <v>673017555.11000001</v>
      </c>
      <c r="Y86" s="29">
        <v>798248230.12</v>
      </c>
      <c r="Z86" s="29">
        <v>903495102.40999997</v>
      </c>
      <c r="AA86" s="29">
        <v>1089912477.4300001</v>
      </c>
      <c r="AB86" s="29">
        <v>1169857668.71</v>
      </c>
      <c r="AC86" s="29">
        <v>1094318679.3699999</v>
      </c>
      <c r="AD86" s="29">
        <v>1201013652.8099999</v>
      </c>
      <c r="AE86" s="151">
        <v>1442514494.54</v>
      </c>
      <c r="AF86" s="151">
        <v>1432102491.6800001</v>
      </c>
      <c r="AG86" s="151">
        <v>1505600294.22</v>
      </c>
      <c r="AH86" s="151">
        <v>1518523459.54</v>
      </c>
      <c r="AI86" s="61">
        <v>1518523459.54</v>
      </c>
      <c r="AJ86" s="33"/>
      <c r="AK86" s="151">
        <v>12923165.319999933</v>
      </c>
      <c r="AL86" s="151">
        <v>76008965</v>
      </c>
      <c r="AM86" s="151">
        <v>76008965</v>
      </c>
      <c r="AN86" s="37"/>
      <c r="AO86" s="37"/>
    </row>
    <row r="87" spans="1:42" x14ac:dyDescent="0.2">
      <c r="B87" s="50">
        <v>19</v>
      </c>
      <c r="C87" s="21" t="s">
        <v>97</v>
      </c>
      <c r="D87" s="29">
        <v>483479943.39999998</v>
      </c>
      <c r="E87" s="29">
        <v>372413069.66000003</v>
      </c>
      <c r="F87" s="29">
        <v>582923777.15999997</v>
      </c>
      <c r="G87" s="29">
        <v>648624246.73000002</v>
      </c>
      <c r="H87" s="29">
        <v>702271871.95000005</v>
      </c>
      <c r="I87" s="29">
        <v>621398264.57000005</v>
      </c>
      <c r="J87" s="29">
        <v>632099906.70000005</v>
      </c>
      <c r="K87" s="29">
        <v>560466426.90999997</v>
      </c>
      <c r="L87" s="29">
        <v>817635802.69000006</v>
      </c>
      <c r="M87" s="29">
        <v>782978713.13999999</v>
      </c>
      <c r="N87" s="29">
        <v>750208116.37</v>
      </c>
      <c r="O87" s="29">
        <v>743508835.23000002</v>
      </c>
      <c r="P87" s="29">
        <v>790145452.70000005</v>
      </c>
      <c r="Q87" s="29">
        <v>809070412.57000005</v>
      </c>
      <c r="R87" s="29">
        <v>777419223.82000005</v>
      </c>
      <c r="S87" s="29">
        <v>810457664.62</v>
      </c>
      <c r="T87" s="29">
        <v>723651013.79999995</v>
      </c>
      <c r="U87" s="29">
        <v>626928058.58000004</v>
      </c>
      <c r="V87" s="29">
        <v>563517408.46000004</v>
      </c>
      <c r="W87" s="29">
        <v>590825065.02999997</v>
      </c>
      <c r="X87" s="29">
        <v>527382262.38</v>
      </c>
      <c r="Y87" s="29">
        <v>521409414.58999997</v>
      </c>
      <c r="Z87" s="29">
        <v>589350371.84000003</v>
      </c>
      <c r="AA87" s="29">
        <v>644920387.80999994</v>
      </c>
      <c r="AB87" s="29">
        <v>653609760.96000004</v>
      </c>
      <c r="AC87" s="29">
        <v>624907832.53999996</v>
      </c>
      <c r="AD87" s="29">
        <v>610483824.16999996</v>
      </c>
      <c r="AE87" s="151">
        <v>650851215.96000004</v>
      </c>
      <c r="AF87" s="151">
        <v>631639602.63</v>
      </c>
      <c r="AG87" s="151">
        <v>659614264.29999995</v>
      </c>
      <c r="AH87" s="151">
        <v>677788170.98000002</v>
      </c>
      <c r="AI87" s="61">
        <v>677788170.98000002</v>
      </c>
      <c r="AJ87" s="33"/>
      <c r="AK87" s="151">
        <v>18173906.680000067</v>
      </c>
      <c r="AL87" s="151">
        <v>26936955.019999981</v>
      </c>
      <c r="AM87" s="151">
        <v>26936955.019999981</v>
      </c>
      <c r="AN87" s="9"/>
      <c r="AO87" s="9"/>
      <c r="AP87" s="9"/>
    </row>
    <row r="88" spans="1:42" x14ac:dyDescent="0.2">
      <c r="B88" s="50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151"/>
      <c r="AF88" s="151"/>
      <c r="AG88" s="151"/>
      <c r="AH88" s="151"/>
      <c r="AI88" s="61"/>
      <c r="AJ88" s="33"/>
      <c r="AK88" s="151"/>
      <c r="AL88" s="151"/>
      <c r="AM88" s="151"/>
      <c r="AN88" s="9"/>
      <c r="AO88" s="9"/>
      <c r="AP88" s="9"/>
    </row>
    <row r="89" spans="1:42" ht="12" x14ac:dyDescent="0.2">
      <c r="A89" s="7" t="s">
        <v>153</v>
      </c>
      <c r="B89" s="50"/>
      <c r="C89" s="23" t="s">
        <v>34</v>
      </c>
      <c r="D89" s="26">
        <v>18132024879.73</v>
      </c>
      <c r="E89" s="26">
        <v>17533741587.370003</v>
      </c>
      <c r="F89" s="26">
        <v>16961879897.970001</v>
      </c>
      <c r="G89" s="26">
        <v>17322729808</v>
      </c>
      <c r="H89" s="26">
        <v>17648183643.300003</v>
      </c>
      <c r="I89" s="26">
        <v>17434294075.550003</v>
      </c>
      <c r="J89" s="26">
        <v>17652271331.420002</v>
      </c>
      <c r="K89" s="26">
        <v>17898680768.68</v>
      </c>
      <c r="L89" s="26">
        <v>20004676526.450001</v>
      </c>
      <c r="M89" s="26">
        <v>19923341552.139999</v>
      </c>
      <c r="N89" s="26">
        <v>20263491636</v>
      </c>
      <c r="O89" s="26">
        <v>20390710548.32</v>
      </c>
      <c r="P89" s="26">
        <v>20212865475.919998</v>
      </c>
      <c r="Q89" s="26">
        <v>20145817008.220001</v>
      </c>
      <c r="R89" s="26">
        <v>20052459022.389999</v>
      </c>
      <c r="S89" s="26">
        <v>19544521225</v>
      </c>
      <c r="T89" s="26">
        <v>18717455858.23</v>
      </c>
      <c r="U89" s="26">
        <v>18036472247.489998</v>
      </c>
      <c r="V89" s="26">
        <v>17533717553.639999</v>
      </c>
      <c r="W89" s="26">
        <v>17424123388.119999</v>
      </c>
      <c r="X89" s="26">
        <v>17202789424.210003</v>
      </c>
      <c r="Y89" s="26">
        <v>17193270587.02</v>
      </c>
      <c r="Z89" s="26">
        <v>15072300798.83</v>
      </c>
      <c r="AA89" s="26">
        <v>14495825970.09</v>
      </c>
      <c r="AB89" s="26">
        <v>14461043982.4</v>
      </c>
      <c r="AC89" s="26">
        <v>14201311931.49</v>
      </c>
      <c r="AD89" s="26">
        <v>14085357729.07</v>
      </c>
      <c r="AE89" s="26">
        <v>13860683469.780003</v>
      </c>
      <c r="AF89" s="26">
        <v>13843076380.17</v>
      </c>
      <c r="AG89" s="26">
        <v>13751729937.680002</v>
      </c>
      <c r="AH89" s="26">
        <v>13762523828.219999</v>
      </c>
      <c r="AI89" s="108">
        <v>13762523828.219999</v>
      </c>
      <c r="AJ89" s="33"/>
      <c r="AK89" s="26">
        <v>10793890.539997101</v>
      </c>
      <c r="AL89" s="26">
        <v>-98159641.560003281</v>
      </c>
      <c r="AM89" s="26">
        <v>-98159641.560003281</v>
      </c>
      <c r="AO89" s="9"/>
    </row>
    <row r="90" spans="1:42" ht="12" x14ac:dyDescent="0.2">
      <c r="B90" s="50"/>
      <c r="C90" s="22" t="s">
        <v>105</v>
      </c>
      <c r="D90" s="27">
        <v>6281398570.2199993</v>
      </c>
      <c r="E90" s="27">
        <v>6296667604.2000008</v>
      </c>
      <c r="F90" s="27">
        <v>6708133876.750001</v>
      </c>
      <c r="G90" s="27">
        <v>6663272288</v>
      </c>
      <c r="H90" s="27">
        <v>6629040975.5200005</v>
      </c>
      <c r="I90" s="27">
        <v>6648751835.7600002</v>
      </c>
      <c r="J90" s="27">
        <v>6717841182.6199999</v>
      </c>
      <c r="K90" s="27">
        <v>6720556446.9700003</v>
      </c>
      <c r="L90" s="27">
        <v>6684146360.6300001</v>
      </c>
      <c r="M90" s="27">
        <v>6729288793.6199989</v>
      </c>
      <c r="N90" s="27">
        <v>6732101209.5800009</v>
      </c>
      <c r="O90" s="27">
        <v>6733840009.960001</v>
      </c>
      <c r="P90" s="27">
        <v>6706692766.4599991</v>
      </c>
      <c r="Q90" s="27">
        <v>6714250821.1500006</v>
      </c>
      <c r="R90" s="27">
        <v>6692978504.3900003</v>
      </c>
      <c r="S90" s="27">
        <v>6613380453</v>
      </c>
      <c r="T90" s="27">
        <v>6493139613.0900002</v>
      </c>
      <c r="U90" s="27">
        <v>6448540664.7000008</v>
      </c>
      <c r="V90" s="27">
        <v>6391343506.6199999</v>
      </c>
      <c r="W90" s="27">
        <v>6370216126.1599998</v>
      </c>
      <c r="X90" s="27">
        <v>6274658820.3000002</v>
      </c>
      <c r="Y90" s="27">
        <v>6277481134.5200005</v>
      </c>
      <c r="Z90" s="27">
        <v>6329329863.039999</v>
      </c>
      <c r="AA90" s="27">
        <v>6344592469.7599993</v>
      </c>
      <c r="AB90" s="27">
        <v>6320538273.54</v>
      </c>
      <c r="AC90" s="27">
        <v>6327467076.3900003</v>
      </c>
      <c r="AD90" s="27">
        <v>6356727258.6900005</v>
      </c>
      <c r="AE90" s="149">
        <v>6380935971.5100012</v>
      </c>
      <c r="AF90" s="149">
        <v>6380686684.6900005</v>
      </c>
      <c r="AG90" s="149">
        <v>6368045077.4700003</v>
      </c>
      <c r="AH90" s="149">
        <v>6353103531.1199999</v>
      </c>
      <c r="AI90" s="31">
        <v>6353103531.1199999</v>
      </c>
      <c r="AJ90" s="33"/>
      <c r="AK90" s="149">
        <v>-14941546.350000381</v>
      </c>
      <c r="AL90" s="149">
        <v>-27832440.390001297</v>
      </c>
      <c r="AM90" s="149">
        <v>-27832440.390001297</v>
      </c>
      <c r="AN90" s="9"/>
      <c r="AO90" s="9"/>
    </row>
    <row r="91" spans="1:42" x14ac:dyDescent="0.2">
      <c r="B91" s="50">
        <v>20</v>
      </c>
      <c r="C91" s="21" t="s">
        <v>10</v>
      </c>
      <c r="D91" s="29">
        <v>6207133139.7299995</v>
      </c>
      <c r="E91" s="29">
        <v>6241823990.3900003</v>
      </c>
      <c r="F91" s="29">
        <v>6568941535.4000006</v>
      </c>
      <c r="G91" s="29">
        <v>6524334984</v>
      </c>
      <c r="H91" s="29">
        <v>6493718698.96</v>
      </c>
      <c r="I91" s="29">
        <v>6507619592.6700001</v>
      </c>
      <c r="J91" s="29">
        <v>6565332557.9099998</v>
      </c>
      <c r="K91" s="29">
        <v>6556604952.21</v>
      </c>
      <c r="L91" s="29">
        <v>6509342917.5200005</v>
      </c>
      <c r="M91" s="29">
        <v>6538055824.0999994</v>
      </c>
      <c r="N91" s="29">
        <v>6522252767.0800009</v>
      </c>
      <c r="O91" s="29">
        <v>6504482211.5300007</v>
      </c>
      <c r="P91" s="29">
        <v>6468643378.4299994</v>
      </c>
      <c r="Q91" s="29">
        <v>6458810170.5500002</v>
      </c>
      <c r="R91" s="29">
        <v>6424701892.9300003</v>
      </c>
      <c r="S91" s="29">
        <v>6333426299</v>
      </c>
      <c r="T91" s="29">
        <v>6214972748.7200003</v>
      </c>
      <c r="U91" s="29">
        <v>6156447450.3600006</v>
      </c>
      <c r="V91" s="29">
        <v>6087159918.21</v>
      </c>
      <c r="W91" s="29">
        <v>6056717945.8899994</v>
      </c>
      <c r="X91" s="29">
        <v>5965702490.9700003</v>
      </c>
      <c r="Y91" s="29">
        <v>5959257554.2600002</v>
      </c>
      <c r="Z91" s="29">
        <v>5997657137.5099993</v>
      </c>
      <c r="AA91" s="29">
        <v>5998270184.6099997</v>
      </c>
      <c r="AB91" s="29">
        <v>5973654188.9200001</v>
      </c>
      <c r="AC91" s="29">
        <v>5967112499.8000002</v>
      </c>
      <c r="AD91" s="29">
        <v>5975053039.6500006</v>
      </c>
      <c r="AE91" s="151">
        <v>5976805638.6100016</v>
      </c>
      <c r="AF91" s="151">
        <v>5972682115.5700006</v>
      </c>
      <c r="AG91" s="151">
        <v>5955296434.0900002</v>
      </c>
      <c r="AH91" s="151">
        <v>5938554429.8800001</v>
      </c>
      <c r="AI91" s="61">
        <v>5938554429.8800001</v>
      </c>
      <c r="AJ91" s="33"/>
      <c r="AK91" s="151">
        <v>-16742004.210000038</v>
      </c>
      <c r="AL91" s="151">
        <v>-38251208.73000145</v>
      </c>
      <c r="AM91" s="151">
        <v>-38251208.73000145</v>
      </c>
      <c r="AN91" s="9"/>
      <c r="AO91" s="9"/>
    </row>
    <row r="92" spans="1:42" x14ac:dyDescent="0.2">
      <c r="B92" s="50">
        <v>21</v>
      </c>
      <c r="C92" s="24" t="s">
        <v>30</v>
      </c>
      <c r="D92" s="29">
        <v>74265430.49000001</v>
      </c>
      <c r="E92" s="29">
        <v>54843613.810000002</v>
      </c>
      <c r="F92" s="29">
        <v>139192341.34999999</v>
      </c>
      <c r="G92" s="29">
        <v>138937304</v>
      </c>
      <c r="H92" s="29">
        <v>135322276.56</v>
      </c>
      <c r="I92" s="29">
        <v>141132243.09</v>
      </c>
      <c r="J92" s="29">
        <v>152508624.71000001</v>
      </c>
      <c r="K92" s="29">
        <v>163951494.75999999</v>
      </c>
      <c r="L92" s="29">
        <v>174803443.11000001</v>
      </c>
      <c r="M92" s="29">
        <v>191232969.51999998</v>
      </c>
      <c r="N92" s="29">
        <v>209848442.5</v>
      </c>
      <c r="O92" s="29">
        <v>229357798.43000001</v>
      </c>
      <c r="P92" s="29">
        <v>238049388.03</v>
      </c>
      <c r="Q92" s="29">
        <v>255440650.59999999</v>
      </c>
      <c r="R92" s="29">
        <v>268276611.46000001</v>
      </c>
      <c r="S92" s="29">
        <v>279954154</v>
      </c>
      <c r="T92" s="29">
        <v>278166864.37</v>
      </c>
      <c r="U92" s="29">
        <v>292093214.33999997</v>
      </c>
      <c r="V92" s="29">
        <v>304183588.40999997</v>
      </c>
      <c r="W92" s="29">
        <v>313498180.26999998</v>
      </c>
      <c r="X92" s="29">
        <v>308956329.32999998</v>
      </c>
      <c r="Y92" s="29">
        <v>318223580.25999999</v>
      </c>
      <c r="Z92" s="29">
        <v>331672725.52999997</v>
      </c>
      <c r="AA92" s="29">
        <v>346322285.14999998</v>
      </c>
      <c r="AB92" s="29">
        <v>346884084.62</v>
      </c>
      <c r="AC92" s="29">
        <v>360354576.59000003</v>
      </c>
      <c r="AD92" s="29">
        <v>381674219.04000002</v>
      </c>
      <c r="AE92" s="151">
        <v>404130332.89999998</v>
      </c>
      <c r="AF92" s="151">
        <v>408004569.12</v>
      </c>
      <c r="AG92" s="151">
        <v>412748643.38</v>
      </c>
      <c r="AH92" s="151">
        <v>414549101.23999995</v>
      </c>
      <c r="AI92" s="61">
        <v>414549101.23999995</v>
      </c>
      <c r="AJ92" s="33"/>
      <c r="AK92" s="151">
        <v>1800457.8599999547</v>
      </c>
      <c r="AL92" s="151">
        <v>10418768.339999974</v>
      </c>
      <c r="AM92" s="151">
        <v>10418768.339999974</v>
      </c>
      <c r="AN92" s="9"/>
      <c r="AO92" s="9"/>
    </row>
    <row r="93" spans="1:42" ht="12" x14ac:dyDescent="0.2">
      <c r="B93" s="50">
        <v>22</v>
      </c>
      <c r="C93" s="22" t="s">
        <v>5</v>
      </c>
      <c r="D93" s="27">
        <v>11850626309.51</v>
      </c>
      <c r="E93" s="27">
        <v>11237073983.17</v>
      </c>
      <c r="F93" s="27">
        <v>10253746021.220001</v>
      </c>
      <c r="G93" s="27">
        <v>10659457520</v>
      </c>
      <c r="H93" s="27">
        <v>11019142667.780001</v>
      </c>
      <c r="I93" s="27">
        <v>10785542239.790001</v>
      </c>
      <c r="J93" s="27">
        <v>10934430148.800001</v>
      </c>
      <c r="K93" s="27">
        <v>11178124321.709999</v>
      </c>
      <c r="L93" s="27">
        <v>11619299873.889999</v>
      </c>
      <c r="M93" s="27">
        <v>11577305363.41</v>
      </c>
      <c r="N93" s="27">
        <v>11431930650.719999</v>
      </c>
      <c r="O93" s="27">
        <v>11636576893.76</v>
      </c>
      <c r="P93" s="27">
        <v>11584246675.1</v>
      </c>
      <c r="Q93" s="27">
        <v>11599352303.33</v>
      </c>
      <c r="R93" s="27">
        <v>11611726337.01</v>
      </c>
      <c r="S93" s="27">
        <v>11243320686</v>
      </c>
      <c r="T93" s="27">
        <v>10631163975.799999</v>
      </c>
      <c r="U93" s="27">
        <v>10084866698.839998</v>
      </c>
      <c r="V93" s="27">
        <v>9707679838.5100021</v>
      </c>
      <c r="W93" s="27">
        <v>9676113039.0299988</v>
      </c>
      <c r="X93" s="27">
        <v>9616752785.0000019</v>
      </c>
      <c r="Y93" s="27">
        <v>9655543657.8799992</v>
      </c>
      <c r="Z93" s="27">
        <v>7528876252.8600006</v>
      </c>
      <c r="AA93" s="27">
        <v>6972817674.6600008</v>
      </c>
      <c r="AB93" s="27">
        <v>7016647715.5799999</v>
      </c>
      <c r="AC93" s="27">
        <v>6794055515.1199999</v>
      </c>
      <c r="AD93" s="27">
        <v>6691231198.4799995</v>
      </c>
      <c r="AE93" s="149">
        <v>6467755521.5700016</v>
      </c>
      <c r="AF93" s="149">
        <v>6466029931.0200005</v>
      </c>
      <c r="AG93" s="149">
        <v>6403706961.75</v>
      </c>
      <c r="AH93" s="149">
        <v>6442125549.6100006</v>
      </c>
      <c r="AI93" s="31">
        <v>6442125549.6100006</v>
      </c>
      <c r="AJ93" s="33"/>
      <c r="AK93" s="149">
        <v>38418587.86000061</v>
      </c>
      <c r="AL93" s="149">
        <v>-25629971.960000992</v>
      </c>
      <c r="AM93" s="149">
        <v>-25629971.960000992</v>
      </c>
      <c r="AN93" s="9"/>
      <c r="AO93" s="9"/>
    </row>
    <row r="94" spans="1:42" ht="12" x14ac:dyDescent="0.2">
      <c r="B94" s="50">
        <v>23</v>
      </c>
      <c r="C94" s="22" t="s">
        <v>73</v>
      </c>
      <c r="D94" s="27">
        <v>0</v>
      </c>
      <c r="E94" s="27">
        <v>0</v>
      </c>
      <c r="F94" s="27">
        <v>0</v>
      </c>
      <c r="G94" s="27">
        <v>0</v>
      </c>
      <c r="H94" s="27">
        <v>0</v>
      </c>
      <c r="I94" s="27">
        <v>0</v>
      </c>
      <c r="J94" s="27">
        <v>0</v>
      </c>
      <c r="K94" s="27">
        <v>0</v>
      </c>
      <c r="L94" s="27">
        <v>1701230291.9300001</v>
      </c>
      <c r="M94" s="27">
        <v>1616747395.1100001</v>
      </c>
      <c r="N94" s="27">
        <v>1918188619.3799999</v>
      </c>
      <c r="O94" s="27">
        <v>1832298209.5999999</v>
      </c>
      <c r="P94" s="27">
        <v>1739610621.24</v>
      </c>
      <c r="Q94" s="27">
        <v>1642715401.3999999</v>
      </c>
      <c r="R94" s="27">
        <v>1552203569.6899998</v>
      </c>
      <c r="S94" s="27">
        <v>1473277732</v>
      </c>
      <c r="T94" s="27">
        <v>1391158687.3199999</v>
      </c>
      <c r="U94" s="27">
        <v>1305507087.4099998</v>
      </c>
      <c r="V94" s="27">
        <v>1226876359.1899998</v>
      </c>
      <c r="W94" s="27">
        <v>1162349989.96</v>
      </c>
      <c r="X94" s="27">
        <v>1098533830.9200001</v>
      </c>
      <c r="Y94" s="27">
        <v>1028990820.3200001</v>
      </c>
      <c r="Z94" s="27">
        <v>968011964.68000007</v>
      </c>
      <c r="AA94" s="27">
        <v>916729241.96000004</v>
      </c>
      <c r="AB94" s="27">
        <v>864909104.02999997</v>
      </c>
      <c r="AC94" s="27">
        <v>809796971.10000002</v>
      </c>
      <c r="AD94" s="27">
        <v>756186415.49000001</v>
      </c>
      <c r="AE94" s="149">
        <v>712023887.62</v>
      </c>
      <c r="AF94" s="149">
        <v>699680743.13999999</v>
      </c>
      <c r="AG94" s="149">
        <v>685372398.41999996</v>
      </c>
      <c r="AH94" s="149">
        <v>671997848.90999997</v>
      </c>
      <c r="AI94" s="31">
        <v>671997848.90999997</v>
      </c>
      <c r="AJ94" s="33"/>
      <c r="AK94" s="149">
        <v>-13374549.50999999</v>
      </c>
      <c r="AL94" s="149">
        <v>-40026038.710000038</v>
      </c>
      <c r="AM94" s="149">
        <v>-40026038.710000038</v>
      </c>
      <c r="AN94" s="9"/>
      <c r="AO94" s="9"/>
    </row>
    <row r="95" spans="1:42" ht="12" x14ac:dyDescent="0.2">
      <c r="B95" s="50">
        <v>24</v>
      </c>
      <c r="C95" s="22" t="s">
        <v>74</v>
      </c>
      <c r="D95" s="27">
        <v>0</v>
      </c>
      <c r="E95" s="27">
        <v>0</v>
      </c>
      <c r="F95" s="27">
        <v>0</v>
      </c>
      <c r="G95" s="27">
        <v>0</v>
      </c>
      <c r="H95" s="27">
        <v>0</v>
      </c>
      <c r="I95" s="27">
        <v>0</v>
      </c>
      <c r="J95" s="27">
        <v>0</v>
      </c>
      <c r="K95" s="27">
        <v>0</v>
      </c>
      <c r="L95" s="27">
        <v>0</v>
      </c>
      <c r="M95" s="27">
        <v>0</v>
      </c>
      <c r="N95" s="27">
        <v>181271156.31999999</v>
      </c>
      <c r="O95" s="27">
        <v>187995435</v>
      </c>
      <c r="P95" s="27">
        <v>182315413.12</v>
      </c>
      <c r="Q95" s="27">
        <v>189498482.34</v>
      </c>
      <c r="R95" s="27">
        <v>195550611.30000001</v>
      </c>
      <c r="S95" s="27">
        <v>214542354</v>
      </c>
      <c r="T95" s="27">
        <v>201993582.02000001</v>
      </c>
      <c r="U95" s="27">
        <v>197557796.53999999</v>
      </c>
      <c r="V95" s="27">
        <v>207817849.31999999</v>
      </c>
      <c r="W95" s="27">
        <v>215444232.97</v>
      </c>
      <c r="X95" s="27">
        <v>212843987.99000001</v>
      </c>
      <c r="Y95" s="27">
        <v>231254974.30000001</v>
      </c>
      <c r="Z95" s="27">
        <v>246082718.25</v>
      </c>
      <c r="AA95" s="27">
        <v>261686583.71000001</v>
      </c>
      <c r="AB95" s="27">
        <v>258948889.25</v>
      </c>
      <c r="AC95" s="27">
        <v>269992368.88</v>
      </c>
      <c r="AD95" s="27">
        <v>281212856.40999997</v>
      </c>
      <c r="AE95" s="149">
        <v>299968089.08000004</v>
      </c>
      <c r="AF95" s="149">
        <v>296679021.31999999</v>
      </c>
      <c r="AG95" s="149">
        <v>294605500.04000002</v>
      </c>
      <c r="AH95" s="149">
        <v>295296898.57999998</v>
      </c>
      <c r="AI95" s="31">
        <v>295296898.57999998</v>
      </c>
      <c r="AJ95" s="33"/>
      <c r="AK95" s="149">
        <v>691398.53999996185</v>
      </c>
      <c r="AL95" s="149">
        <v>-4671190.5000000596</v>
      </c>
      <c r="AM95" s="149">
        <v>-4671190.5000000596</v>
      </c>
      <c r="AN95" s="9"/>
      <c r="AO95" s="9"/>
    </row>
    <row r="96" spans="1:42" x14ac:dyDescent="0.2">
      <c r="B96" s="50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151"/>
      <c r="AF96" s="151"/>
      <c r="AG96" s="151"/>
      <c r="AH96" s="151"/>
      <c r="AI96" s="61"/>
      <c r="AJ96" s="33"/>
      <c r="AK96" s="151"/>
      <c r="AL96" s="151"/>
      <c r="AM96" s="151"/>
      <c r="AN96" s="39"/>
      <c r="AO96" s="39"/>
    </row>
    <row r="97" spans="1:41" ht="12" x14ac:dyDescent="0.2">
      <c r="A97" s="7" t="s">
        <v>154</v>
      </c>
      <c r="B97" s="50"/>
      <c r="C97" s="20" t="s">
        <v>57</v>
      </c>
      <c r="D97" s="26">
        <v>7829547782.0799999</v>
      </c>
      <c r="E97" s="26">
        <v>7418503611.3200006</v>
      </c>
      <c r="F97" s="26">
        <v>6535929345.9099998</v>
      </c>
      <c r="G97" s="26">
        <v>6007834530.0600004</v>
      </c>
      <c r="H97" s="26">
        <v>5403239665.2799997</v>
      </c>
      <c r="I97" s="26">
        <v>4821096494.5900002</v>
      </c>
      <c r="J97" s="26">
        <v>4078260224.7199998</v>
      </c>
      <c r="K97" s="26">
        <v>3585104023.9900002</v>
      </c>
      <c r="L97" s="26">
        <v>3153756025.1199999</v>
      </c>
      <c r="M97" s="26">
        <v>2794035837.8199997</v>
      </c>
      <c r="N97" s="26">
        <v>2454757987.1900005</v>
      </c>
      <c r="O97" s="26">
        <v>2139245700.1800001</v>
      </c>
      <c r="P97" s="26">
        <v>1848792202.3899999</v>
      </c>
      <c r="Q97" s="26">
        <v>1577599525.5900002</v>
      </c>
      <c r="R97" s="26">
        <v>1386860626.0799999</v>
      </c>
      <c r="S97" s="26">
        <v>1182710479.3800001</v>
      </c>
      <c r="T97" s="26">
        <v>1039743404.5999998</v>
      </c>
      <c r="U97" s="26">
        <v>941761421.52999997</v>
      </c>
      <c r="V97" s="26">
        <v>835535593.65999997</v>
      </c>
      <c r="W97" s="26">
        <v>792823298.54999995</v>
      </c>
      <c r="X97" s="26">
        <v>774085179.61000001</v>
      </c>
      <c r="Y97" s="26">
        <v>679292036.60000002</v>
      </c>
      <c r="Z97" s="26">
        <v>644458163.56999993</v>
      </c>
      <c r="AA97" s="26">
        <v>661869072.95000005</v>
      </c>
      <c r="AB97" s="26">
        <v>579538997.49000001</v>
      </c>
      <c r="AC97" s="26">
        <v>554139295.41999996</v>
      </c>
      <c r="AD97" s="26">
        <v>529290963.82000005</v>
      </c>
      <c r="AE97" s="26">
        <v>456082059.16999996</v>
      </c>
      <c r="AF97" s="26">
        <v>451268969.54000002</v>
      </c>
      <c r="AG97" s="26">
        <v>470086741.63999993</v>
      </c>
      <c r="AH97" s="26">
        <v>458185174.93999994</v>
      </c>
      <c r="AI97" s="108">
        <v>458185174.93999994</v>
      </c>
      <c r="AJ97" s="33"/>
      <c r="AK97" s="26">
        <v>-11901566.699999988</v>
      </c>
      <c r="AL97" s="26">
        <v>2103115.7699999809</v>
      </c>
      <c r="AM97" s="26">
        <v>2103115.7699999809</v>
      </c>
      <c r="AN97" s="9"/>
      <c r="AO97" s="9"/>
    </row>
    <row r="98" spans="1:41" x14ac:dyDescent="0.2">
      <c r="B98" s="50">
        <v>25</v>
      </c>
      <c r="C98" s="21" t="s">
        <v>32</v>
      </c>
      <c r="D98" s="29">
        <v>814616366.34000003</v>
      </c>
      <c r="E98" s="29">
        <v>978781604.34000003</v>
      </c>
      <c r="F98" s="29">
        <v>950705805.73000002</v>
      </c>
      <c r="G98" s="29">
        <v>906930239.83000004</v>
      </c>
      <c r="H98" s="29">
        <v>861021663.60000002</v>
      </c>
      <c r="I98" s="29">
        <v>759956585.10000002</v>
      </c>
      <c r="J98" s="29">
        <v>621626126.05999994</v>
      </c>
      <c r="K98" s="29">
        <v>543142878.35000002</v>
      </c>
      <c r="L98" s="29">
        <v>490275756.49000001</v>
      </c>
      <c r="M98" s="29">
        <v>476915268.42000002</v>
      </c>
      <c r="N98" s="29">
        <v>426777458.36000001</v>
      </c>
      <c r="O98" s="29">
        <v>432638279.61000001</v>
      </c>
      <c r="P98" s="29">
        <v>382204598.87</v>
      </c>
      <c r="Q98" s="29">
        <v>320795473.06</v>
      </c>
      <c r="R98" s="29">
        <v>290863627.18000001</v>
      </c>
      <c r="S98" s="29">
        <v>237569056.61000001</v>
      </c>
      <c r="T98" s="29">
        <v>214001793.86000001</v>
      </c>
      <c r="U98" s="29">
        <v>209471967.58000001</v>
      </c>
      <c r="V98" s="29">
        <v>184430911.65000001</v>
      </c>
      <c r="W98" s="29">
        <v>201542578.66</v>
      </c>
      <c r="X98" s="29">
        <v>191573918.50999999</v>
      </c>
      <c r="Y98" s="29">
        <v>179701441.81</v>
      </c>
      <c r="Z98" s="29">
        <v>182914943.87</v>
      </c>
      <c r="AA98" s="29">
        <v>197082820.43000001</v>
      </c>
      <c r="AB98" s="29">
        <v>171741162.63</v>
      </c>
      <c r="AC98" s="29">
        <v>167550963.28999999</v>
      </c>
      <c r="AD98" s="29">
        <v>166678836.08000001</v>
      </c>
      <c r="AE98" s="151">
        <v>115862435.12</v>
      </c>
      <c r="AF98" s="151">
        <v>115647113.14</v>
      </c>
      <c r="AG98" s="151">
        <v>139490174.90000001</v>
      </c>
      <c r="AH98" s="151">
        <v>133395519.81999999</v>
      </c>
      <c r="AI98" s="61">
        <v>133395519.81999999</v>
      </c>
      <c r="AJ98" s="33"/>
      <c r="AK98" s="151">
        <v>-6094655.0800000131</v>
      </c>
      <c r="AL98" s="151">
        <v>17533084.699999988</v>
      </c>
      <c r="AM98" s="151">
        <v>17533084.699999988</v>
      </c>
      <c r="AN98" s="9"/>
      <c r="AO98" s="9"/>
    </row>
    <row r="99" spans="1:41" ht="11.25" customHeight="1" x14ac:dyDescent="0.2">
      <c r="B99" s="50">
        <v>26</v>
      </c>
      <c r="C99" s="21" t="s">
        <v>86</v>
      </c>
      <c r="D99" s="29">
        <v>197028225.72999999</v>
      </c>
      <c r="E99" s="29">
        <v>200204512.44</v>
      </c>
      <c r="F99" s="29">
        <v>171241605.46000001</v>
      </c>
      <c r="G99" s="29">
        <v>161398036.72</v>
      </c>
      <c r="H99" s="29">
        <v>150072068.75999999</v>
      </c>
      <c r="I99" s="29">
        <v>136317200.38999999</v>
      </c>
      <c r="J99" s="29">
        <v>126080276.56</v>
      </c>
      <c r="K99" s="29">
        <v>115619979.25</v>
      </c>
      <c r="L99" s="29">
        <v>113490866.87</v>
      </c>
      <c r="M99" s="29">
        <v>104511453.44</v>
      </c>
      <c r="N99" s="29">
        <v>99949750.810000002</v>
      </c>
      <c r="O99" s="29">
        <v>34916864.609999999</v>
      </c>
      <c r="P99" s="29">
        <v>32145771.510000002</v>
      </c>
      <c r="Q99" s="29">
        <v>12384769.1</v>
      </c>
      <c r="R99" s="29">
        <v>8287915.8399999999</v>
      </c>
      <c r="S99" s="29">
        <v>8346104.4000000004</v>
      </c>
      <c r="T99" s="29">
        <v>6806189.8200000003</v>
      </c>
      <c r="U99" s="29">
        <v>7861608.8600000003</v>
      </c>
      <c r="V99" s="29">
        <v>5836224.0999999996</v>
      </c>
      <c r="W99" s="29">
        <v>5438614.79</v>
      </c>
      <c r="X99" s="29">
        <v>48224842.829999998</v>
      </c>
      <c r="Y99" s="29">
        <v>4970686.91</v>
      </c>
      <c r="Z99" s="29">
        <v>1903097.72</v>
      </c>
      <c r="AA99" s="29">
        <v>32259460.149999999</v>
      </c>
      <c r="AB99" s="29">
        <v>1822249.52</v>
      </c>
      <c r="AC99" s="29">
        <v>1829443.5</v>
      </c>
      <c r="AD99" s="29">
        <v>1305745.99</v>
      </c>
      <c r="AE99" s="151">
        <v>206394.29</v>
      </c>
      <c r="AF99" s="151">
        <v>662216.04</v>
      </c>
      <c r="AG99" s="151">
        <v>941554.98</v>
      </c>
      <c r="AH99" s="151">
        <v>965852.99</v>
      </c>
      <c r="AI99" s="61">
        <v>965852.99</v>
      </c>
      <c r="AJ99" s="33"/>
      <c r="AK99" s="151">
        <v>24298.010000000009</v>
      </c>
      <c r="AL99" s="151">
        <v>759458.7</v>
      </c>
      <c r="AM99" s="151">
        <v>759458.7</v>
      </c>
      <c r="AN99" s="9"/>
      <c r="AO99" s="9"/>
    </row>
    <row r="100" spans="1:41" ht="11.25" customHeight="1" x14ac:dyDescent="0.2">
      <c r="A100" s="16"/>
      <c r="B100" s="50">
        <v>27</v>
      </c>
      <c r="C100" s="24" t="s">
        <v>31</v>
      </c>
      <c r="D100" s="29">
        <v>529548289.93000001</v>
      </c>
      <c r="E100" s="29">
        <v>496468728.68000001</v>
      </c>
      <c r="F100" s="29">
        <v>471380952.31999999</v>
      </c>
      <c r="G100" s="29">
        <v>412800538.61000001</v>
      </c>
      <c r="H100" s="29">
        <v>384966804.24000001</v>
      </c>
      <c r="I100" s="29">
        <v>349461033.55000001</v>
      </c>
      <c r="J100" s="29">
        <v>327918714.33999997</v>
      </c>
      <c r="K100" s="29">
        <v>309720907.06</v>
      </c>
      <c r="L100" s="29">
        <v>283371583.26999998</v>
      </c>
      <c r="M100" s="29">
        <v>268526085.91000003</v>
      </c>
      <c r="N100" s="29">
        <v>252688443.28</v>
      </c>
      <c r="O100" s="29">
        <v>229944942.99000001</v>
      </c>
      <c r="P100" s="29">
        <v>211662378.63999999</v>
      </c>
      <c r="Q100" s="29">
        <v>196766559.81</v>
      </c>
      <c r="R100" s="29">
        <v>184819489.47999999</v>
      </c>
      <c r="S100" s="29">
        <v>168055882.53999999</v>
      </c>
      <c r="T100" s="29">
        <v>157644008.72999999</v>
      </c>
      <c r="U100" s="29">
        <v>144500494.06999999</v>
      </c>
      <c r="V100" s="29">
        <v>133156029.14</v>
      </c>
      <c r="W100" s="29">
        <v>125070582.34999999</v>
      </c>
      <c r="X100" s="29">
        <v>117275044.75</v>
      </c>
      <c r="Y100" s="29">
        <v>110084565.31</v>
      </c>
      <c r="Z100" s="29">
        <v>103112264.11</v>
      </c>
      <c r="AA100" s="29">
        <v>98394730.829999998</v>
      </c>
      <c r="AB100" s="29">
        <v>92143981.140000001</v>
      </c>
      <c r="AC100" s="29">
        <v>87559646.590000004</v>
      </c>
      <c r="AD100" s="29">
        <v>81506301.090000004</v>
      </c>
      <c r="AE100" s="151">
        <v>77211210.019999996</v>
      </c>
      <c r="AF100" s="151">
        <v>76123286.650000006</v>
      </c>
      <c r="AG100" s="151">
        <v>75227507.930000007</v>
      </c>
      <c r="AH100" s="151">
        <v>71215348.209999993</v>
      </c>
      <c r="AI100" s="61">
        <v>71215348.209999993</v>
      </c>
      <c r="AJ100" s="33"/>
      <c r="AK100" s="151">
        <v>-4012159.7200000137</v>
      </c>
      <c r="AL100" s="151">
        <v>-5995861.8100000024</v>
      </c>
      <c r="AM100" s="151">
        <v>-5995861.8100000024</v>
      </c>
      <c r="AN100" s="9"/>
      <c r="AO100" s="9"/>
    </row>
    <row r="101" spans="1:41" ht="11.25" customHeight="1" x14ac:dyDescent="0.2">
      <c r="B101" s="50">
        <v>28</v>
      </c>
      <c r="C101" s="21" t="s">
        <v>85</v>
      </c>
      <c r="D101" s="29">
        <v>332164083.82999998</v>
      </c>
      <c r="E101" s="29">
        <v>289298589.19</v>
      </c>
      <c r="F101" s="29">
        <v>267901356.88999999</v>
      </c>
      <c r="G101" s="29">
        <v>226921933</v>
      </c>
      <c r="H101" s="29">
        <v>181259765.13</v>
      </c>
      <c r="I101" s="29">
        <v>153169118.94999999</v>
      </c>
      <c r="J101" s="29">
        <v>132308564.84999999</v>
      </c>
      <c r="K101" s="29">
        <v>109236453.87</v>
      </c>
      <c r="L101" s="29">
        <v>89827231.870000005</v>
      </c>
      <c r="M101" s="29">
        <v>72363211.519999996</v>
      </c>
      <c r="N101" s="29">
        <v>58582999.880000003</v>
      </c>
      <c r="O101" s="29">
        <v>46132749.100000001</v>
      </c>
      <c r="P101" s="29">
        <v>34386229.649999999</v>
      </c>
      <c r="Q101" s="29">
        <v>23886262.59</v>
      </c>
      <c r="R101" s="29">
        <v>17655661.27</v>
      </c>
      <c r="S101" s="29">
        <v>11815585.5</v>
      </c>
      <c r="T101" s="29">
        <v>7614365.3799999999</v>
      </c>
      <c r="U101" s="29">
        <v>4170172.41</v>
      </c>
      <c r="V101" s="29">
        <v>1717685.3</v>
      </c>
      <c r="W101" s="29">
        <v>3019360.96</v>
      </c>
      <c r="X101" s="29">
        <v>2051786.87</v>
      </c>
      <c r="Y101" s="29">
        <v>551345.21</v>
      </c>
      <c r="Z101" s="29">
        <v>49241.279999999999</v>
      </c>
      <c r="AA101" s="29">
        <v>38175.24</v>
      </c>
      <c r="AB101" s="29">
        <v>26932.99</v>
      </c>
      <c r="AC101" s="29">
        <v>15511.72</v>
      </c>
      <c r="AD101" s="29">
        <v>3908.62</v>
      </c>
      <c r="AE101" s="151">
        <v>0</v>
      </c>
      <c r="AF101" s="151">
        <v>0</v>
      </c>
      <c r="AG101" s="151">
        <v>0</v>
      </c>
      <c r="AH101" s="151">
        <v>0</v>
      </c>
      <c r="AI101" s="61">
        <v>0</v>
      </c>
      <c r="AJ101" s="33"/>
      <c r="AK101" s="151">
        <v>0</v>
      </c>
      <c r="AL101" s="151">
        <v>0</v>
      </c>
      <c r="AM101" s="151">
        <v>0</v>
      </c>
      <c r="AN101" s="9"/>
      <c r="AO101" s="9"/>
    </row>
    <row r="102" spans="1:41" s="16" customFormat="1" ht="11.25" customHeight="1" x14ac:dyDescent="0.2">
      <c r="B102" s="50">
        <v>29</v>
      </c>
      <c r="C102" s="24" t="s">
        <v>106</v>
      </c>
      <c r="D102" s="29">
        <v>418416769.62</v>
      </c>
      <c r="E102" s="29">
        <v>287829395.44</v>
      </c>
      <c r="F102" s="29">
        <v>208718748.06</v>
      </c>
      <c r="G102" s="29">
        <v>130552273.90000001</v>
      </c>
      <c r="H102" s="29">
        <v>97921673.129999995</v>
      </c>
      <c r="I102" s="29">
        <v>85301710.069999993</v>
      </c>
      <c r="J102" s="29">
        <v>58430830.159999996</v>
      </c>
      <c r="K102" s="29">
        <v>39674228.450000003</v>
      </c>
      <c r="L102" s="29">
        <v>37027197.850000001</v>
      </c>
      <c r="M102" s="29">
        <v>26016982.34</v>
      </c>
      <c r="N102" s="29">
        <v>23426317.760000002</v>
      </c>
      <c r="O102" s="29">
        <v>15665586.6</v>
      </c>
      <c r="P102" s="29">
        <v>6227972.4400000004</v>
      </c>
      <c r="Q102" s="29">
        <v>457687.22</v>
      </c>
      <c r="R102" s="29">
        <v>452901.42</v>
      </c>
      <c r="S102" s="29">
        <v>438881.33</v>
      </c>
      <c r="T102" s="29">
        <v>431737.21</v>
      </c>
      <c r="U102" s="29">
        <v>420958.08</v>
      </c>
      <c r="V102" s="29">
        <v>409240.82</v>
      </c>
      <c r="W102" s="29">
        <v>403664.62</v>
      </c>
      <c r="X102" s="29">
        <v>397944.61</v>
      </c>
      <c r="Y102" s="29">
        <v>394098.55</v>
      </c>
      <c r="Z102" s="29">
        <v>391149.36</v>
      </c>
      <c r="AA102" s="29">
        <v>388093.73</v>
      </c>
      <c r="AB102" s="29">
        <v>234946.08</v>
      </c>
      <c r="AC102" s="29">
        <v>381871.5</v>
      </c>
      <c r="AD102" s="29">
        <v>378920.68</v>
      </c>
      <c r="AE102" s="151">
        <v>0</v>
      </c>
      <c r="AF102" s="151">
        <v>0</v>
      </c>
      <c r="AG102" s="151">
        <v>0</v>
      </c>
      <c r="AH102" s="151">
        <v>0</v>
      </c>
      <c r="AI102" s="61">
        <v>0</v>
      </c>
      <c r="AJ102" s="33"/>
      <c r="AK102" s="151">
        <v>0</v>
      </c>
      <c r="AL102" s="151">
        <v>0</v>
      </c>
      <c r="AM102" s="151">
        <v>0</v>
      </c>
      <c r="AN102" s="15"/>
      <c r="AO102" s="15"/>
    </row>
    <row r="103" spans="1:41" ht="11.25" customHeight="1" x14ac:dyDescent="0.2">
      <c r="A103" s="16"/>
      <c r="B103" s="50">
        <v>30</v>
      </c>
      <c r="C103" s="21" t="s">
        <v>29</v>
      </c>
      <c r="D103" s="29">
        <v>4810298513</v>
      </c>
      <c r="E103" s="29">
        <v>4487427427.9100008</v>
      </c>
      <c r="F103" s="29">
        <v>3801315028.3700004</v>
      </c>
      <c r="G103" s="29">
        <v>3378394535</v>
      </c>
      <c r="H103" s="29">
        <v>2968384882.6399999</v>
      </c>
      <c r="I103" s="29">
        <v>2587090132.1700001</v>
      </c>
      <c r="J103" s="29">
        <v>2244750698.7600002</v>
      </c>
      <c r="K103" s="29">
        <v>1926310767.0899999</v>
      </c>
      <c r="L103" s="29">
        <v>1622201584.0900002</v>
      </c>
      <c r="M103" s="29">
        <v>1363130265.5899997</v>
      </c>
      <c r="N103" s="29">
        <v>1134845830.3000002</v>
      </c>
      <c r="O103" s="29">
        <v>939240549.11000001</v>
      </c>
      <c r="P103" s="29">
        <v>761824941.10000002</v>
      </c>
      <c r="Q103" s="29">
        <v>616619826.43000007</v>
      </c>
      <c r="R103" s="29">
        <v>494428970.41000009</v>
      </c>
      <c r="S103" s="29">
        <v>390316157</v>
      </c>
      <c r="T103" s="29">
        <v>306145131.64999998</v>
      </c>
      <c r="U103" s="29">
        <v>241678523.55000001</v>
      </c>
      <c r="V103" s="29">
        <v>193437857.18000001</v>
      </c>
      <c r="W103" s="29">
        <v>155895341.38</v>
      </c>
      <c r="X103" s="29">
        <v>131541763.38999999</v>
      </c>
      <c r="Y103" s="29">
        <v>111911957.28</v>
      </c>
      <c r="Z103" s="29">
        <v>98436374.969999984</v>
      </c>
      <c r="AA103" s="29">
        <v>87968657.950000003</v>
      </c>
      <c r="AB103" s="29">
        <v>80351715</v>
      </c>
      <c r="AC103" s="29">
        <v>73404629.989999995</v>
      </c>
      <c r="AD103" s="29">
        <v>66433283.399999999</v>
      </c>
      <c r="AE103" s="151">
        <v>61269142.729999997</v>
      </c>
      <c r="AF103" s="151">
        <v>59834975.879999995</v>
      </c>
      <c r="AG103" s="151">
        <v>58266368.340000004</v>
      </c>
      <c r="AH103" s="151">
        <v>59043266.910000004</v>
      </c>
      <c r="AI103" s="61">
        <v>59043266.910000004</v>
      </c>
      <c r="AJ103" s="33"/>
      <c r="AK103" s="151">
        <v>776898.5700000003</v>
      </c>
      <c r="AL103" s="151">
        <v>-2225875.8199999928</v>
      </c>
      <c r="AM103" s="151">
        <v>-2225875.8199999928</v>
      </c>
      <c r="AN103" s="9"/>
      <c r="AO103" s="9"/>
    </row>
    <row r="104" spans="1:41" s="16" customFormat="1" ht="11.25" customHeight="1" x14ac:dyDescent="0.2">
      <c r="B104" s="50">
        <v>31</v>
      </c>
      <c r="C104" s="24" t="s">
        <v>11</v>
      </c>
      <c r="D104" s="29">
        <v>659771778</v>
      </c>
      <c r="E104" s="29">
        <v>615203689.48999989</v>
      </c>
      <c r="F104" s="29">
        <v>602571001.05999994</v>
      </c>
      <c r="G104" s="29">
        <v>576749041</v>
      </c>
      <c r="H104" s="29">
        <v>554750031.88</v>
      </c>
      <c r="I104" s="29">
        <v>532474520.78999996</v>
      </c>
      <c r="J104" s="29">
        <v>502912480.28999996</v>
      </c>
      <c r="K104" s="29">
        <v>479411249.41000003</v>
      </c>
      <c r="L104" s="29">
        <v>456907718.54000002</v>
      </c>
      <c r="M104" s="29">
        <v>423483286.94999999</v>
      </c>
      <c r="N104" s="29">
        <v>403095479.26999998</v>
      </c>
      <c r="O104" s="29">
        <v>384614116.22999996</v>
      </c>
      <c r="P104" s="29">
        <v>368564375.83999997</v>
      </c>
      <c r="Q104" s="29">
        <v>355099770.89999998</v>
      </c>
      <c r="R104" s="29">
        <v>341513132.61000001</v>
      </c>
      <c r="S104" s="29">
        <v>319225742</v>
      </c>
      <c r="T104" s="29">
        <v>303788858.28000003</v>
      </c>
      <c r="U104" s="29">
        <v>290720216.5</v>
      </c>
      <c r="V104" s="29">
        <v>273897838.56999999</v>
      </c>
      <c r="W104" s="29">
        <v>259380322.40000001</v>
      </c>
      <c r="X104" s="29">
        <v>245192730.79000002</v>
      </c>
      <c r="Y104" s="29">
        <v>234156132.71000001</v>
      </c>
      <c r="Z104" s="29">
        <v>220724048.32000002</v>
      </c>
      <c r="AA104" s="29">
        <v>210658027.97999999</v>
      </c>
      <c r="AB104" s="29">
        <v>200820010.16</v>
      </c>
      <c r="AC104" s="29">
        <v>191167830.93000001</v>
      </c>
      <c r="AD104" s="29">
        <v>181527496.85999998</v>
      </c>
      <c r="AE104" s="151">
        <v>173388862.82999995</v>
      </c>
      <c r="AF104" s="151">
        <v>170703170.08000001</v>
      </c>
      <c r="AG104" s="151">
        <v>168163185.42999998</v>
      </c>
      <c r="AH104" s="151">
        <v>165791847.37</v>
      </c>
      <c r="AI104" s="61">
        <v>165791847.37</v>
      </c>
      <c r="AJ104" s="33"/>
      <c r="AK104" s="151">
        <v>-2371338.0599999726</v>
      </c>
      <c r="AL104" s="151">
        <v>-7597015.4599999487</v>
      </c>
      <c r="AM104" s="151">
        <v>-7597015.4599999487</v>
      </c>
      <c r="AN104" s="15"/>
      <c r="AO104" s="15"/>
    </row>
    <row r="105" spans="1:41" s="16" customFormat="1" ht="11.25" customHeight="1" x14ac:dyDescent="0.2">
      <c r="B105" s="50">
        <v>32</v>
      </c>
      <c r="C105" s="21" t="s">
        <v>87</v>
      </c>
      <c r="D105" s="29">
        <v>67703755.629999995</v>
      </c>
      <c r="E105" s="29">
        <v>63289663.829999998</v>
      </c>
      <c r="F105" s="29">
        <v>62094848.020000003</v>
      </c>
      <c r="G105" s="29">
        <v>214087932</v>
      </c>
      <c r="H105" s="29">
        <v>204862775.89999998</v>
      </c>
      <c r="I105" s="29">
        <v>217326193.57000002</v>
      </c>
      <c r="J105" s="29">
        <v>64232533.700000003</v>
      </c>
      <c r="K105" s="29">
        <v>61987560.510000005</v>
      </c>
      <c r="L105" s="29">
        <v>60654086.140000001</v>
      </c>
      <c r="M105" s="29">
        <v>59089283.650000006</v>
      </c>
      <c r="N105" s="29">
        <v>55391707.529999994</v>
      </c>
      <c r="O105" s="29">
        <v>56092611.930000007</v>
      </c>
      <c r="P105" s="29">
        <v>51775934.340000004</v>
      </c>
      <c r="Q105" s="29">
        <v>51589176.480000004</v>
      </c>
      <c r="R105" s="29">
        <v>48838927.869999997</v>
      </c>
      <c r="S105" s="29">
        <v>46943070</v>
      </c>
      <c r="T105" s="29">
        <v>43311319.670000002</v>
      </c>
      <c r="U105" s="29">
        <v>42937480.480000004</v>
      </c>
      <c r="V105" s="29">
        <v>42649806.899999999</v>
      </c>
      <c r="W105" s="29">
        <v>42072833.390000001</v>
      </c>
      <c r="X105" s="29">
        <v>37827147.859999999</v>
      </c>
      <c r="Y105" s="29">
        <v>37521808.82</v>
      </c>
      <c r="Z105" s="29">
        <v>36927043.939999998</v>
      </c>
      <c r="AA105" s="29">
        <v>35079106.640000001</v>
      </c>
      <c r="AB105" s="29">
        <v>32397999.969999999</v>
      </c>
      <c r="AC105" s="29">
        <v>32229397.900000002</v>
      </c>
      <c r="AD105" s="29">
        <v>31456471.099999998</v>
      </c>
      <c r="AE105" s="151">
        <v>28144014.18</v>
      </c>
      <c r="AF105" s="151">
        <v>28298207.75</v>
      </c>
      <c r="AG105" s="151">
        <v>27997950.060000002</v>
      </c>
      <c r="AH105" s="151">
        <v>27773339.640000001</v>
      </c>
      <c r="AI105" s="61">
        <v>27773339.640000001</v>
      </c>
      <c r="AJ105" s="33"/>
      <c r="AK105" s="151">
        <v>-224610.42000000179</v>
      </c>
      <c r="AL105" s="151">
        <v>-370674.53999999911</v>
      </c>
      <c r="AM105" s="151">
        <v>-370674.53999999911</v>
      </c>
      <c r="AN105" s="15"/>
      <c r="AO105" s="15"/>
    </row>
    <row r="106" spans="1:41" s="16" customFormat="1" ht="11.25" customHeight="1" x14ac:dyDescent="0.2">
      <c r="A106" s="7"/>
      <c r="B106" s="50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151"/>
      <c r="AI106" s="61"/>
      <c r="AJ106" s="33"/>
      <c r="AK106" s="151"/>
      <c r="AL106" s="151"/>
      <c r="AM106" s="151"/>
      <c r="AN106" s="15"/>
      <c r="AO106" s="15"/>
    </row>
    <row r="107" spans="1:41" ht="12" x14ac:dyDescent="0.2">
      <c r="A107" s="7" t="s">
        <v>155</v>
      </c>
      <c r="B107" s="50">
        <v>33</v>
      </c>
      <c r="C107" s="20" t="s">
        <v>108</v>
      </c>
      <c r="D107" s="26">
        <v>1110591408.1800001</v>
      </c>
      <c r="E107" s="26">
        <v>190354689.58000001</v>
      </c>
      <c r="F107" s="26">
        <v>146895078.5</v>
      </c>
      <c r="G107" s="26">
        <v>158703571.66</v>
      </c>
      <c r="H107" s="26">
        <v>127253256.63</v>
      </c>
      <c r="I107" s="26">
        <v>111446729.06</v>
      </c>
      <c r="J107" s="26">
        <v>82058812.75</v>
      </c>
      <c r="K107" s="26">
        <v>74466193.680000007</v>
      </c>
      <c r="L107" s="26">
        <v>118925342.12</v>
      </c>
      <c r="M107" s="26">
        <v>265464598.02000001</v>
      </c>
      <c r="N107" s="26">
        <v>147502284.88</v>
      </c>
      <c r="O107" s="26">
        <v>33842376.729999997</v>
      </c>
      <c r="P107" s="26">
        <v>9661627.8800000008</v>
      </c>
      <c r="Q107" s="26">
        <v>-21922079.539999999</v>
      </c>
      <c r="R107" s="26">
        <v>-17783761.829999998</v>
      </c>
      <c r="S107" s="26">
        <v>-42731983.380000003</v>
      </c>
      <c r="T107" s="26">
        <v>-110911648.8</v>
      </c>
      <c r="U107" s="26">
        <v>-26140722.039999999</v>
      </c>
      <c r="V107" s="26">
        <v>-39881006.969999999</v>
      </c>
      <c r="W107" s="26">
        <v>-136533700.97999999</v>
      </c>
      <c r="X107" s="26">
        <v>-87128844.760000005</v>
      </c>
      <c r="Y107" s="26">
        <v>-135452579.63</v>
      </c>
      <c r="Z107" s="26">
        <v>-176234236.25</v>
      </c>
      <c r="AA107" s="26">
        <v>-129411768.81999999</v>
      </c>
      <c r="AB107" s="26">
        <v>-70986061.890000001</v>
      </c>
      <c r="AC107" s="26">
        <v>-154827242.99000001</v>
      </c>
      <c r="AD107" s="26">
        <v>-116836127.56</v>
      </c>
      <c r="AE107" s="26">
        <v>-234288574.77000001</v>
      </c>
      <c r="AF107" s="26">
        <v>-52323306.189999998</v>
      </c>
      <c r="AG107" s="26">
        <v>-61871451.579999998</v>
      </c>
      <c r="AH107" s="26">
        <v>-207258175.25999999</v>
      </c>
      <c r="AI107" s="108">
        <v>-207258175.25999999</v>
      </c>
      <c r="AJ107" s="33"/>
      <c r="AK107" s="26">
        <v>-145386723.68000001</v>
      </c>
      <c r="AL107" s="26">
        <v>27030399.51000002</v>
      </c>
      <c r="AM107" s="26">
        <v>27030399.51000002</v>
      </c>
      <c r="AN107" s="9"/>
      <c r="AO107" s="9"/>
    </row>
    <row r="108" spans="1:41" x14ac:dyDescent="0.2">
      <c r="A108" s="53"/>
      <c r="B108" s="53"/>
      <c r="C108" s="43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33"/>
      <c r="AK108" s="151"/>
      <c r="AL108" s="151"/>
      <c r="AM108" s="151"/>
      <c r="AN108" s="39"/>
      <c r="AO108" s="39"/>
    </row>
    <row r="109" spans="1:41" s="16" customFormat="1" ht="20.100000000000001" customHeight="1" x14ac:dyDescent="0.2">
      <c r="A109" s="51"/>
      <c r="B109" s="59"/>
      <c r="C109" s="13" t="s">
        <v>76</v>
      </c>
      <c r="D109" s="28">
        <v>55370316325.700005</v>
      </c>
      <c r="E109" s="28">
        <v>52951103464.950012</v>
      </c>
      <c r="F109" s="28">
        <v>50668362729.040001</v>
      </c>
      <c r="G109" s="28">
        <v>49837498175.930016</v>
      </c>
      <c r="H109" s="28">
        <v>48919181255.939987</v>
      </c>
      <c r="I109" s="28">
        <v>49184324318.789993</v>
      </c>
      <c r="J109" s="28">
        <v>48742344163.07</v>
      </c>
      <c r="K109" s="28">
        <v>49295302592.699989</v>
      </c>
      <c r="L109" s="28">
        <v>51067215711.630005</v>
      </c>
      <c r="M109" s="28">
        <v>50887479333.489983</v>
      </c>
      <c r="N109" s="28">
        <v>50972849573.369987</v>
      </c>
      <c r="O109" s="28">
        <v>51712821461.360008</v>
      </c>
      <c r="P109" s="28">
        <v>52280582771.939987</v>
      </c>
      <c r="Q109" s="28">
        <v>52922468379.949989</v>
      </c>
      <c r="R109" s="28">
        <v>52994665525.26001</v>
      </c>
      <c r="S109" s="28">
        <v>53232345117.44001</v>
      </c>
      <c r="T109" s="28">
        <v>52424077383.150002</v>
      </c>
      <c r="U109" s="28">
        <v>50352592946.480011</v>
      </c>
      <c r="V109" s="28">
        <v>49905880687.110008</v>
      </c>
      <c r="W109" s="28">
        <v>50050626380.540001</v>
      </c>
      <c r="X109" s="28">
        <v>51356912767.500008</v>
      </c>
      <c r="Y109" s="28">
        <v>51928077693.700005</v>
      </c>
      <c r="Z109" s="28">
        <v>50354953287.790009</v>
      </c>
      <c r="AA109" s="28">
        <v>50566968171.980003</v>
      </c>
      <c r="AB109" s="28">
        <v>52134933340.139999</v>
      </c>
      <c r="AC109" s="28">
        <v>52450135769.970001</v>
      </c>
      <c r="AD109" s="28">
        <v>53043436407.279999</v>
      </c>
      <c r="AE109" s="150">
        <v>53656020747.980019</v>
      </c>
      <c r="AF109" s="150">
        <v>54046752000.369995</v>
      </c>
      <c r="AG109" s="150">
        <v>54072541351.720001</v>
      </c>
      <c r="AH109" s="150">
        <v>54580056266.820015</v>
      </c>
      <c r="AI109" s="150">
        <v>54580056266.820015</v>
      </c>
      <c r="AJ109" s="14"/>
      <c r="AK109" s="150">
        <v>507514915.10001373</v>
      </c>
      <c r="AL109" s="150">
        <v>924035518.83999634</v>
      </c>
      <c r="AM109" s="150">
        <v>924035518.83999634</v>
      </c>
      <c r="AN109" s="15"/>
      <c r="AO109" s="15"/>
    </row>
    <row r="110" spans="1:41" s="6" customFormat="1" x14ac:dyDescent="0.2"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148"/>
      <c r="AF110" s="148"/>
      <c r="AG110" s="148"/>
      <c r="AH110" s="148"/>
      <c r="AI110" s="148"/>
      <c r="AJ110" s="8"/>
      <c r="AK110" s="48"/>
      <c r="AL110" s="8"/>
      <c r="AM110" s="8"/>
    </row>
    <row r="111" spans="1:41" s="6" customFormat="1" x14ac:dyDescent="0.2"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148"/>
      <c r="AF111" s="148"/>
      <c r="AG111" s="148"/>
      <c r="AH111" s="148"/>
      <c r="AI111" s="148"/>
      <c r="AJ111" s="8"/>
      <c r="AK111" s="8"/>
      <c r="AL111" s="8"/>
      <c r="AM111" s="8"/>
      <c r="AN111" s="116"/>
      <c r="AO111" s="116"/>
    </row>
    <row r="112" spans="1:41" s="35" customFormat="1" ht="24.75" customHeight="1" x14ac:dyDescent="0.2">
      <c r="A112" s="11" t="s">
        <v>7</v>
      </c>
      <c r="B112" s="19"/>
      <c r="C112" s="18"/>
      <c r="D112" s="25" t="s">
        <v>15</v>
      </c>
      <c r="E112" s="25" t="s">
        <v>16</v>
      </c>
      <c r="F112" s="25" t="s">
        <v>17</v>
      </c>
      <c r="G112" s="25" t="s">
        <v>18</v>
      </c>
      <c r="H112" s="25" t="s">
        <v>19</v>
      </c>
      <c r="I112" s="25" t="s">
        <v>20</v>
      </c>
      <c r="J112" s="25" t="s">
        <v>26</v>
      </c>
      <c r="K112" s="25" t="s">
        <v>28</v>
      </c>
      <c r="L112" s="25" t="s">
        <v>33</v>
      </c>
      <c r="M112" s="25" t="s">
        <v>35</v>
      </c>
      <c r="N112" s="25" t="s">
        <v>40</v>
      </c>
      <c r="O112" s="25" t="s">
        <v>41</v>
      </c>
      <c r="P112" s="25" t="s">
        <v>50</v>
      </c>
      <c r="Q112" s="25" t="s">
        <v>52</v>
      </c>
      <c r="R112" s="25" t="s">
        <v>60</v>
      </c>
      <c r="S112" s="25" t="s">
        <v>62</v>
      </c>
      <c r="T112" s="25" t="s">
        <v>83</v>
      </c>
      <c r="U112" s="25" t="s">
        <v>88</v>
      </c>
      <c r="V112" s="25" t="s">
        <v>90</v>
      </c>
      <c r="W112" s="25" t="s">
        <v>91</v>
      </c>
      <c r="X112" s="25" t="s">
        <v>92</v>
      </c>
      <c r="Y112" s="25" t="s">
        <v>141</v>
      </c>
      <c r="Z112" s="25" t="s">
        <v>145</v>
      </c>
      <c r="AA112" s="25" t="s">
        <v>147</v>
      </c>
      <c r="AB112" s="25" t="s">
        <v>150</v>
      </c>
      <c r="AC112" s="25" t="s">
        <v>151</v>
      </c>
      <c r="AD112" s="25" t="s">
        <v>156</v>
      </c>
      <c r="AE112" s="25" t="s">
        <v>157</v>
      </c>
      <c r="AF112" s="25" t="s">
        <v>158</v>
      </c>
      <c r="AG112" s="25" t="s">
        <v>161</v>
      </c>
      <c r="AH112" s="25" t="s">
        <v>162</v>
      </c>
      <c r="AI112" s="25" t="s">
        <v>163</v>
      </c>
      <c r="AJ112" s="12"/>
      <c r="AK112" s="30" t="s">
        <v>77</v>
      </c>
      <c r="AL112" s="30" t="s">
        <v>78</v>
      </c>
      <c r="AM112" s="30" t="s">
        <v>79</v>
      </c>
      <c r="AO112" s="36"/>
    </row>
    <row r="113" spans="1:42" ht="12" x14ac:dyDescent="0.2">
      <c r="A113" s="7" t="s">
        <v>66</v>
      </c>
      <c r="B113" s="50"/>
      <c r="C113" s="20" t="s">
        <v>12</v>
      </c>
      <c r="D113" s="26">
        <v>169191313.32000002</v>
      </c>
      <c r="E113" s="26">
        <v>188178420.64999998</v>
      </c>
      <c r="F113" s="26">
        <v>152774826.60999998</v>
      </c>
      <c r="G113" s="26">
        <v>138804867.09999999</v>
      </c>
      <c r="H113" s="26">
        <v>237007912.44</v>
      </c>
      <c r="I113" s="26">
        <v>212715072.41000003</v>
      </c>
      <c r="J113" s="26">
        <v>367810061.5</v>
      </c>
      <c r="K113" s="26">
        <v>295045430.55000001</v>
      </c>
      <c r="L113" s="26">
        <v>346568390.48000002</v>
      </c>
      <c r="M113" s="26">
        <v>334267318.07999998</v>
      </c>
      <c r="N113" s="26">
        <v>336772441.40999997</v>
      </c>
      <c r="O113" s="26">
        <v>365924587.63</v>
      </c>
      <c r="P113" s="26">
        <v>432404986.72000003</v>
      </c>
      <c r="Q113" s="26">
        <v>840803216</v>
      </c>
      <c r="R113" s="26">
        <v>987582339.73000002</v>
      </c>
      <c r="S113" s="26">
        <v>1243552796.04</v>
      </c>
      <c r="T113" s="26">
        <v>1262249769.47</v>
      </c>
      <c r="U113" s="26">
        <v>1174430522.49</v>
      </c>
      <c r="V113" s="26">
        <v>1269747894.0900002</v>
      </c>
      <c r="W113" s="26">
        <v>1246157517.0999999</v>
      </c>
      <c r="X113" s="26">
        <v>1551211046.0800002</v>
      </c>
      <c r="Y113" s="26">
        <v>1529529380.96</v>
      </c>
      <c r="Z113" s="26">
        <v>1302449966.8499999</v>
      </c>
      <c r="AA113" s="26">
        <v>1260363348.8299999</v>
      </c>
      <c r="AB113" s="26">
        <v>1274834644.73</v>
      </c>
      <c r="AC113" s="26">
        <v>1310610715.8199999</v>
      </c>
      <c r="AD113" s="26">
        <v>1413075679.1799998</v>
      </c>
      <c r="AE113" s="26">
        <v>1287664621.76</v>
      </c>
      <c r="AF113" s="26">
        <v>1351363945.8500001</v>
      </c>
      <c r="AG113" s="26">
        <v>1388866394.3800001</v>
      </c>
      <c r="AH113" s="26">
        <v>1403570316.22</v>
      </c>
      <c r="AI113" s="108">
        <v>1403570316.22</v>
      </c>
      <c r="AJ113" s="8"/>
      <c r="AK113" s="26">
        <v>14703921.839999914</v>
      </c>
      <c r="AL113" s="26">
        <v>115905694.46000004</v>
      </c>
      <c r="AM113" s="26">
        <v>115905694.46000004</v>
      </c>
      <c r="AO113" s="9"/>
    </row>
    <row r="114" spans="1:42" ht="12" x14ac:dyDescent="0.2">
      <c r="B114" s="50">
        <v>1</v>
      </c>
      <c r="C114" s="22" t="s">
        <v>93</v>
      </c>
      <c r="D114" s="27">
        <v>11446288.460000001</v>
      </c>
      <c r="E114" s="27">
        <v>10493126.42</v>
      </c>
      <c r="F114" s="27">
        <v>9592721.7899999991</v>
      </c>
      <c r="G114" s="27">
        <v>7127963.7000000002</v>
      </c>
      <c r="H114" s="27">
        <v>55942959.359999999</v>
      </c>
      <c r="I114" s="27">
        <v>41914891.329999998</v>
      </c>
      <c r="J114" s="27">
        <v>82683935.370000005</v>
      </c>
      <c r="K114" s="27">
        <v>83572574.299999997</v>
      </c>
      <c r="L114" s="27">
        <v>101436920.98</v>
      </c>
      <c r="M114" s="27">
        <v>105087638.41</v>
      </c>
      <c r="N114" s="27">
        <v>101467979.27</v>
      </c>
      <c r="O114" s="27">
        <v>122365393.06999999</v>
      </c>
      <c r="P114" s="27">
        <v>189989650.84</v>
      </c>
      <c r="Q114" s="27">
        <v>580854442.05999994</v>
      </c>
      <c r="R114" s="27">
        <v>739530974.97000003</v>
      </c>
      <c r="S114" s="27">
        <v>1015010278.7</v>
      </c>
      <c r="T114" s="27">
        <v>1018262307.12</v>
      </c>
      <c r="U114" s="27">
        <v>947641963.79999995</v>
      </c>
      <c r="V114" s="27">
        <v>1058475986.98</v>
      </c>
      <c r="W114" s="27">
        <v>1056327121.97</v>
      </c>
      <c r="X114" s="27">
        <v>1376616275.1400001</v>
      </c>
      <c r="Y114" s="27">
        <v>1336115325.3800001</v>
      </c>
      <c r="Z114" s="27">
        <v>1108430305.8499999</v>
      </c>
      <c r="AA114" s="27">
        <v>1064096666.91</v>
      </c>
      <c r="AB114" s="27">
        <v>1039166611.36</v>
      </c>
      <c r="AC114" s="27">
        <v>1046966224.75</v>
      </c>
      <c r="AD114" s="27">
        <v>1212202911.3199999</v>
      </c>
      <c r="AE114" s="149">
        <v>1104651860</v>
      </c>
      <c r="AF114" s="149">
        <v>1173695651.1800001</v>
      </c>
      <c r="AG114" s="149">
        <v>1222091931.71</v>
      </c>
      <c r="AH114" s="149">
        <v>1233109488.04</v>
      </c>
      <c r="AI114" s="31">
        <v>1233109488.04</v>
      </c>
      <c r="AJ114" s="33"/>
      <c r="AK114" s="149">
        <v>11017556.329999924</v>
      </c>
      <c r="AL114" s="149">
        <v>128457628.03999996</v>
      </c>
      <c r="AM114" s="149">
        <v>128457628.03999996</v>
      </c>
      <c r="AN114" s="38"/>
      <c r="AO114" s="38"/>
      <c r="AP114" s="38"/>
    </row>
    <row r="115" spans="1:42" ht="12" x14ac:dyDescent="0.2">
      <c r="B115" s="50">
        <v>2</v>
      </c>
      <c r="C115" s="22" t="s">
        <v>98</v>
      </c>
      <c r="D115" s="27">
        <v>157745024.86000001</v>
      </c>
      <c r="E115" s="27">
        <v>177685294.22999999</v>
      </c>
      <c r="F115" s="27">
        <v>143182104.81999999</v>
      </c>
      <c r="G115" s="27">
        <v>131676903.40000001</v>
      </c>
      <c r="H115" s="27">
        <v>181064953.08000001</v>
      </c>
      <c r="I115" s="27">
        <v>170800181.08000001</v>
      </c>
      <c r="J115" s="27">
        <v>285126126.13</v>
      </c>
      <c r="K115" s="27">
        <v>211472856.25</v>
      </c>
      <c r="L115" s="27">
        <v>245131469.5</v>
      </c>
      <c r="M115" s="27">
        <v>229179679.66999999</v>
      </c>
      <c r="N115" s="27">
        <v>235304462.13999999</v>
      </c>
      <c r="O115" s="27">
        <v>243559194.56</v>
      </c>
      <c r="P115" s="27">
        <v>242415335.88</v>
      </c>
      <c r="Q115" s="27">
        <v>259948773.94</v>
      </c>
      <c r="R115" s="27">
        <v>248051364.75999999</v>
      </c>
      <c r="S115" s="27">
        <v>228542517.34</v>
      </c>
      <c r="T115" s="27">
        <v>243987462.34999999</v>
      </c>
      <c r="U115" s="27">
        <v>226788558.69</v>
      </c>
      <c r="V115" s="27">
        <v>211271907.11000001</v>
      </c>
      <c r="W115" s="27">
        <v>189830395.13</v>
      </c>
      <c r="X115" s="27">
        <v>174594770.94</v>
      </c>
      <c r="Y115" s="27">
        <v>193414055.58000001</v>
      </c>
      <c r="Z115" s="27">
        <v>194019661</v>
      </c>
      <c r="AA115" s="27">
        <v>196266681.91999999</v>
      </c>
      <c r="AB115" s="27">
        <v>235668033.37</v>
      </c>
      <c r="AC115" s="27">
        <v>263644491.06999999</v>
      </c>
      <c r="AD115" s="27">
        <v>200872767.86000001</v>
      </c>
      <c r="AE115" s="149">
        <v>183012761.75999999</v>
      </c>
      <c r="AF115" s="149">
        <v>177668294.66999999</v>
      </c>
      <c r="AG115" s="149">
        <v>166774462.66999999</v>
      </c>
      <c r="AH115" s="149">
        <v>170460828.18000001</v>
      </c>
      <c r="AI115" s="31">
        <v>170460828.18000001</v>
      </c>
      <c r="AJ115" s="33"/>
      <c r="AK115" s="149">
        <v>3686365.5100000203</v>
      </c>
      <c r="AL115" s="149">
        <v>-12551933.579999983</v>
      </c>
      <c r="AM115" s="149">
        <v>-12551933.579999983</v>
      </c>
      <c r="AN115" s="38"/>
      <c r="AO115" s="38"/>
      <c r="AP115" s="38"/>
    </row>
    <row r="116" spans="1:42" x14ac:dyDescent="0.2">
      <c r="B116" s="50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151"/>
      <c r="AF116" s="151"/>
      <c r="AG116" s="151"/>
      <c r="AH116" s="151"/>
      <c r="AI116" s="61"/>
      <c r="AJ116" s="33"/>
      <c r="AK116" s="151"/>
      <c r="AL116" s="151"/>
      <c r="AM116" s="151"/>
      <c r="AO116" s="9"/>
    </row>
    <row r="117" spans="1:42" s="5" customFormat="1" ht="12" x14ac:dyDescent="0.2">
      <c r="A117" s="7" t="s">
        <v>67</v>
      </c>
      <c r="B117" s="50"/>
      <c r="C117" s="20" t="s">
        <v>14</v>
      </c>
      <c r="D117" s="26">
        <v>174789072.28</v>
      </c>
      <c r="E117" s="26">
        <v>174558457.41</v>
      </c>
      <c r="F117" s="26">
        <v>218027808.77000001</v>
      </c>
      <c r="G117" s="26">
        <v>203411312.52000001</v>
      </c>
      <c r="H117" s="26">
        <v>209287008.36000001</v>
      </c>
      <c r="I117" s="26">
        <v>183130347.44999999</v>
      </c>
      <c r="J117" s="26">
        <v>177748220.96000001</v>
      </c>
      <c r="K117" s="26">
        <v>139161996.40000001</v>
      </c>
      <c r="L117" s="26">
        <v>121343075.12</v>
      </c>
      <c r="M117" s="26">
        <v>89638341.859999999</v>
      </c>
      <c r="N117" s="26">
        <v>108070020.8</v>
      </c>
      <c r="O117" s="26">
        <v>105859393.89</v>
      </c>
      <c r="P117" s="26">
        <v>106875319.45</v>
      </c>
      <c r="Q117" s="26">
        <v>102821413.18000001</v>
      </c>
      <c r="R117" s="26">
        <v>124303277.58</v>
      </c>
      <c r="S117" s="26">
        <v>127522581.62</v>
      </c>
      <c r="T117" s="26">
        <v>157541736.06</v>
      </c>
      <c r="U117" s="26">
        <v>145077557.50999999</v>
      </c>
      <c r="V117" s="26">
        <v>142564505.56</v>
      </c>
      <c r="W117" s="26">
        <v>141945807.41</v>
      </c>
      <c r="X117" s="26">
        <v>182419117.81999999</v>
      </c>
      <c r="Y117" s="26">
        <v>179609909.88</v>
      </c>
      <c r="Z117" s="26">
        <v>173813282.50999999</v>
      </c>
      <c r="AA117" s="26">
        <v>134309502.72</v>
      </c>
      <c r="AB117" s="26">
        <v>130748560.59</v>
      </c>
      <c r="AC117" s="26">
        <v>109261048.95</v>
      </c>
      <c r="AD117" s="26">
        <v>90739465.480000004</v>
      </c>
      <c r="AE117" s="26">
        <v>81847932.319999993</v>
      </c>
      <c r="AF117" s="26">
        <v>80903612.209999993</v>
      </c>
      <c r="AG117" s="26">
        <v>80608838.689999998</v>
      </c>
      <c r="AH117" s="26">
        <v>80728921.280000001</v>
      </c>
      <c r="AI117" s="108">
        <v>80728921.280000001</v>
      </c>
      <c r="AJ117" s="33"/>
      <c r="AK117" s="26">
        <v>120082.59000000358</v>
      </c>
      <c r="AL117" s="26">
        <v>-1119011.0399999917</v>
      </c>
      <c r="AM117" s="26">
        <v>-1119011.0399999917</v>
      </c>
    </row>
    <row r="118" spans="1:42" ht="12" x14ac:dyDescent="0.2">
      <c r="B118" s="50">
        <v>3</v>
      </c>
      <c r="C118" s="22" t="s">
        <v>8</v>
      </c>
      <c r="D118" s="27">
        <v>174789072.28</v>
      </c>
      <c r="E118" s="27">
        <v>174558457.41</v>
      </c>
      <c r="F118" s="27">
        <v>218027808.77000001</v>
      </c>
      <c r="G118" s="27">
        <v>203411312.52000001</v>
      </c>
      <c r="H118" s="27">
        <v>209287008.36000001</v>
      </c>
      <c r="I118" s="27">
        <v>183130347.44999999</v>
      </c>
      <c r="J118" s="27">
        <v>177748220.96000001</v>
      </c>
      <c r="K118" s="27">
        <v>139161996.40000001</v>
      </c>
      <c r="L118" s="27">
        <v>121343075.12</v>
      </c>
      <c r="M118" s="27">
        <v>89638341.859999999</v>
      </c>
      <c r="N118" s="27">
        <v>108070020.8</v>
      </c>
      <c r="O118" s="27">
        <v>105859393.89</v>
      </c>
      <c r="P118" s="27">
        <v>106875319.45</v>
      </c>
      <c r="Q118" s="27">
        <v>102821413.18000001</v>
      </c>
      <c r="R118" s="27">
        <v>124303277.58</v>
      </c>
      <c r="S118" s="27">
        <v>127522581.62</v>
      </c>
      <c r="T118" s="27">
        <v>157541736.06</v>
      </c>
      <c r="U118" s="27">
        <v>145077557.50999999</v>
      </c>
      <c r="V118" s="27">
        <v>142564505.56</v>
      </c>
      <c r="W118" s="27">
        <v>141945807.41</v>
      </c>
      <c r="X118" s="27">
        <v>182419117.81999999</v>
      </c>
      <c r="Y118" s="27">
        <v>179609909.88</v>
      </c>
      <c r="Z118" s="27">
        <v>173813282.50999999</v>
      </c>
      <c r="AA118" s="27">
        <v>134309502.72</v>
      </c>
      <c r="AB118" s="27">
        <v>130748560.59</v>
      </c>
      <c r="AC118" s="27">
        <v>109261048.95</v>
      </c>
      <c r="AD118" s="27">
        <v>90739465.480000004</v>
      </c>
      <c r="AE118" s="149">
        <v>81847932.319999993</v>
      </c>
      <c r="AF118" s="149">
        <v>80903612.209999993</v>
      </c>
      <c r="AG118" s="149">
        <v>80608838.689999998</v>
      </c>
      <c r="AH118" s="149">
        <v>80728921.280000001</v>
      </c>
      <c r="AI118" s="31">
        <v>80728921.280000001</v>
      </c>
      <c r="AJ118" s="33"/>
      <c r="AK118" s="149">
        <v>120082.59000000358</v>
      </c>
      <c r="AL118" s="149">
        <v>-1119011.0399999917</v>
      </c>
      <c r="AM118" s="149">
        <v>-1119011.0399999917</v>
      </c>
      <c r="AN118" s="38"/>
      <c r="AO118" s="38"/>
      <c r="AP118" s="38"/>
    </row>
    <row r="119" spans="1:42" ht="12" x14ac:dyDescent="0.2">
      <c r="B119" s="50">
        <v>4</v>
      </c>
      <c r="C119" s="22" t="s">
        <v>95</v>
      </c>
      <c r="D119" s="27">
        <v>0</v>
      </c>
      <c r="E119" s="27">
        <v>0</v>
      </c>
      <c r="F119" s="27">
        <v>0</v>
      </c>
      <c r="G119" s="27">
        <v>0</v>
      </c>
      <c r="H119" s="27">
        <v>0</v>
      </c>
      <c r="I119" s="27">
        <v>0</v>
      </c>
      <c r="J119" s="27">
        <v>0</v>
      </c>
      <c r="K119" s="27">
        <v>0</v>
      </c>
      <c r="L119" s="27">
        <v>0</v>
      </c>
      <c r="M119" s="27">
        <v>0</v>
      </c>
      <c r="N119" s="27">
        <v>0</v>
      </c>
      <c r="O119" s="27">
        <v>0</v>
      </c>
      <c r="P119" s="27">
        <v>0</v>
      </c>
      <c r="Q119" s="27">
        <v>0</v>
      </c>
      <c r="R119" s="27">
        <v>0</v>
      </c>
      <c r="S119" s="27">
        <v>0</v>
      </c>
      <c r="T119" s="27">
        <v>0</v>
      </c>
      <c r="U119" s="27">
        <v>0</v>
      </c>
      <c r="V119" s="27">
        <v>0</v>
      </c>
      <c r="W119" s="27">
        <v>0</v>
      </c>
      <c r="X119" s="27">
        <v>0</v>
      </c>
      <c r="Y119" s="27">
        <v>0</v>
      </c>
      <c r="Z119" s="27">
        <v>0</v>
      </c>
      <c r="AA119" s="27">
        <v>0</v>
      </c>
      <c r="AB119" s="27">
        <v>0</v>
      </c>
      <c r="AC119" s="27">
        <v>0</v>
      </c>
      <c r="AD119" s="27">
        <v>0</v>
      </c>
      <c r="AE119" s="149">
        <v>0</v>
      </c>
      <c r="AF119" s="149">
        <v>0</v>
      </c>
      <c r="AG119" s="149">
        <v>0</v>
      </c>
      <c r="AH119" s="149">
        <v>0</v>
      </c>
      <c r="AI119" s="31">
        <v>0</v>
      </c>
      <c r="AJ119" s="33"/>
      <c r="AK119" s="149">
        <v>0</v>
      </c>
      <c r="AL119" s="149">
        <v>0</v>
      </c>
      <c r="AM119" s="149">
        <v>0</v>
      </c>
      <c r="AN119" s="38"/>
      <c r="AO119" s="38"/>
      <c r="AP119" s="38"/>
    </row>
    <row r="120" spans="1:42" x14ac:dyDescent="0.2">
      <c r="B120" s="50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151"/>
      <c r="AF120" s="151"/>
      <c r="AG120" s="151"/>
      <c r="AH120" s="151"/>
      <c r="AI120" s="61"/>
      <c r="AJ120" s="33"/>
      <c r="AK120" s="151"/>
      <c r="AL120" s="151"/>
      <c r="AM120" s="151"/>
      <c r="AO120" s="9"/>
    </row>
    <row r="121" spans="1:42" ht="12" x14ac:dyDescent="0.2">
      <c r="A121" s="7" t="s">
        <v>70</v>
      </c>
      <c r="B121" s="50"/>
      <c r="C121" s="20" t="s">
        <v>68</v>
      </c>
      <c r="D121" s="26">
        <v>1596341811.5699999</v>
      </c>
      <c r="E121" s="26">
        <v>1453139538.78</v>
      </c>
      <c r="F121" s="26">
        <v>1344203203.3599999</v>
      </c>
      <c r="G121" s="26">
        <v>1300787767.4100001</v>
      </c>
      <c r="H121" s="26">
        <v>1156596230.3400002</v>
      </c>
      <c r="I121" s="26">
        <v>1084252977.74</v>
      </c>
      <c r="J121" s="26">
        <v>1046742742.0400001</v>
      </c>
      <c r="K121" s="26">
        <v>984016542</v>
      </c>
      <c r="L121" s="26">
        <v>842451793.26999998</v>
      </c>
      <c r="M121" s="26">
        <v>807814099.63</v>
      </c>
      <c r="N121" s="26">
        <v>738528754.06000006</v>
      </c>
      <c r="O121" s="26">
        <v>702763557.43000007</v>
      </c>
      <c r="P121" s="26">
        <v>697142193.08999991</v>
      </c>
      <c r="Q121" s="26">
        <v>612293393.53000009</v>
      </c>
      <c r="R121" s="26">
        <v>561393259.42000008</v>
      </c>
      <c r="S121" s="26">
        <v>500945635.28000003</v>
      </c>
      <c r="T121" s="26">
        <v>495054290.63</v>
      </c>
      <c r="U121" s="26">
        <v>475282068.75999999</v>
      </c>
      <c r="V121" s="26">
        <v>429511615.79000002</v>
      </c>
      <c r="W121" s="26">
        <v>385397654.27000004</v>
      </c>
      <c r="X121" s="26">
        <v>387096294.98000002</v>
      </c>
      <c r="Y121" s="26">
        <v>375795481.30000001</v>
      </c>
      <c r="Z121" s="26">
        <v>364906988.63</v>
      </c>
      <c r="AA121" s="26">
        <v>326049673.10000002</v>
      </c>
      <c r="AB121" s="26">
        <v>324509484.67000002</v>
      </c>
      <c r="AC121" s="26">
        <v>337502438.21999997</v>
      </c>
      <c r="AD121" s="26">
        <v>320803625.99000007</v>
      </c>
      <c r="AE121" s="26">
        <v>312667031.32000005</v>
      </c>
      <c r="AF121" s="26">
        <v>294049955.29000002</v>
      </c>
      <c r="AG121" s="26">
        <v>291334343.25</v>
      </c>
      <c r="AH121" s="26">
        <v>290881353.35000002</v>
      </c>
      <c r="AI121" s="108">
        <v>290881353.35000002</v>
      </c>
      <c r="AJ121" s="33"/>
      <c r="AK121" s="26">
        <v>-452989.89999997616</v>
      </c>
      <c r="AL121" s="26">
        <v>-21785677.970000029</v>
      </c>
      <c r="AM121" s="26">
        <v>-21785677.970000029</v>
      </c>
      <c r="AO121" s="9"/>
    </row>
    <row r="122" spans="1:42" ht="12" x14ac:dyDescent="0.2">
      <c r="B122" s="50">
        <v>5</v>
      </c>
      <c r="C122" s="22" t="s">
        <v>94</v>
      </c>
      <c r="D122" s="27">
        <v>1545651526.97</v>
      </c>
      <c r="E122" s="27">
        <v>1425021573.1800001</v>
      </c>
      <c r="F122" s="27">
        <v>1318459678.79</v>
      </c>
      <c r="G122" s="27">
        <v>1275974731.73</v>
      </c>
      <c r="H122" s="27">
        <v>1147574935.7</v>
      </c>
      <c r="I122" s="27">
        <v>1076163064.99</v>
      </c>
      <c r="J122" s="27">
        <v>1042933598.45</v>
      </c>
      <c r="K122" s="27">
        <v>980135951.40999997</v>
      </c>
      <c r="L122" s="27">
        <v>801220684.66999996</v>
      </c>
      <c r="M122" s="27">
        <v>760612572.63</v>
      </c>
      <c r="N122" s="27">
        <v>693538422.49000001</v>
      </c>
      <c r="O122" s="27">
        <v>654907481.95000005</v>
      </c>
      <c r="P122" s="27">
        <v>633226942.91999996</v>
      </c>
      <c r="Q122" s="27">
        <v>557918471.86000001</v>
      </c>
      <c r="R122" s="27">
        <v>516033502.10000002</v>
      </c>
      <c r="S122" s="27">
        <v>425257280.99000001</v>
      </c>
      <c r="T122" s="27">
        <v>392465372.82999998</v>
      </c>
      <c r="U122" s="27">
        <v>373736564.64999998</v>
      </c>
      <c r="V122" s="27">
        <v>338203485.35000002</v>
      </c>
      <c r="W122" s="27">
        <v>299856816.10000002</v>
      </c>
      <c r="X122" s="27">
        <v>311435471.51999998</v>
      </c>
      <c r="Y122" s="27">
        <v>298458654.18000001</v>
      </c>
      <c r="Z122" s="27">
        <v>295999877.13</v>
      </c>
      <c r="AA122" s="27">
        <v>263591543.16</v>
      </c>
      <c r="AB122" s="27">
        <v>270527327.81</v>
      </c>
      <c r="AC122" s="27">
        <v>271614846.13</v>
      </c>
      <c r="AD122" s="27">
        <v>277120164.97000003</v>
      </c>
      <c r="AE122" s="149">
        <v>266651064.86000001</v>
      </c>
      <c r="AF122" s="149">
        <v>243416290.38</v>
      </c>
      <c r="AG122" s="149">
        <v>244050056.91</v>
      </c>
      <c r="AH122" s="149">
        <v>240778188.53999999</v>
      </c>
      <c r="AI122" s="31">
        <v>240778188.53999999</v>
      </c>
      <c r="AJ122" s="33"/>
      <c r="AK122" s="149">
        <v>-3271868.3700000048</v>
      </c>
      <c r="AL122" s="149">
        <v>-25872876.320000023</v>
      </c>
      <c r="AM122" s="149">
        <v>-25872876.320000023</v>
      </c>
      <c r="AN122" s="38"/>
      <c r="AO122" s="38"/>
      <c r="AP122" s="38"/>
    </row>
    <row r="123" spans="1:42" ht="12" x14ac:dyDescent="0.2">
      <c r="B123" s="50">
        <v>6</v>
      </c>
      <c r="C123" s="22" t="s">
        <v>56</v>
      </c>
      <c r="D123" s="27">
        <v>50690284.600000001</v>
      </c>
      <c r="E123" s="27">
        <v>27967965.600000001</v>
      </c>
      <c r="F123" s="27">
        <v>25593524.57</v>
      </c>
      <c r="G123" s="27">
        <v>24663035.68</v>
      </c>
      <c r="H123" s="27">
        <v>8871294.6400000006</v>
      </c>
      <c r="I123" s="27">
        <v>7939912.75</v>
      </c>
      <c r="J123" s="27">
        <v>3659143.59</v>
      </c>
      <c r="K123" s="27">
        <v>3730590.59</v>
      </c>
      <c r="L123" s="27">
        <v>41231108.600000001</v>
      </c>
      <c r="M123" s="27">
        <v>47051527</v>
      </c>
      <c r="N123" s="27">
        <v>43540331.57</v>
      </c>
      <c r="O123" s="27">
        <v>46406075.479999997</v>
      </c>
      <c r="P123" s="27">
        <v>45923033.189999998</v>
      </c>
      <c r="Q123" s="27">
        <v>45791528.210000001</v>
      </c>
      <c r="R123" s="27">
        <v>37293661.630000003</v>
      </c>
      <c r="S123" s="27">
        <v>46800098.829999998</v>
      </c>
      <c r="T123" s="27">
        <v>64102032.479999997</v>
      </c>
      <c r="U123" s="27">
        <v>66413613.130000003</v>
      </c>
      <c r="V123" s="27">
        <v>63991971.640000001</v>
      </c>
      <c r="W123" s="27">
        <v>51764572.75</v>
      </c>
      <c r="X123" s="27">
        <v>41498645.109999999</v>
      </c>
      <c r="Y123" s="27">
        <v>46196279.109999999</v>
      </c>
      <c r="Z123" s="27">
        <v>33745659.240000002</v>
      </c>
      <c r="AA123" s="27">
        <v>21737611.59</v>
      </c>
      <c r="AB123" s="27">
        <v>16425132.640000001</v>
      </c>
      <c r="AC123" s="27">
        <v>21913536.530000001</v>
      </c>
      <c r="AD123" s="27">
        <v>6610648.3499999996</v>
      </c>
      <c r="AE123" s="149">
        <v>7098508.3600000003</v>
      </c>
      <c r="AF123" s="149">
        <v>8225058.1200000001</v>
      </c>
      <c r="AG123" s="149">
        <v>7455548.5999999996</v>
      </c>
      <c r="AH123" s="149">
        <v>5550007.3200000003</v>
      </c>
      <c r="AI123" s="31">
        <v>5550007.3200000003</v>
      </c>
      <c r="AJ123" s="33"/>
      <c r="AK123" s="149">
        <v>-1905541.2799999993</v>
      </c>
      <c r="AL123" s="149">
        <v>-1548501.04</v>
      </c>
      <c r="AM123" s="149">
        <v>-1548501.04</v>
      </c>
      <c r="AN123" s="38"/>
      <c r="AO123" s="38"/>
      <c r="AP123" s="38"/>
    </row>
    <row r="124" spans="1:42" ht="12" x14ac:dyDescent="0.2">
      <c r="B124" s="50">
        <v>7</v>
      </c>
      <c r="C124" s="22" t="s">
        <v>96</v>
      </c>
      <c r="D124" s="27">
        <v>0</v>
      </c>
      <c r="E124" s="27">
        <v>0</v>
      </c>
      <c r="F124" s="27">
        <v>0</v>
      </c>
      <c r="G124" s="27">
        <v>0</v>
      </c>
      <c r="H124" s="27">
        <v>0</v>
      </c>
      <c r="I124" s="27">
        <v>0</v>
      </c>
      <c r="J124" s="27">
        <v>0</v>
      </c>
      <c r="K124" s="27">
        <v>0</v>
      </c>
      <c r="L124" s="27">
        <v>0</v>
      </c>
      <c r="M124" s="27">
        <v>0</v>
      </c>
      <c r="N124" s="27">
        <v>0</v>
      </c>
      <c r="O124" s="27">
        <v>0</v>
      </c>
      <c r="P124" s="27">
        <v>16542216.98</v>
      </c>
      <c r="Q124" s="27">
        <v>6935278.0999999996</v>
      </c>
      <c r="R124" s="27">
        <v>7217980.3300000001</v>
      </c>
      <c r="S124" s="27">
        <v>28040140.100000001</v>
      </c>
      <c r="T124" s="27">
        <v>37638769.960000001</v>
      </c>
      <c r="U124" s="27">
        <v>34433775.619999997</v>
      </c>
      <c r="V124" s="27">
        <v>26618043.440000001</v>
      </c>
      <c r="W124" s="27">
        <v>33563150.060000002</v>
      </c>
      <c r="X124" s="27">
        <v>33949062.990000002</v>
      </c>
      <c r="Y124" s="27">
        <v>30942432.649999999</v>
      </c>
      <c r="Z124" s="27">
        <v>34963336.899999999</v>
      </c>
      <c r="AA124" s="27">
        <v>40522402.990000002</v>
      </c>
      <c r="AB124" s="27">
        <v>37358908.859999999</v>
      </c>
      <c r="AC124" s="27">
        <v>43775940.200000003</v>
      </c>
      <c r="AD124" s="27">
        <v>36774697.310000002</v>
      </c>
      <c r="AE124" s="149">
        <v>38619342.740000002</v>
      </c>
      <c r="AF124" s="149">
        <v>42110491.43</v>
      </c>
      <c r="AG124" s="149">
        <v>39530622.380000003</v>
      </c>
      <c r="AH124" s="149">
        <v>44255042.130000003</v>
      </c>
      <c r="AI124" s="31">
        <v>44255042.130000003</v>
      </c>
      <c r="AJ124" s="33"/>
      <c r="AK124" s="149">
        <v>4724419.75</v>
      </c>
      <c r="AL124" s="149">
        <v>5635699.3900000006</v>
      </c>
      <c r="AM124" s="149">
        <v>5635699.3900000006</v>
      </c>
      <c r="AN124" s="38"/>
      <c r="AO124" s="38"/>
      <c r="AP124" s="38"/>
    </row>
    <row r="125" spans="1:42" ht="12" x14ac:dyDescent="0.2">
      <c r="B125" s="50">
        <v>8</v>
      </c>
      <c r="C125" s="22" t="s">
        <v>54</v>
      </c>
      <c r="D125" s="27">
        <v>0</v>
      </c>
      <c r="E125" s="27">
        <v>0</v>
      </c>
      <c r="F125" s="27">
        <v>0</v>
      </c>
      <c r="G125" s="27">
        <v>0</v>
      </c>
      <c r="H125" s="27">
        <v>0</v>
      </c>
      <c r="I125" s="27">
        <v>0</v>
      </c>
      <c r="J125" s="27">
        <v>0</v>
      </c>
      <c r="K125" s="27">
        <v>0</v>
      </c>
      <c r="L125" s="27">
        <v>0</v>
      </c>
      <c r="M125" s="27">
        <v>0</v>
      </c>
      <c r="N125" s="27">
        <v>0</v>
      </c>
      <c r="O125" s="27">
        <v>0</v>
      </c>
      <c r="P125" s="27">
        <v>0</v>
      </c>
      <c r="Q125" s="27">
        <v>198115.36</v>
      </c>
      <c r="R125" s="27">
        <v>198115.36</v>
      </c>
      <c r="S125" s="27">
        <v>198115.36</v>
      </c>
      <c r="T125" s="27">
        <v>198115.36</v>
      </c>
      <c r="U125" s="27">
        <v>198115.36</v>
      </c>
      <c r="V125" s="27">
        <v>198115.36</v>
      </c>
      <c r="W125" s="27">
        <v>198115.36</v>
      </c>
      <c r="X125" s="27">
        <v>198115.36</v>
      </c>
      <c r="Y125" s="27">
        <v>198115.36</v>
      </c>
      <c r="Z125" s="27">
        <v>198115.36</v>
      </c>
      <c r="AA125" s="27">
        <v>198115.36</v>
      </c>
      <c r="AB125" s="27">
        <v>198115.36</v>
      </c>
      <c r="AC125" s="27">
        <v>198115.36</v>
      </c>
      <c r="AD125" s="27">
        <v>198115.36</v>
      </c>
      <c r="AE125" s="149">
        <v>198115.36</v>
      </c>
      <c r="AF125" s="149">
        <v>198115.36</v>
      </c>
      <c r="AG125" s="149">
        <v>198115.36</v>
      </c>
      <c r="AH125" s="149">
        <v>198115.36</v>
      </c>
      <c r="AI125" s="31">
        <v>198115.36</v>
      </c>
      <c r="AJ125" s="33"/>
      <c r="AK125" s="149">
        <v>0</v>
      </c>
      <c r="AL125" s="149">
        <v>0</v>
      </c>
      <c r="AM125" s="149">
        <v>0</v>
      </c>
      <c r="AN125" s="38"/>
      <c r="AO125" s="38"/>
      <c r="AP125" s="38"/>
    </row>
    <row r="126" spans="1:42" ht="12" x14ac:dyDescent="0.2">
      <c r="A126" s="6"/>
      <c r="B126" s="50">
        <v>9</v>
      </c>
      <c r="C126" s="22" t="s">
        <v>55</v>
      </c>
      <c r="D126" s="27">
        <v>0</v>
      </c>
      <c r="E126" s="27">
        <v>150000</v>
      </c>
      <c r="F126" s="27">
        <v>150000</v>
      </c>
      <c r="G126" s="27">
        <v>150000</v>
      </c>
      <c r="H126" s="27">
        <v>150000</v>
      </c>
      <c r="I126" s="27">
        <v>150000</v>
      </c>
      <c r="J126" s="27">
        <v>150000</v>
      </c>
      <c r="K126" s="27">
        <v>150000</v>
      </c>
      <c r="L126" s="27">
        <v>0</v>
      </c>
      <c r="M126" s="27">
        <v>150000</v>
      </c>
      <c r="N126" s="27">
        <v>1450000</v>
      </c>
      <c r="O126" s="27">
        <v>1450000</v>
      </c>
      <c r="P126" s="27">
        <v>1450000</v>
      </c>
      <c r="Q126" s="27">
        <v>1450000</v>
      </c>
      <c r="R126" s="27">
        <v>650000</v>
      </c>
      <c r="S126" s="27">
        <v>650000</v>
      </c>
      <c r="T126" s="27">
        <v>650000</v>
      </c>
      <c r="U126" s="27">
        <v>500000</v>
      </c>
      <c r="V126" s="27">
        <v>500000</v>
      </c>
      <c r="W126" s="27">
        <v>15000</v>
      </c>
      <c r="X126" s="27">
        <v>15000</v>
      </c>
      <c r="Y126" s="27">
        <v>0</v>
      </c>
      <c r="Z126" s="27">
        <v>0</v>
      </c>
      <c r="AA126" s="27">
        <v>0</v>
      </c>
      <c r="AB126" s="27">
        <v>0</v>
      </c>
      <c r="AC126" s="27">
        <v>0</v>
      </c>
      <c r="AD126" s="27">
        <v>0</v>
      </c>
      <c r="AE126" s="149">
        <v>0</v>
      </c>
      <c r="AF126" s="149">
        <v>0</v>
      </c>
      <c r="AG126" s="149">
        <v>0</v>
      </c>
      <c r="AH126" s="149">
        <v>0</v>
      </c>
      <c r="AI126" s="31">
        <v>0</v>
      </c>
      <c r="AJ126" s="33"/>
      <c r="AK126" s="149">
        <v>0</v>
      </c>
      <c r="AL126" s="149">
        <v>0</v>
      </c>
      <c r="AM126" s="149">
        <v>0</v>
      </c>
      <c r="AN126" s="38"/>
      <c r="AO126" s="38"/>
      <c r="AP126" s="38"/>
    </row>
    <row r="127" spans="1:42" ht="12" x14ac:dyDescent="0.2">
      <c r="B127" s="50"/>
      <c r="C127" s="22" t="s">
        <v>99</v>
      </c>
      <c r="D127" s="27">
        <v>0</v>
      </c>
      <c r="E127" s="27">
        <v>0</v>
      </c>
      <c r="F127" s="27">
        <v>0</v>
      </c>
      <c r="G127" s="27">
        <v>0</v>
      </c>
      <c r="H127" s="27">
        <v>0</v>
      </c>
      <c r="I127" s="27">
        <v>0</v>
      </c>
      <c r="J127" s="27">
        <v>0</v>
      </c>
      <c r="K127" s="27">
        <v>0</v>
      </c>
      <c r="L127" s="27">
        <v>0</v>
      </c>
      <c r="M127" s="27">
        <v>0</v>
      </c>
      <c r="N127" s="27">
        <v>0</v>
      </c>
      <c r="O127" s="27">
        <v>0</v>
      </c>
      <c r="P127" s="27">
        <v>0</v>
      </c>
      <c r="Q127" s="27">
        <v>0</v>
      </c>
      <c r="R127" s="27">
        <v>0</v>
      </c>
      <c r="S127" s="27">
        <v>0</v>
      </c>
      <c r="T127" s="27">
        <v>0</v>
      </c>
      <c r="U127" s="27">
        <v>0</v>
      </c>
      <c r="V127" s="27">
        <v>0</v>
      </c>
      <c r="W127" s="27">
        <v>0</v>
      </c>
      <c r="X127" s="27">
        <v>0</v>
      </c>
      <c r="Y127" s="27">
        <v>0</v>
      </c>
      <c r="Z127" s="27">
        <v>0</v>
      </c>
      <c r="AA127" s="27">
        <v>0</v>
      </c>
      <c r="AB127" s="27">
        <v>0</v>
      </c>
      <c r="AC127" s="27">
        <v>0</v>
      </c>
      <c r="AD127" s="27">
        <v>100000</v>
      </c>
      <c r="AE127" s="149">
        <v>100000</v>
      </c>
      <c r="AF127" s="149">
        <v>100000</v>
      </c>
      <c r="AG127" s="149">
        <v>100000</v>
      </c>
      <c r="AH127" s="149">
        <v>100000</v>
      </c>
      <c r="AI127" s="31">
        <v>100000</v>
      </c>
      <c r="AJ127" s="33"/>
      <c r="AK127" s="149">
        <v>0</v>
      </c>
      <c r="AL127" s="149">
        <v>0</v>
      </c>
      <c r="AM127" s="149">
        <v>0</v>
      </c>
      <c r="AN127" s="38"/>
      <c r="AO127" s="38"/>
      <c r="AP127" s="38"/>
    </row>
    <row r="128" spans="1:42" x14ac:dyDescent="0.2">
      <c r="B128" s="50">
        <v>10</v>
      </c>
      <c r="C128" s="21" t="s">
        <v>84</v>
      </c>
      <c r="D128" s="29">
        <v>0</v>
      </c>
      <c r="E128" s="29">
        <v>0</v>
      </c>
      <c r="F128" s="29">
        <v>0</v>
      </c>
      <c r="G128" s="29">
        <v>0</v>
      </c>
      <c r="H128" s="29">
        <v>0</v>
      </c>
      <c r="I128" s="29">
        <v>0</v>
      </c>
      <c r="J128" s="29">
        <v>0</v>
      </c>
      <c r="K128" s="29">
        <v>0</v>
      </c>
      <c r="L128" s="29">
        <v>0</v>
      </c>
      <c r="M128" s="29">
        <v>0</v>
      </c>
      <c r="N128" s="29">
        <v>0</v>
      </c>
      <c r="O128" s="29">
        <v>0</v>
      </c>
      <c r="P128" s="29">
        <v>0</v>
      </c>
      <c r="Q128" s="29">
        <v>0</v>
      </c>
      <c r="R128" s="29">
        <v>0</v>
      </c>
      <c r="S128" s="29">
        <v>0</v>
      </c>
      <c r="T128" s="29">
        <v>0</v>
      </c>
      <c r="U128" s="29">
        <v>0</v>
      </c>
      <c r="V128" s="29">
        <v>0</v>
      </c>
      <c r="W128" s="29">
        <v>0</v>
      </c>
      <c r="X128" s="29">
        <v>0</v>
      </c>
      <c r="Y128" s="29">
        <v>0</v>
      </c>
      <c r="Z128" s="29">
        <v>0</v>
      </c>
      <c r="AA128" s="29">
        <v>0</v>
      </c>
      <c r="AB128" s="29">
        <v>0</v>
      </c>
      <c r="AC128" s="29">
        <v>0</v>
      </c>
      <c r="AD128" s="29">
        <v>0</v>
      </c>
      <c r="AE128" s="151">
        <v>0</v>
      </c>
      <c r="AF128" s="151">
        <v>0</v>
      </c>
      <c r="AG128" s="151">
        <v>0</v>
      </c>
      <c r="AH128" s="151">
        <v>0</v>
      </c>
      <c r="AI128" s="61">
        <v>0</v>
      </c>
      <c r="AJ128" s="33"/>
      <c r="AK128" s="151">
        <v>0</v>
      </c>
      <c r="AL128" s="151">
        <v>0</v>
      </c>
      <c r="AM128" s="151">
        <v>0</v>
      </c>
      <c r="AN128" s="1"/>
      <c r="AO128" s="1"/>
    </row>
    <row r="129" spans="1:42" x14ac:dyDescent="0.2">
      <c r="B129" s="50">
        <v>11</v>
      </c>
      <c r="C129" s="21" t="s">
        <v>100</v>
      </c>
      <c r="D129" s="29">
        <v>0</v>
      </c>
      <c r="E129" s="29">
        <v>0</v>
      </c>
      <c r="F129" s="29">
        <v>0</v>
      </c>
      <c r="G129" s="29">
        <v>0</v>
      </c>
      <c r="H129" s="29">
        <v>0</v>
      </c>
      <c r="I129" s="29">
        <v>0</v>
      </c>
      <c r="J129" s="29">
        <v>0</v>
      </c>
      <c r="K129" s="29">
        <v>0</v>
      </c>
      <c r="L129" s="29">
        <v>0</v>
      </c>
      <c r="M129" s="29">
        <v>0</v>
      </c>
      <c r="N129" s="29">
        <v>0</v>
      </c>
      <c r="O129" s="29">
        <v>0</v>
      </c>
      <c r="P129" s="29">
        <v>0</v>
      </c>
      <c r="Q129" s="29">
        <v>0</v>
      </c>
      <c r="R129" s="29">
        <v>0</v>
      </c>
      <c r="S129" s="29">
        <v>0</v>
      </c>
      <c r="T129" s="29">
        <v>0</v>
      </c>
      <c r="U129" s="29">
        <v>0</v>
      </c>
      <c r="V129" s="29">
        <v>0</v>
      </c>
      <c r="W129" s="29">
        <v>0</v>
      </c>
      <c r="X129" s="29">
        <v>0</v>
      </c>
      <c r="Y129" s="29">
        <v>0</v>
      </c>
      <c r="Z129" s="29">
        <v>0</v>
      </c>
      <c r="AA129" s="29">
        <v>0</v>
      </c>
      <c r="AB129" s="29">
        <v>0</v>
      </c>
      <c r="AC129" s="29">
        <v>0</v>
      </c>
      <c r="AD129" s="29">
        <v>0</v>
      </c>
      <c r="AE129" s="151">
        <v>0</v>
      </c>
      <c r="AF129" s="151">
        <v>0</v>
      </c>
      <c r="AG129" s="151">
        <v>0</v>
      </c>
      <c r="AH129" s="151">
        <v>0</v>
      </c>
      <c r="AI129" s="61">
        <v>0</v>
      </c>
      <c r="AJ129" s="33"/>
      <c r="AK129" s="151">
        <v>0</v>
      </c>
      <c r="AL129" s="151">
        <v>0</v>
      </c>
      <c r="AM129" s="151">
        <v>0</v>
      </c>
      <c r="AN129" s="1"/>
      <c r="AO129" s="1"/>
    </row>
    <row r="130" spans="1:42" x14ac:dyDescent="0.2">
      <c r="B130" s="50">
        <v>12</v>
      </c>
      <c r="C130" s="21" t="s">
        <v>89</v>
      </c>
      <c r="D130" s="29">
        <v>0</v>
      </c>
      <c r="E130" s="29">
        <v>0</v>
      </c>
      <c r="F130" s="29">
        <v>0</v>
      </c>
      <c r="G130" s="29">
        <v>0</v>
      </c>
      <c r="H130" s="29">
        <v>0</v>
      </c>
      <c r="I130" s="29">
        <v>0</v>
      </c>
      <c r="J130" s="29">
        <v>0</v>
      </c>
      <c r="K130" s="29">
        <v>0</v>
      </c>
      <c r="L130" s="29">
        <v>0</v>
      </c>
      <c r="M130" s="29">
        <v>0</v>
      </c>
      <c r="N130" s="29">
        <v>0</v>
      </c>
      <c r="O130" s="29">
        <v>0</v>
      </c>
      <c r="P130" s="29">
        <v>0</v>
      </c>
      <c r="Q130" s="29">
        <v>0</v>
      </c>
      <c r="R130" s="29">
        <v>0</v>
      </c>
      <c r="S130" s="29">
        <v>0</v>
      </c>
      <c r="T130" s="29">
        <v>0</v>
      </c>
      <c r="U130" s="29">
        <v>0</v>
      </c>
      <c r="V130" s="29">
        <v>0</v>
      </c>
      <c r="W130" s="29">
        <v>0</v>
      </c>
      <c r="X130" s="29">
        <v>0</v>
      </c>
      <c r="Y130" s="29">
        <v>0</v>
      </c>
      <c r="Z130" s="29">
        <v>0</v>
      </c>
      <c r="AA130" s="29">
        <v>0</v>
      </c>
      <c r="AB130" s="29">
        <v>0</v>
      </c>
      <c r="AC130" s="29">
        <v>0</v>
      </c>
      <c r="AD130" s="29">
        <v>0</v>
      </c>
      <c r="AE130" s="151">
        <v>0</v>
      </c>
      <c r="AF130" s="151">
        <v>0</v>
      </c>
      <c r="AG130" s="151">
        <v>0</v>
      </c>
      <c r="AH130" s="151">
        <v>0</v>
      </c>
      <c r="AI130" s="61">
        <v>0</v>
      </c>
      <c r="AJ130" s="33"/>
      <c r="AK130" s="151">
        <v>0</v>
      </c>
      <c r="AL130" s="151">
        <v>0</v>
      </c>
      <c r="AM130" s="151">
        <v>0</v>
      </c>
      <c r="AN130" s="39"/>
      <c r="AO130" s="39"/>
    </row>
    <row r="131" spans="1:42" x14ac:dyDescent="0.2">
      <c r="B131" s="50">
        <v>13</v>
      </c>
      <c r="C131" s="21" t="s">
        <v>69</v>
      </c>
      <c r="D131" s="29">
        <v>0</v>
      </c>
      <c r="E131" s="29">
        <v>0</v>
      </c>
      <c r="F131" s="29">
        <v>0</v>
      </c>
      <c r="G131" s="29">
        <v>0</v>
      </c>
      <c r="H131" s="29">
        <v>0</v>
      </c>
      <c r="I131" s="29">
        <v>0</v>
      </c>
      <c r="J131" s="29">
        <v>0</v>
      </c>
      <c r="K131" s="29">
        <v>0</v>
      </c>
      <c r="L131" s="29">
        <v>0</v>
      </c>
      <c r="M131" s="29">
        <v>0</v>
      </c>
      <c r="N131" s="29">
        <v>0</v>
      </c>
      <c r="O131" s="29">
        <v>0</v>
      </c>
      <c r="P131" s="29">
        <v>0</v>
      </c>
      <c r="Q131" s="29">
        <v>0</v>
      </c>
      <c r="R131" s="29">
        <v>0</v>
      </c>
      <c r="S131" s="29">
        <v>0</v>
      </c>
      <c r="T131" s="29">
        <v>0</v>
      </c>
      <c r="U131" s="29">
        <v>0</v>
      </c>
      <c r="V131" s="29">
        <v>0</v>
      </c>
      <c r="W131" s="29">
        <v>0</v>
      </c>
      <c r="X131" s="29">
        <v>0</v>
      </c>
      <c r="Y131" s="29">
        <v>0</v>
      </c>
      <c r="Z131" s="29">
        <v>0</v>
      </c>
      <c r="AA131" s="29">
        <v>0</v>
      </c>
      <c r="AB131" s="29">
        <v>0</v>
      </c>
      <c r="AC131" s="29">
        <v>0</v>
      </c>
      <c r="AD131" s="29">
        <v>100000</v>
      </c>
      <c r="AE131" s="151">
        <v>100000</v>
      </c>
      <c r="AF131" s="151">
        <v>100000</v>
      </c>
      <c r="AG131" s="151">
        <v>100000</v>
      </c>
      <c r="AH131" s="151">
        <v>100000</v>
      </c>
      <c r="AI131" s="61">
        <v>100000</v>
      </c>
      <c r="AJ131" s="33"/>
      <c r="AK131" s="151">
        <v>0</v>
      </c>
      <c r="AL131" s="151">
        <v>0</v>
      </c>
      <c r="AM131" s="151">
        <v>0</v>
      </c>
      <c r="AN131" s="39"/>
      <c r="AO131" s="39"/>
    </row>
    <row r="132" spans="1:42" x14ac:dyDescent="0.2">
      <c r="B132" s="50"/>
      <c r="C132" s="127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151"/>
      <c r="AF132" s="151"/>
      <c r="AG132" s="151"/>
      <c r="AH132" s="151"/>
      <c r="AI132" s="61"/>
      <c r="AJ132" s="33"/>
      <c r="AK132" s="151"/>
      <c r="AL132" s="151"/>
      <c r="AM132" s="151"/>
      <c r="AN132" s="39"/>
      <c r="AO132" s="39"/>
    </row>
    <row r="133" spans="1:42" s="5" customFormat="1" ht="12" x14ac:dyDescent="0.2">
      <c r="A133" s="128" t="s">
        <v>71</v>
      </c>
      <c r="B133" s="50"/>
      <c r="C133" s="20" t="s">
        <v>152</v>
      </c>
      <c r="D133" s="26">
        <v>100933402.06</v>
      </c>
      <c r="E133" s="26">
        <v>55943216.219999999</v>
      </c>
      <c r="F133" s="26">
        <v>49712963.950000003</v>
      </c>
      <c r="G133" s="26">
        <v>46328734.619999997</v>
      </c>
      <c r="H133" s="26">
        <v>63601068.189999998</v>
      </c>
      <c r="I133" s="26">
        <v>66006774.619999997</v>
      </c>
      <c r="J133" s="26">
        <v>52376802.859999999</v>
      </c>
      <c r="K133" s="26">
        <v>57090961.510000005</v>
      </c>
      <c r="L133" s="26">
        <v>57397459.600000001</v>
      </c>
      <c r="M133" s="26">
        <v>54679163.539999999</v>
      </c>
      <c r="N133" s="26">
        <v>65276441.119999997</v>
      </c>
      <c r="O133" s="26">
        <v>67126343.909999996</v>
      </c>
      <c r="P133" s="26">
        <v>64894698.920000002</v>
      </c>
      <c r="Q133" s="26">
        <v>67196638.859999999</v>
      </c>
      <c r="R133" s="26">
        <v>61779067.969999999</v>
      </c>
      <c r="S133" s="26">
        <v>59974975.57</v>
      </c>
      <c r="T133" s="26">
        <v>58029986.019999996</v>
      </c>
      <c r="U133" s="26">
        <v>45181212.909999996</v>
      </c>
      <c r="V133" s="26">
        <v>44361714.539999999</v>
      </c>
      <c r="W133" s="26">
        <v>45667828.699999996</v>
      </c>
      <c r="X133" s="26">
        <v>47614340.329999998</v>
      </c>
      <c r="Y133" s="26">
        <v>48574360.150000006</v>
      </c>
      <c r="Z133" s="26">
        <v>63952380.769999996</v>
      </c>
      <c r="AA133" s="26">
        <v>49127022.469999999</v>
      </c>
      <c r="AB133" s="26">
        <v>50185983.719999999</v>
      </c>
      <c r="AC133" s="26">
        <v>46732297.440000005</v>
      </c>
      <c r="AD133" s="26">
        <v>41646550.290000007</v>
      </c>
      <c r="AE133" s="26">
        <v>42945537.829999998</v>
      </c>
      <c r="AF133" s="26">
        <v>44762709.649999999</v>
      </c>
      <c r="AG133" s="26">
        <v>44911352.009999998</v>
      </c>
      <c r="AH133" s="26">
        <v>46627096.359999999</v>
      </c>
      <c r="AI133" s="108">
        <v>46627096.359999999</v>
      </c>
      <c r="AK133" s="26">
        <v>1715744.3500000015</v>
      </c>
      <c r="AL133" s="26">
        <v>3681558.5300000012</v>
      </c>
      <c r="AM133" s="26">
        <v>3681558.5300000012</v>
      </c>
    </row>
    <row r="134" spans="1:42" ht="12" x14ac:dyDescent="0.2">
      <c r="B134" s="50">
        <v>14</v>
      </c>
      <c r="C134" s="22" t="s">
        <v>13</v>
      </c>
      <c r="D134" s="27">
        <v>8193220.0099999998</v>
      </c>
      <c r="E134" s="27">
        <v>8006186.0800000001</v>
      </c>
      <c r="F134" s="27">
        <v>7741185.6600000001</v>
      </c>
      <c r="G134" s="27">
        <v>8131377.29</v>
      </c>
      <c r="H134" s="27">
        <v>11316888.41</v>
      </c>
      <c r="I134" s="27">
        <v>12403802.470000001</v>
      </c>
      <c r="J134" s="27">
        <v>11711995.42</v>
      </c>
      <c r="K134" s="27">
        <v>11997512.42</v>
      </c>
      <c r="L134" s="27">
        <v>11204932.4</v>
      </c>
      <c r="M134" s="27">
        <v>11220550.189999999</v>
      </c>
      <c r="N134" s="27">
        <v>10248755.359999999</v>
      </c>
      <c r="O134" s="27">
        <v>9331599.9700000007</v>
      </c>
      <c r="P134" s="27">
        <v>9031660.6400000006</v>
      </c>
      <c r="Q134" s="27">
        <v>7924120.29</v>
      </c>
      <c r="R134" s="27">
        <v>7442710.25</v>
      </c>
      <c r="S134" s="27">
        <v>6966577.6100000003</v>
      </c>
      <c r="T134" s="27">
        <v>7026324.0899999999</v>
      </c>
      <c r="U134" s="27">
        <v>6876393.3399999999</v>
      </c>
      <c r="V134" s="27">
        <v>6570129.7199999997</v>
      </c>
      <c r="W134" s="27">
        <v>6243401.79</v>
      </c>
      <c r="X134" s="27">
        <v>6817700.8399999999</v>
      </c>
      <c r="Y134" s="27">
        <v>6300421.7300000004</v>
      </c>
      <c r="Z134" s="27">
        <v>6630800.3399999999</v>
      </c>
      <c r="AA134" s="27">
        <v>7161717.2300000004</v>
      </c>
      <c r="AB134" s="27">
        <v>6657797.54</v>
      </c>
      <c r="AC134" s="27">
        <v>6823933.0599999996</v>
      </c>
      <c r="AD134" s="27">
        <v>5654375.2300000004</v>
      </c>
      <c r="AE134" s="149">
        <v>5740944.9000000004</v>
      </c>
      <c r="AF134" s="149">
        <v>5997315.8899999997</v>
      </c>
      <c r="AG134" s="149">
        <v>5998695.6799999997</v>
      </c>
      <c r="AH134" s="149">
        <v>6157895.6799999997</v>
      </c>
      <c r="AI134" s="31">
        <v>6157895.6799999997</v>
      </c>
      <c r="AJ134" s="33"/>
      <c r="AK134" s="149">
        <v>159200</v>
      </c>
      <c r="AL134" s="149">
        <v>416950.77999999933</v>
      </c>
      <c r="AM134" s="149">
        <v>416950.77999999933</v>
      </c>
      <c r="AN134" s="9"/>
      <c r="AO134" s="9"/>
    </row>
    <row r="135" spans="1:42" ht="12" x14ac:dyDescent="0.2">
      <c r="B135" s="50">
        <v>15</v>
      </c>
      <c r="C135" s="22" t="s">
        <v>0</v>
      </c>
      <c r="D135" s="27">
        <v>92740182.049999997</v>
      </c>
      <c r="E135" s="27">
        <v>47937030.140000001</v>
      </c>
      <c r="F135" s="27">
        <v>41971778.289999999</v>
      </c>
      <c r="G135" s="27">
        <v>38197357.329999998</v>
      </c>
      <c r="H135" s="27">
        <v>52284179.780000001</v>
      </c>
      <c r="I135" s="27">
        <v>53602972.149999999</v>
      </c>
      <c r="J135" s="27">
        <v>40664807.439999998</v>
      </c>
      <c r="K135" s="27">
        <v>45093449.090000004</v>
      </c>
      <c r="L135" s="27">
        <v>46192527.200000003</v>
      </c>
      <c r="M135" s="27">
        <v>43458613.350000001</v>
      </c>
      <c r="N135" s="27">
        <v>55027685.759999998</v>
      </c>
      <c r="O135" s="27">
        <v>57794743.939999998</v>
      </c>
      <c r="P135" s="27">
        <v>55863038.280000001</v>
      </c>
      <c r="Q135" s="27">
        <v>59272518.57</v>
      </c>
      <c r="R135" s="27">
        <v>54336357.719999999</v>
      </c>
      <c r="S135" s="27">
        <v>53008397.960000001</v>
      </c>
      <c r="T135" s="27">
        <v>51003661.93</v>
      </c>
      <c r="U135" s="27">
        <v>38304819.57</v>
      </c>
      <c r="V135" s="27">
        <v>37791584.82</v>
      </c>
      <c r="W135" s="27">
        <v>39424426.909999996</v>
      </c>
      <c r="X135" s="27">
        <v>40796639.490000002</v>
      </c>
      <c r="Y135" s="27">
        <v>42273938.420000002</v>
      </c>
      <c r="Z135" s="27">
        <v>57321580.43</v>
      </c>
      <c r="AA135" s="27">
        <v>41965305.240000002</v>
      </c>
      <c r="AB135" s="27">
        <v>43528186.18</v>
      </c>
      <c r="AC135" s="27">
        <v>39908364.380000003</v>
      </c>
      <c r="AD135" s="27">
        <v>35992175.060000002</v>
      </c>
      <c r="AE135" s="149">
        <v>37204592.93</v>
      </c>
      <c r="AF135" s="149">
        <v>38765393.759999998</v>
      </c>
      <c r="AG135" s="149">
        <v>38912656.329999998</v>
      </c>
      <c r="AH135" s="149">
        <v>40469200.68</v>
      </c>
      <c r="AI135" s="31">
        <v>40469200.68</v>
      </c>
      <c r="AJ135" s="33"/>
      <c r="AK135" s="149">
        <v>1556544.3500000015</v>
      </c>
      <c r="AL135" s="149">
        <v>3264607.75</v>
      </c>
      <c r="AM135" s="149">
        <v>3264607.75</v>
      </c>
      <c r="AN135" s="38"/>
      <c r="AO135" s="38"/>
      <c r="AP135" s="38"/>
    </row>
    <row r="136" spans="1:42" x14ac:dyDescent="0.2">
      <c r="B136" s="50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151"/>
      <c r="AF136" s="151"/>
      <c r="AG136" s="151"/>
      <c r="AH136" s="151"/>
      <c r="AI136" s="61"/>
      <c r="AJ136" s="33"/>
      <c r="AK136" s="151"/>
      <c r="AL136" s="151"/>
      <c r="AM136" s="151"/>
      <c r="AN136" s="39"/>
      <c r="AO136" s="39"/>
    </row>
    <row r="137" spans="1:42" ht="12" x14ac:dyDescent="0.2">
      <c r="A137" s="7" t="s">
        <v>75</v>
      </c>
      <c r="B137" s="50"/>
      <c r="C137" s="20" t="s">
        <v>72</v>
      </c>
      <c r="D137" s="26">
        <v>5156459.2799999993</v>
      </c>
      <c r="E137" s="26">
        <v>4778943.0600000005</v>
      </c>
      <c r="F137" s="26">
        <v>4859228.01</v>
      </c>
      <c r="G137" s="26">
        <v>3389580.53</v>
      </c>
      <c r="H137" s="26">
        <v>2369547</v>
      </c>
      <c r="I137" s="26">
        <v>9478022.8800000008</v>
      </c>
      <c r="J137" s="26">
        <v>8016850.9000000004</v>
      </c>
      <c r="K137" s="26">
        <v>11518131.529999999</v>
      </c>
      <c r="L137" s="26">
        <v>11604948.57</v>
      </c>
      <c r="M137" s="26">
        <v>6442259.96</v>
      </c>
      <c r="N137" s="26">
        <v>6490038.3300000001</v>
      </c>
      <c r="O137" s="26">
        <v>3350628.76</v>
      </c>
      <c r="P137" s="26">
        <v>2950628.76</v>
      </c>
      <c r="Q137" s="26">
        <v>2950628.76</v>
      </c>
      <c r="R137" s="26">
        <v>2755628.76</v>
      </c>
      <c r="S137" s="26">
        <v>2848221.35</v>
      </c>
      <c r="T137" s="26">
        <v>2253365.5499999998</v>
      </c>
      <c r="U137" s="26">
        <v>1711000</v>
      </c>
      <c r="V137" s="26">
        <v>1411000</v>
      </c>
      <c r="W137" s="26">
        <v>1211000</v>
      </c>
      <c r="X137" s="26">
        <v>760000</v>
      </c>
      <c r="Y137" s="26">
        <v>860000</v>
      </c>
      <c r="Z137" s="26">
        <v>935000</v>
      </c>
      <c r="AA137" s="26">
        <v>1102635.6299999999</v>
      </c>
      <c r="AB137" s="26">
        <v>1153431.3700000001</v>
      </c>
      <c r="AC137" s="26">
        <v>1516823.8199999998</v>
      </c>
      <c r="AD137" s="26">
        <v>1550794.41</v>
      </c>
      <c r="AE137" s="26">
        <v>1628299.19</v>
      </c>
      <c r="AF137" s="26">
        <v>1628299.19</v>
      </c>
      <c r="AG137" s="26">
        <v>1628299.19</v>
      </c>
      <c r="AH137" s="26">
        <v>1624838.42</v>
      </c>
      <c r="AI137" s="108">
        <v>1624838.42</v>
      </c>
      <c r="AJ137" s="33"/>
      <c r="AK137" s="26">
        <v>-3460.7700000000186</v>
      </c>
      <c r="AL137" s="26">
        <v>-3460.7700000000186</v>
      </c>
      <c r="AM137" s="26">
        <v>-3460.7700000000186</v>
      </c>
      <c r="AO137" s="9"/>
    </row>
    <row r="138" spans="1:42" ht="12" x14ac:dyDescent="0.2">
      <c r="B138" s="50">
        <v>16</v>
      </c>
      <c r="C138" s="22" t="s">
        <v>101</v>
      </c>
      <c r="D138" s="27">
        <v>0</v>
      </c>
      <c r="E138" s="27">
        <v>0</v>
      </c>
      <c r="F138" s="27">
        <v>0</v>
      </c>
      <c r="G138" s="27">
        <v>0</v>
      </c>
      <c r="H138" s="27">
        <v>0</v>
      </c>
      <c r="I138" s="27">
        <v>0</v>
      </c>
      <c r="J138" s="27">
        <v>0</v>
      </c>
      <c r="K138" s="27">
        <v>0</v>
      </c>
      <c r="L138" s="27">
        <v>0</v>
      </c>
      <c r="M138" s="27">
        <v>0</v>
      </c>
      <c r="N138" s="27">
        <v>0</v>
      </c>
      <c r="O138" s="27">
        <v>0</v>
      </c>
      <c r="P138" s="27">
        <v>0</v>
      </c>
      <c r="Q138" s="27">
        <v>0</v>
      </c>
      <c r="R138" s="27">
        <v>0</v>
      </c>
      <c r="S138" s="27">
        <v>0</v>
      </c>
      <c r="T138" s="27">
        <v>0</v>
      </c>
      <c r="U138" s="27">
        <v>0</v>
      </c>
      <c r="V138" s="27">
        <v>0</v>
      </c>
      <c r="W138" s="27">
        <v>0</v>
      </c>
      <c r="X138" s="27">
        <v>0</v>
      </c>
      <c r="Y138" s="27">
        <v>0</v>
      </c>
      <c r="Z138" s="27">
        <v>0</v>
      </c>
      <c r="AA138" s="27">
        <v>0</v>
      </c>
      <c r="AB138" s="27">
        <v>0</v>
      </c>
      <c r="AC138" s="27">
        <v>0</v>
      </c>
      <c r="AD138" s="27">
        <v>0</v>
      </c>
      <c r="AE138" s="149">
        <v>0</v>
      </c>
      <c r="AF138" s="149">
        <v>0</v>
      </c>
      <c r="AG138" s="149">
        <v>0</v>
      </c>
      <c r="AH138" s="149">
        <v>0</v>
      </c>
      <c r="AI138" s="31">
        <v>0</v>
      </c>
      <c r="AJ138" s="33"/>
      <c r="AK138" s="149">
        <v>0</v>
      </c>
      <c r="AL138" s="149">
        <v>0</v>
      </c>
      <c r="AM138" s="149">
        <v>0</v>
      </c>
      <c r="AN138" s="38"/>
      <c r="AO138" s="38"/>
      <c r="AP138" s="38"/>
    </row>
    <row r="139" spans="1:42" ht="12" x14ac:dyDescent="0.2">
      <c r="B139" s="50">
        <v>17</v>
      </c>
      <c r="C139" s="22" t="s">
        <v>102</v>
      </c>
      <c r="D139" s="27">
        <v>0</v>
      </c>
      <c r="E139" s="27">
        <v>0</v>
      </c>
      <c r="F139" s="27">
        <v>0</v>
      </c>
      <c r="G139" s="27">
        <v>0</v>
      </c>
      <c r="H139" s="27">
        <v>0</v>
      </c>
      <c r="I139" s="27">
        <v>0</v>
      </c>
      <c r="J139" s="27">
        <v>0</v>
      </c>
      <c r="K139" s="27">
        <v>0</v>
      </c>
      <c r="L139" s="27">
        <v>0</v>
      </c>
      <c r="M139" s="27">
        <v>0</v>
      </c>
      <c r="N139" s="27">
        <v>0</v>
      </c>
      <c r="O139" s="27">
        <v>0</v>
      </c>
      <c r="P139" s="27">
        <v>0</v>
      </c>
      <c r="Q139" s="27">
        <v>0</v>
      </c>
      <c r="R139" s="27">
        <v>0</v>
      </c>
      <c r="S139" s="27">
        <v>0</v>
      </c>
      <c r="T139" s="27">
        <v>0</v>
      </c>
      <c r="U139" s="27">
        <v>0</v>
      </c>
      <c r="V139" s="27">
        <v>0</v>
      </c>
      <c r="W139" s="27">
        <v>0</v>
      </c>
      <c r="X139" s="27">
        <v>0</v>
      </c>
      <c r="Y139" s="27">
        <v>0</v>
      </c>
      <c r="Z139" s="27">
        <v>0</v>
      </c>
      <c r="AA139" s="27">
        <v>0</v>
      </c>
      <c r="AB139" s="27">
        <v>0</v>
      </c>
      <c r="AC139" s="27">
        <v>0</v>
      </c>
      <c r="AD139" s="27">
        <v>0</v>
      </c>
      <c r="AE139" s="149">
        <v>0</v>
      </c>
      <c r="AF139" s="149">
        <v>0</v>
      </c>
      <c r="AG139" s="149">
        <v>0</v>
      </c>
      <c r="AH139" s="149">
        <v>0</v>
      </c>
      <c r="AI139" s="31">
        <v>0</v>
      </c>
      <c r="AJ139" s="33"/>
      <c r="AK139" s="149">
        <v>0</v>
      </c>
      <c r="AL139" s="149">
        <v>0</v>
      </c>
      <c r="AM139" s="149">
        <v>0</v>
      </c>
      <c r="AN139" s="38"/>
      <c r="AO139" s="38"/>
      <c r="AP139" s="38"/>
    </row>
    <row r="140" spans="1:42" ht="12" x14ac:dyDescent="0.2">
      <c r="B140" s="50"/>
      <c r="C140" s="22" t="s">
        <v>103</v>
      </c>
      <c r="D140" s="27">
        <v>5156459.2799999993</v>
      </c>
      <c r="E140" s="27">
        <v>4778943.0600000005</v>
      </c>
      <c r="F140" s="27">
        <v>4859228.01</v>
      </c>
      <c r="G140" s="27">
        <v>3389580.53</v>
      </c>
      <c r="H140" s="27">
        <v>2369547</v>
      </c>
      <c r="I140" s="27">
        <v>9478022.8800000008</v>
      </c>
      <c r="J140" s="27">
        <v>8016850.9000000004</v>
      </c>
      <c r="K140" s="27">
        <v>11518131.529999999</v>
      </c>
      <c r="L140" s="27">
        <v>11604948.57</v>
      </c>
      <c r="M140" s="27">
        <v>6442259.96</v>
      </c>
      <c r="N140" s="27">
        <v>6490038.3300000001</v>
      </c>
      <c r="O140" s="27">
        <v>3350628.76</v>
      </c>
      <c r="P140" s="27">
        <v>2950628.76</v>
      </c>
      <c r="Q140" s="27">
        <v>2950628.76</v>
      </c>
      <c r="R140" s="27">
        <v>2755628.76</v>
      </c>
      <c r="S140" s="27">
        <v>2848221.35</v>
      </c>
      <c r="T140" s="27">
        <v>2253365.5499999998</v>
      </c>
      <c r="U140" s="27">
        <v>1711000</v>
      </c>
      <c r="V140" s="27">
        <v>1411000</v>
      </c>
      <c r="W140" s="27">
        <v>1211000</v>
      </c>
      <c r="X140" s="27">
        <v>760000</v>
      </c>
      <c r="Y140" s="27">
        <v>860000</v>
      </c>
      <c r="Z140" s="27">
        <v>935000</v>
      </c>
      <c r="AA140" s="27">
        <v>1102635.6299999999</v>
      </c>
      <c r="AB140" s="27">
        <v>1153431.3700000001</v>
      </c>
      <c r="AC140" s="27">
        <v>1516823.8199999998</v>
      </c>
      <c r="AD140" s="27">
        <v>1550794.41</v>
      </c>
      <c r="AE140" s="149">
        <v>1628299.19</v>
      </c>
      <c r="AF140" s="149">
        <v>1628299.19</v>
      </c>
      <c r="AG140" s="149">
        <v>1628299.19</v>
      </c>
      <c r="AH140" s="149">
        <v>1624838.42</v>
      </c>
      <c r="AI140" s="31">
        <v>1624838.42</v>
      </c>
      <c r="AJ140" s="33"/>
      <c r="AK140" s="149">
        <v>-3460.7700000000186</v>
      </c>
      <c r="AL140" s="149">
        <v>-3460.7700000000186</v>
      </c>
      <c r="AM140" s="149">
        <v>-3460.7700000000186</v>
      </c>
      <c r="AN140" s="38"/>
      <c r="AO140" s="38"/>
      <c r="AP140" s="38"/>
    </row>
    <row r="141" spans="1:42" x14ac:dyDescent="0.2">
      <c r="B141" s="50">
        <v>18</v>
      </c>
      <c r="C141" s="21" t="s">
        <v>104</v>
      </c>
      <c r="D141" s="29">
        <v>1000000</v>
      </c>
      <c r="E141" s="29">
        <v>1000000</v>
      </c>
      <c r="F141" s="29">
        <v>1000000</v>
      </c>
      <c r="G141" s="29">
        <v>1000000</v>
      </c>
      <c r="H141" s="29">
        <v>0</v>
      </c>
      <c r="I141" s="29">
        <v>0</v>
      </c>
      <c r="J141" s="29">
        <v>0</v>
      </c>
      <c r="K141" s="29">
        <v>0</v>
      </c>
      <c r="L141" s="29">
        <v>0</v>
      </c>
      <c r="M141" s="29">
        <v>0</v>
      </c>
      <c r="N141" s="29">
        <v>0</v>
      </c>
      <c r="O141" s="29">
        <v>0</v>
      </c>
      <c r="P141" s="29">
        <v>0</v>
      </c>
      <c r="Q141" s="29">
        <v>0</v>
      </c>
      <c r="R141" s="29">
        <v>0</v>
      </c>
      <c r="S141" s="29">
        <v>0</v>
      </c>
      <c r="T141" s="29">
        <v>0</v>
      </c>
      <c r="U141" s="29">
        <v>0</v>
      </c>
      <c r="V141" s="29">
        <v>0</v>
      </c>
      <c r="W141" s="29">
        <v>0</v>
      </c>
      <c r="X141" s="29">
        <v>0</v>
      </c>
      <c r="Y141" s="29">
        <v>0</v>
      </c>
      <c r="Z141" s="29">
        <v>0</v>
      </c>
      <c r="AA141" s="29">
        <v>167635.63</v>
      </c>
      <c r="AB141" s="29">
        <v>218431.37</v>
      </c>
      <c r="AC141" s="29">
        <v>215198.13</v>
      </c>
      <c r="AD141" s="29">
        <v>249168.72</v>
      </c>
      <c r="AE141" s="151">
        <v>226673.5</v>
      </c>
      <c r="AF141" s="151">
        <v>226673.5</v>
      </c>
      <c r="AG141" s="151">
        <v>226673.5</v>
      </c>
      <c r="AH141" s="151">
        <v>223212.73</v>
      </c>
      <c r="AI141" s="61">
        <v>223212.73</v>
      </c>
      <c r="AJ141" s="33"/>
      <c r="AK141" s="151">
        <v>-3460.7699999999895</v>
      </c>
      <c r="AL141" s="151">
        <v>-3460.7699999999895</v>
      </c>
      <c r="AM141" s="151">
        <v>-3460.7699999999895</v>
      </c>
      <c r="AN141" s="37"/>
      <c r="AO141" s="37"/>
    </row>
    <row r="142" spans="1:42" x14ac:dyDescent="0.2">
      <c r="B142" s="50">
        <v>19</v>
      </c>
      <c r="C142" s="21" t="s">
        <v>97</v>
      </c>
      <c r="D142" s="29">
        <v>4156459.28</v>
      </c>
      <c r="E142" s="29">
        <v>3778943.06</v>
      </c>
      <c r="F142" s="29">
        <v>3859228.01</v>
      </c>
      <c r="G142" s="29">
        <v>2389580.5299999998</v>
      </c>
      <c r="H142" s="29">
        <v>2369547</v>
      </c>
      <c r="I142" s="29">
        <v>9478022.8800000008</v>
      </c>
      <c r="J142" s="29">
        <v>8016850.9000000004</v>
      </c>
      <c r="K142" s="29">
        <v>11518131.529999999</v>
      </c>
      <c r="L142" s="29">
        <v>11604948.57</v>
      </c>
      <c r="M142" s="29">
        <v>6442259.96</v>
      </c>
      <c r="N142" s="29">
        <v>6490038.3300000001</v>
      </c>
      <c r="O142" s="29">
        <v>3350628.76</v>
      </c>
      <c r="P142" s="29">
        <v>2950628.76</v>
      </c>
      <c r="Q142" s="29">
        <v>2950628.76</v>
      </c>
      <c r="R142" s="29">
        <v>2755628.76</v>
      </c>
      <c r="S142" s="29">
        <v>2848221.35</v>
      </c>
      <c r="T142" s="29">
        <v>2253365.5499999998</v>
      </c>
      <c r="U142" s="29">
        <v>1711000</v>
      </c>
      <c r="V142" s="29">
        <v>1411000</v>
      </c>
      <c r="W142" s="29">
        <v>1211000</v>
      </c>
      <c r="X142" s="29">
        <v>760000</v>
      </c>
      <c r="Y142" s="29">
        <v>860000</v>
      </c>
      <c r="Z142" s="29">
        <v>935000</v>
      </c>
      <c r="AA142" s="29">
        <v>935000</v>
      </c>
      <c r="AB142" s="29">
        <v>935000</v>
      </c>
      <c r="AC142" s="29">
        <v>1301625.69</v>
      </c>
      <c r="AD142" s="29">
        <v>1301625.69</v>
      </c>
      <c r="AE142" s="151">
        <v>1401625.69</v>
      </c>
      <c r="AF142" s="151">
        <v>1401625.69</v>
      </c>
      <c r="AG142" s="151">
        <v>1401625.69</v>
      </c>
      <c r="AH142" s="151">
        <v>1401625.69</v>
      </c>
      <c r="AI142" s="61">
        <v>1401625.69</v>
      </c>
      <c r="AJ142" s="33"/>
      <c r="AK142" s="151">
        <v>0</v>
      </c>
      <c r="AL142" s="151">
        <v>0</v>
      </c>
      <c r="AM142" s="151">
        <v>0</v>
      </c>
      <c r="AN142" s="9"/>
      <c r="AO142" s="9"/>
      <c r="AP142" s="9"/>
    </row>
    <row r="143" spans="1:42" x14ac:dyDescent="0.2">
      <c r="B143" s="50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151"/>
      <c r="AF143" s="151"/>
      <c r="AG143" s="151"/>
      <c r="AH143" s="151"/>
      <c r="AI143" s="61"/>
      <c r="AJ143" s="33"/>
      <c r="AK143" s="151"/>
      <c r="AL143" s="151"/>
      <c r="AM143" s="151"/>
      <c r="AN143" s="9"/>
      <c r="AO143" s="9"/>
      <c r="AP143" s="9"/>
    </row>
    <row r="144" spans="1:42" ht="12" x14ac:dyDescent="0.2">
      <c r="A144" s="7" t="s">
        <v>153</v>
      </c>
      <c r="B144" s="50"/>
      <c r="C144" s="23" t="s">
        <v>34</v>
      </c>
      <c r="D144" s="26">
        <v>0</v>
      </c>
      <c r="E144" s="26">
        <v>0</v>
      </c>
      <c r="F144" s="26">
        <v>0</v>
      </c>
      <c r="G144" s="26">
        <v>0</v>
      </c>
      <c r="H144" s="26">
        <v>0</v>
      </c>
      <c r="I144" s="26">
        <v>0</v>
      </c>
      <c r="J144" s="26">
        <v>0</v>
      </c>
      <c r="K144" s="26">
        <v>0</v>
      </c>
      <c r="L144" s="26">
        <v>0</v>
      </c>
      <c r="M144" s="26">
        <v>0</v>
      </c>
      <c r="N144" s="26">
        <v>0</v>
      </c>
      <c r="O144" s="26">
        <v>0</v>
      </c>
      <c r="P144" s="26">
        <v>0</v>
      </c>
      <c r="Q144" s="26">
        <v>0</v>
      </c>
      <c r="R144" s="26">
        <v>0</v>
      </c>
      <c r="S144" s="26">
        <v>0</v>
      </c>
      <c r="T144" s="26">
        <v>0</v>
      </c>
      <c r="U144" s="26">
        <v>0</v>
      </c>
      <c r="V144" s="26">
        <v>0</v>
      </c>
      <c r="W144" s="26">
        <v>0</v>
      </c>
      <c r="X144" s="26">
        <v>0</v>
      </c>
      <c r="Y144" s="26">
        <v>0</v>
      </c>
      <c r="Z144" s="26">
        <v>0</v>
      </c>
      <c r="AA144" s="26">
        <v>0</v>
      </c>
      <c r="AB144" s="26">
        <v>0</v>
      </c>
      <c r="AC144" s="26">
        <v>0</v>
      </c>
      <c r="AD144" s="26">
        <v>0</v>
      </c>
      <c r="AE144" s="26">
        <v>0</v>
      </c>
      <c r="AF144" s="26">
        <v>0</v>
      </c>
      <c r="AG144" s="26">
        <v>0</v>
      </c>
      <c r="AH144" s="26">
        <v>0</v>
      </c>
      <c r="AI144" s="108">
        <v>0</v>
      </c>
      <c r="AJ144" s="33"/>
      <c r="AK144" s="26">
        <v>0</v>
      </c>
      <c r="AL144" s="26">
        <v>0</v>
      </c>
      <c r="AM144" s="26">
        <v>0</v>
      </c>
      <c r="AO144" s="9"/>
    </row>
    <row r="145" spans="1:41" ht="12" x14ac:dyDescent="0.2">
      <c r="B145" s="50"/>
      <c r="C145" s="22" t="s">
        <v>105</v>
      </c>
      <c r="D145" s="27">
        <v>0</v>
      </c>
      <c r="E145" s="27">
        <v>0</v>
      </c>
      <c r="F145" s="27">
        <v>0</v>
      </c>
      <c r="G145" s="27">
        <v>0</v>
      </c>
      <c r="H145" s="27">
        <v>0</v>
      </c>
      <c r="I145" s="27">
        <v>0</v>
      </c>
      <c r="J145" s="27">
        <v>0</v>
      </c>
      <c r="K145" s="27">
        <v>0</v>
      </c>
      <c r="L145" s="27">
        <v>0</v>
      </c>
      <c r="M145" s="27">
        <v>0</v>
      </c>
      <c r="N145" s="27">
        <v>0</v>
      </c>
      <c r="O145" s="27">
        <v>0</v>
      </c>
      <c r="P145" s="27">
        <v>0</v>
      </c>
      <c r="Q145" s="27">
        <v>0</v>
      </c>
      <c r="R145" s="27">
        <v>0</v>
      </c>
      <c r="S145" s="27">
        <v>0</v>
      </c>
      <c r="T145" s="27">
        <v>0</v>
      </c>
      <c r="U145" s="27">
        <v>0</v>
      </c>
      <c r="V145" s="27">
        <v>0</v>
      </c>
      <c r="W145" s="27">
        <v>0</v>
      </c>
      <c r="X145" s="27">
        <v>0</v>
      </c>
      <c r="Y145" s="27">
        <v>0</v>
      </c>
      <c r="Z145" s="27">
        <v>0</v>
      </c>
      <c r="AA145" s="27">
        <v>0</v>
      </c>
      <c r="AB145" s="27">
        <v>0</v>
      </c>
      <c r="AC145" s="27">
        <v>0</v>
      </c>
      <c r="AD145" s="27">
        <v>0</v>
      </c>
      <c r="AE145" s="149">
        <v>0</v>
      </c>
      <c r="AF145" s="149">
        <v>0</v>
      </c>
      <c r="AG145" s="149">
        <v>0</v>
      </c>
      <c r="AH145" s="149">
        <v>0</v>
      </c>
      <c r="AI145" s="31">
        <v>0</v>
      </c>
      <c r="AJ145" s="33"/>
      <c r="AK145" s="149">
        <v>0</v>
      </c>
      <c r="AL145" s="149">
        <v>0</v>
      </c>
      <c r="AM145" s="149">
        <v>0</v>
      </c>
      <c r="AN145" s="9"/>
      <c r="AO145" s="9"/>
    </row>
    <row r="146" spans="1:41" x14ac:dyDescent="0.2">
      <c r="B146" s="50">
        <v>20</v>
      </c>
      <c r="C146" s="21" t="s">
        <v>10</v>
      </c>
      <c r="D146" s="29">
        <v>0</v>
      </c>
      <c r="E146" s="29">
        <v>0</v>
      </c>
      <c r="F146" s="29">
        <v>0</v>
      </c>
      <c r="G146" s="29">
        <v>0</v>
      </c>
      <c r="H146" s="29">
        <v>0</v>
      </c>
      <c r="I146" s="29">
        <v>0</v>
      </c>
      <c r="J146" s="29">
        <v>0</v>
      </c>
      <c r="K146" s="29">
        <v>0</v>
      </c>
      <c r="L146" s="29">
        <v>0</v>
      </c>
      <c r="M146" s="29">
        <v>0</v>
      </c>
      <c r="N146" s="29">
        <v>0</v>
      </c>
      <c r="O146" s="29">
        <v>0</v>
      </c>
      <c r="P146" s="29">
        <v>0</v>
      </c>
      <c r="Q146" s="29">
        <v>0</v>
      </c>
      <c r="R146" s="29">
        <v>0</v>
      </c>
      <c r="S146" s="29">
        <v>0</v>
      </c>
      <c r="T146" s="29">
        <v>0</v>
      </c>
      <c r="U146" s="29">
        <v>0</v>
      </c>
      <c r="V146" s="29">
        <v>0</v>
      </c>
      <c r="W146" s="29">
        <v>0</v>
      </c>
      <c r="X146" s="29">
        <v>0</v>
      </c>
      <c r="Y146" s="29">
        <v>0</v>
      </c>
      <c r="Z146" s="29">
        <v>0</v>
      </c>
      <c r="AA146" s="29">
        <v>0</v>
      </c>
      <c r="AB146" s="29">
        <v>0</v>
      </c>
      <c r="AC146" s="29">
        <v>0</v>
      </c>
      <c r="AD146" s="29">
        <v>0</v>
      </c>
      <c r="AE146" s="151">
        <v>0</v>
      </c>
      <c r="AF146" s="151">
        <v>0</v>
      </c>
      <c r="AG146" s="151">
        <v>0</v>
      </c>
      <c r="AH146" s="151">
        <v>0</v>
      </c>
      <c r="AI146" s="61">
        <v>0</v>
      </c>
      <c r="AJ146" s="33"/>
      <c r="AK146" s="151">
        <v>0</v>
      </c>
      <c r="AL146" s="151">
        <v>0</v>
      </c>
      <c r="AM146" s="151">
        <v>0</v>
      </c>
      <c r="AN146" s="9"/>
      <c r="AO146" s="9"/>
    </row>
    <row r="147" spans="1:41" x14ac:dyDescent="0.2">
      <c r="B147" s="50">
        <v>21</v>
      </c>
      <c r="C147" s="24" t="s">
        <v>30</v>
      </c>
      <c r="D147" s="29">
        <v>0</v>
      </c>
      <c r="E147" s="29">
        <v>0</v>
      </c>
      <c r="F147" s="29">
        <v>0</v>
      </c>
      <c r="G147" s="29">
        <v>0</v>
      </c>
      <c r="H147" s="29">
        <v>0</v>
      </c>
      <c r="I147" s="29">
        <v>0</v>
      </c>
      <c r="J147" s="29">
        <v>0</v>
      </c>
      <c r="K147" s="29">
        <v>0</v>
      </c>
      <c r="L147" s="29">
        <v>0</v>
      </c>
      <c r="M147" s="29">
        <v>0</v>
      </c>
      <c r="N147" s="29">
        <v>0</v>
      </c>
      <c r="O147" s="29">
        <v>0</v>
      </c>
      <c r="P147" s="29">
        <v>0</v>
      </c>
      <c r="Q147" s="29">
        <v>0</v>
      </c>
      <c r="R147" s="29">
        <v>0</v>
      </c>
      <c r="S147" s="29">
        <v>0</v>
      </c>
      <c r="T147" s="29">
        <v>0</v>
      </c>
      <c r="U147" s="29">
        <v>0</v>
      </c>
      <c r="V147" s="29">
        <v>0</v>
      </c>
      <c r="W147" s="29">
        <v>0</v>
      </c>
      <c r="X147" s="29">
        <v>0</v>
      </c>
      <c r="Y147" s="29">
        <v>0</v>
      </c>
      <c r="Z147" s="29">
        <v>0</v>
      </c>
      <c r="AA147" s="29">
        <v>0</v>
      </c>
      <c r="AB147" s="29">
        <v>0</v>
      </c>
      <c r="AC147" s="29">
        <v>0</v>
      </c>
      <c r="AD147" s="29">
        <v>0</v>
      </c>
      <c r="AE147" s="151">
        <v>0</v>
      </c>
      <c r="AF147" s="151">
        <v>0</v>
      </c>
      <c r="AG147" s="151">
        <v>0</v>
      </c>
      <c r="AH147" s="151">
        <v>0</v>
      </c>
      <c r="AI147" s="61">
        <v>0</v>
      </c>
      <c r="AJ147" s="33"/>
      <c r="AK147" s="151">
        <v>0</v>
      </c>
      <c r="AL147" s="151">
        <v>0</v>
      </c>
      <c r="AM147" s="151">
        <v>0</v>
      </c>
      <c r="AN147" s="9"/>
      <c r="AO147" s="9"/>
    </row>
    <row r="148" spans="1:41" ht="12" x14ac:dyDescent="0.2">
      <c r="B148" s="50">
        <v>22</v>
      </c>
      <c r="C148" s="22" t="s">
        <v>5</v>
      </c>
      <c r="D148" s="27">
        <v>0</v>
      </c>
      <c r="E148" s="27">
        <v>0</v>
      </c>
      <c r="F148" s="27">
        <v>0</v>
      </c>
      <c r="G148" s="27">
        <v>0</v>
      </c>
      <c r="H148" s="27">
        <v>0</v>
      </c>
      <c r="I148" s="27">
        <v>0</v>
      </c>
      <c r="J148" s="27">
        <v>0</v>
      </c>
      <c r="K148" s="27">
        <v>0</v>
      </c>
      <c r="L148" s="27">
        <v>0</v>
      </c>
      <c r="M148" s="27">
        <v>0</v>
      </c>
      <c r="N148" s="27">
        <v>0</v>
      </c>
      <c r="O148" s="27">
        <v>0</v>
      </c>
      <c r="P148" s="27">
        <v>0</v>
      </c>
      <c r="Q148" s="27">
        <v>0</v>
      </c>
      <c r="R148" s="27">
        <v>0</v>
      </c>
      <c r="S148" s="27">
        <v>0</v>
      </c>
      <c r="T148" s="27">
        <v>0</v>
      </c>
      <c r="U148" s="27">
        <v>0</v>
      </c>
      <c r="V148" s="27">
        <v>0</v>
      </c>
      <c r="W148" s="27">
        <v>0</v>
      </c>
      <c r="X148" s="27">
        <v>0</v>
      </c>
      <c r="Y148" s="27">
        <v>0</v>
      </c>
      <c r="Z148" s="27">
        <v>0</v>
      </c>
      <c r="AA148" s="27">
        <v>0</v>
      </c>
      <c r="AB148" s="27">
        <v>0</v>
      </c>
      <c r="AC148" s="27">
        <v>0</v>
      </c>
      <c r="AD148" s="27">
        <v>0</v>
      </c>
      <c r="AE148" s="149">
        <v>0</v>
      </c>
      <c r="AF148" s="149">
        <v>0</v>
      </c>
      <c r="AG148" s="149">
        <v>0</v>
      </c>
      <c r="AH148" s="149">
        <v>0</v>
      </c>
      <c r="AI148" s="31">
        <v>0</v>
      </c>
      <c r="AJ148" s="33"/>
      <c r="AK148" s="149">
        <v>0</v>
      </c>
      <c r="AL148" s="149">
        <v>0</v>
      </c>
      <c r="AM148" s="149">
        <v>0</v>
      </c>
      <c r="AN148" s="9"/>
      <c r="AO148" s="9"/>
    </row>
    <row r="149" spans="1:41" ht="12" x14ac:dyDescent="0.2">
      <c r="B149" s="50">
        <v>23</v>
      </c>
      <c r="C149" s="22" t="s">
        <v>73</v>
      </c>
      <c r="D149" s="27">
        <v>0</v>
      </c>
      <c r="E149" s="27">
        <v>0</v>
      </c>
      <c r="F149" s="27">
        <v>0</v>
      </c>
      <c r="G149" s="27">
        <v>0</v>
      </c>
      <c r="H149" s="27">
        <v>0</v>
      </c>
      <c r="I149" s="27">
        <v>0</v>
      </c>
      <c r="J149" s="27">
        <v>0</v>
      </c>
      <c r="K149" s="27">
        <v>0</v>
      </c>
      <c r="L149" s="27">
        <v>0</v>
      </c>
      <c r="M149" s="27">
        <v>0</v>
      </c>
      <c r="N149" s="27">
        <v>0</v>
      </c>
      <c r="O149" s="27">
        <v>0</v>
      </c>
      <c r="P149" s="27">
        <v>0</v>
      </c>
      <c r="Q149" s="27">
        <v>0</v>
      </c>
      <c r="R149" s="27">
        <v>0</v>
      </c>
      <c r="S149" s="27">
        <v>0</v>
      </c>
      <c r="T149" s="27">
        <v>0</v>
      </c>
      <c r="U149" s="27">
        <v>0</v>
      </c>
      <c r="V149" s="27">
        <v>0</v>
      </c>
      <c r="W149" s="27">
        <v>0</v>
      </c>
      <c r="X149" s="27">
        <v>0</v>
      </c>
      <c r="Y149" s="27">
        <v>0</v>
      </c>
      <c r="Z149" s="27">
        <v>0</v>
      </c>
      <c r="AA149" s="27">
        <v>0</v>
      </c>
      <c r="AB149" s="27">
        <v>0</v>
      </c>
      <c r="AC149" s="27">
        <v>0</v>
      </c>
      <c r="AD149" s="27">
        <v>0</v>
      </c>
      <c r="AE149" s="149">
        <v>0</v>
      </c>
      <c r="AF149" s="149">
        <v>0</v>
      </c>
      <c r="AG149" s="149">
        <v>0</v>
      </c>
      <c r="AH149" s="149">
        <v>0</v>
      </c>
      <c r="AI149" s="31">
        <v>0</v>
      </c>
      <c r="AJ149" s="33"/>
      <c r="AK149" s="149">
        <v>0</v>
      </c>
      <c r="AL149" s="149">
        <v>0</v>
      </c>
      <c r="AM149" s="149">
        <v>0</v>
      </c>
      <c r="AN149" s="9"/>
      <c r="AO149" s="9"/>
    </row>
    <row r="150" spans="1:41" ht="12" x14ac:dyDescent="0.2">
      <c r="B150" s="50">
        <v>24</v>
      </c>
      <c r="C150" s="22" t="s">
        <v>74</v>
      </c>
      <c r="D150" s="27">
        <v>0</v>
      </c>
      <c r="E150" s="27">
        <v>0</v>
      </c>
      <c r="F150" s="27">
        <v>0</v>
      </c>
      <c r="G150" s="27">
        <v>0</v>
      </c>
      <c r="H150" s="27">
        <v>0</v>
      </c>
      <c r="I150" s="27">
        <v>0</v>
      </c>
      <c r="J150" s="27">
        <v>0</v>
      </c>
      <c r="K150" s="27">
        <v>0</v>
      </c>
      <c r="L150" s="27">
        <v>0</v>
      </c>
      <c r="M150" s="27">
        <v>0</v>
      </c>
      <c r="N150" s="27">
        <v>0</v>
      </c>
      <c r="O150" s="27">
        <v>0</v>
      </c>
      <c r="P150" s="27">
        <v>0</v>
      </c>
      <c r="Q150" s="27">
        <v>0</v>
      </c>
      <c r="R150" s="27">
        <v>0</v>
      </c>
      <c r="S150" s="27">
        <v>0</v>
      </c>
      <c r="T150" s="27">
        <v>0</v>
      </c>
      <c r="U150" s="27">
        <v>0</v>
      </c>
      <c r="V150" s="27">
        <v>0</v>
      </c>
      <c r="W150" s="27">
        <v>0</v>
      </c>
      <c r="X150" s="27">
        <v>0</v>
      </c>
      <c r="Y150" s="27">
        <v>0</v>
      </c>
      <c r="Z150" s="27">
        <v>0</v>
      </c>
      <c r="AA150" s="27">
        <v>0</v>
      </c>
      <c r="AB150" s="27">
        <v>0</v>
      </c>
      <c r="AC150" s="27">
        <v>0</v>
      </c>
      <c r="AD150" s="27">
        <v>0</v>
      </c>
      <c r="AE150" s="149">
        <v>0</v>
      </c>
      <c r="AF150" s="149">
        <v>0</v>
      </c>
      <c r="AG150" s="149">
        <v>0</v>
      </c>
      <c r="AH150" s="149">
        <v>0</v>
      </c>
      <c r="AI150" s="31">
        <v>0</v>
      </c>
      <c r="AJ150" s="33"/>
      <c r="AK150" s="149">
        <v>0</v>
      </c>
      <c r="AL150" s="149">
        <v>0</v>
      </c>
      <c r="AM150" s="149">
        <v>0</v>
      </c>
      <c r="AN150" s="9"/>
      <c r="AO150" s="9"/>
    </row>
    <row r="151" spans="1:41" x14ac:dyDescent="0.2">
      <c r="B151" s="50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151"/>
      <c r="AF151" s="151"/>
      <c r="AG151" s="151"/>
      <c r="AH151" s="151"/>
      <c r="AI151" s="61"/>
      <c r="AJ151" s="33"/>
      <c r="AK151" s="151"/>
      <c r="AL151" s="151"/>
      <c r="AM151" s="151"/>
      <c r="AN151" s="39"/>
      <c r="AO151" s="39"/>
    </row>
    <row r="152" spans="1:41" ht="12" x14ac:dyDescent="0.2">
      <c r="A152" s="7" t="s">
        <v>154</v>
      </c>
      <c r="B152" s="50"/>
      <c r="C152" s="20" t="s">
        <v>57</v>
      </c>
      <c r="D152" s="26">
        <v>2544998007.0099998</v>
      </c>
      <c r="E152" s="26">
        <v>2400216237.3299994</v>
      </c>
      <c r="F152" s="26">
        <v>2333612165.1999993</v>
      </c>
      <c r="G152" s="26">
        <v>2130908058.97</v>
      </c>
      <c r="H152" s="26">
        <v>2069875400.9299998</v>
      </c>
      <c r="I152" s="26">
        <v>2001772375.04</v>
      </c>
      <c r="J152" s="26">
        <v>1706065060.9399998</v>
      </c>
      <c r="K152" s="26">
        <v>1594224043.7199998</v>
      </c>
      <c r="L152" s="26">
        <v>1568179107.3999999</v>
      </c>
      <c r="M152" s="26">
        <v>1416160047.79</v>
      </c>
      <c r="N152" s="26">
        <v>1202467664.8</v>
      </c>
      <c r="O152" s="26">
        <v>953617165.93000007</v>
      </c>
      <c r="P152" s="26">
        <v>864109423.14999998</v>
      </c>
      <c r="Q152" s="26">
        <v>800707093.58000004</v>
      </c>
      <c r="R152" s="26">
        <v>684317972.98000002</v>
      </c>
      <c r="S152" s="26">
        <v>536321949.08999997</v>
      </c>
      <c r="T152" s="26">
        <v>514650758.32999998</v>
      </c>
      <c r="U152" s="26">
        <v>408739147.83000004</v>
      </c>
      <c r="V152" s="26">
        <v>370320666.43000001</v>
      </c>
      <c r="W152" s="26">
        <v>306759022.73999995</v>
      </c>
      <c r="X152" s="26">
        <v>284291812.37</v>
      </c>
      <c r="Y152" s="26">
        <v>215186517.13</v>
      </c>
      <c r="Z152" s="26">
        <v>147707693.91</v>
      </c>
      <c r="AA152" s="26">
        <v>85675295.590000004</v>
      </c>
      <c r="AB152" s="26">
        <v>83197350.569999993</v>
      </c>
      <c r="AC152" s="26">
        <v>52163032.379999995</v>
      </c>
      <c r="AD152" s="26">
        <v>53739426.780000001</v>
      </c>
      <c r="AE152" s="26">
        <v>52435576.549999997</v>
      </c>
      <c r="AF152" s="26">
        <v>52798837.879999995</v>
      </c>
      <c r="AG152" s="26">
        <v>27270938.399999999</v>
      </c>
      <c r="AH152" s="26">
        <v>27947150.43</v>
      </c>
      <c r="AI152" s="108">
        <v>27947150.43</v>
      </c>
      <c r="AJ152" s="33"/>
      <c r="AK152" s="26">
        <v>676212.03000000119</v>
      </c>
      <c r="AL152" s="26">
        <v>-24488426.119999997</v>
      </c>
      <c r="AM152" s="26">
        <v>-24488426.119999997</v>
      </c>
      <c r="AN152" s="9"/>
      <c r="AO152" s="9"/>
    </row>
    <row r="153" spans="1:41" x14ac:dyDescent="0.2">
      <c r="B153" s="50">
        <v>25</v>
      </c>
      <c r="C153" s="21" t="s">
        <v>32</v>
      </c>
      <c r="D153" s="29">
        <v>2484734572.6999998</v>
      </c>
      <c r="E153" s="29">
        <v>2370760165.7199998</v>
      </c>
      <c r="F153" s="29">
        <v>2317693426.7399998</v>
      </c>
      <c r="G153" s="29">
        <v>2115402258.04</v>
      </c>
      <c r="H153" s="29">
        <v>2065109603.1199999</v>
      </c>
      <c r="I153" s="29">
        <v>1999467153.3699999</v>
      </c>
      <c r="J153" s="29">
        <v>1704892963.6199999</v>
      </c>
      <c r="K153" s="29">
        <v>1593398064.3299999</v>
      </c>
      <c r="L153" s="29">
        <v>1566925409.5599999</v>
      </c>
      <c r="M153" s="29">
        <v>1415801953.4400001</v>
      </c>
      <c r="N153" s="29">
        <v>1200500559.23</v>
      </c>
      <c r="O153" s="29">
        <v>952111278.60000002</v>
      </c>
      <c r="P153" s="29">
        <v>853072127.30999994</v>
      </c>
      <c r="Q153" s="29">
        <v>785717185.72000003</v>
      </c>
      <c r="R153" s="29">
        <v>665416924.39999998</v>
      </c>
      <c r="S153" s="29">
        <v>510532069.33999997</v>
      </c>
      <c r="T153" s="29">
        <v>490409323.45999998</v>
      </c>
      <c r="U153" s="29">
        <v>379808675.29000002</v>
      </c>
      <c r="V153" s="29">
        <v>342753273.25999999</v>
      </c>
      <c r="W153" s="29">
        <v>278377381.14999998</v>
      </c>
      <c r="X153" s="29">
        <v>190556667.43000001</v>
      </c>
      <c r="Y153" s="29">
        <v>189606524.34999999</v>
      </c>
      <c r="Z153" s="29">
        <v>124660066.44</v>
      </c>
      <c r="AA153" s="29">
        <v>61529985.450000003</v>
      </c>
      <c r="AB153" s="29">
        <v>59068655.189999998</v>
      </c>
      <c r="AC153" s="29">
        <v>30000998.48</v>
      </c>
      <c r="AD153" s="29">
        <v>30000998.48</v>
      </c>
      <c r="AE153" s="151">
        <v>30000998.48</v>
      </c>
      <c r="AF153" s="151">
        <v>30000998.48</v>
      </c>
      <c r="AG153" s="151">
        <v>3452900</v>
      </c>
      <c r="AH153" s="151">
        <v>3452900</v>
      </c>
      <c r="AI153" s="61">
        <v>3452900</v>
      </c>
      <c r="AJ153" s="33"/>
      <c r="AK153" s="151">
        <v>0</v>
      </c>
      <c r="AL153" s="151">
        <v>-26548098.48</v>
      </c>
      <c r="AM153" s="151">
        <v>-26548098.48</v>
      </c>
      <c r="AN153" s="9"/>
      <c r="AO153" s="9"/>
    </row>
    <row r="154" spans="1:41" ht="11.25" customHeight="1" x14ac:dyDescent="0.2">
      <c r="B154" s="50">
        <v>26</v>
      </c>
      <c r="C154" s="21" t="s">
        <v>86</v>
      </c>
      <c r="D154" s="29">
        <v>58358688.840000004</v>
      </c>
      <c r="E154" s="29">
        <v>28495983.640000001</v>
      </c>
      <c r="F154" s="29">
        <v>14721055.970000001</v>
      </c>
      <c r="G154" s="29">
        <v>14708372.91</v>
      </c>
      <c r="H154" s="29">
        <v>3968369.79</v>
      </c>
      <c r="I154" s="29">
        <v>1531873.65</v>
      </c>
      <c r="J154" s="29">
        <v>398749.3</v>
      </c>
      <c r="K154" s="29">
        <v>592464.87</v>
      </c>
      <c r="L154" s="29">
        <v>1020183.32</v>
      </c>
      <c r="M154" s="29">
        <v>358094.35</v>
      </c>
      <c r="N154" s="29">
        <v>1967105.57</v>
      </c>
      <c r="O154" s="29">
        <v>1505887.33</v>
      </c>
      <c r="P154" s="29">
        <v>11037295.84</v>
      </c>
      <c r="Q154" s="29">
        <v>14989907.859999999</v>
      </c>
      <c r="R154" s="29">
        <v>18901048.579999998</v>
      </c>
      <c r="S154" s="29">
        <v>25789879.75</v>
      </c>
      <c r="T154" s="29">
        <v>24241434.870000001</v>
      </c>
      <c r="U154" s="29">
        <v>28930472.539999999</v>
      </c>
      <c r="V154" s="29">
        <v>27567393.170000002</v>
      </c>
      <c r="W154" s="29">
        <v>28381641.59</v>
      </c>
      <c r="X154" s="29">
        <v>93735144.939999998</v>
      </c>
      <c r="Y154" s="29">
        <v>25579992.780000001</v>
      </c>
      <c r="Z154" s="29">
        <v>23047627.469999999</v>
      </c>
      <c r="AA154" s="29">
        <v>24145310.140000001</v>
      </c>
      <c r="AB154" s="29">
        <v>24128695.379999999</v>
      </c>
      <c r="AC154" s="29">
        <v>22162033.899999999</v>
      </c>
      <c r="AD154" s="29">
        <v>23738428.300000001</v>
      </c>
      <c r="AE154" s="151">
        <v>22434578.07</v>
      </c>
      <c r="AF154" s="151">
        <v>22797839.399999999</v>
      </c>
      <c r="AG154" s="151">
        <v>23818038.399999999</v>
      </c>
      <c r="AH154" s="151">
        <v>24494250.43</v>
      </c>
      <c r="AI154" s="61">
        <v>24494250.43</v>
      </c>
      <c r="AJ154" s="33"/>
      <c r="AK154" s="151">
        <v>676212.03000000119</v>
      </c>
      <c r="AL154" s="151">
        <v>2059672.3599999994</v>
      </c>
      <c r="AM154" s="151">
        <v>2059672.3599999994</v>
      </c>
      <c r="AN154" s="9"/>
      <c r="AO154" s="9"/>
    </row>
    <row r="155" spans="1:41" ht="11.25" customHeight="1" x14ac:dyDescent="0.2">
      <c r="A155" s="16"/>
      <c r="B155" s="50">
        <v>27</v>
      </c>
      <c r="C155" s="24" t="s">
        <v>31</v>
      </c>
      <c r="D155" s="29">
        <v>20000</v>
      </c>
      <c r="E155" s="29">
        <v>20000</v>
      </c>
      <c r="F155" s="29">
        <v>0</v>
      </c>
      <c r="G155" s="29">
        <v>0</v>
      </c>
      <c r="H155" s="29">
        <v>0</v>
      </c>
      <c r="I155" s="29">
        <v>0</v>
      </c>
      <c r="J155" s="29">
        <v>0</v>
      </c>
      <c r="K155" s="29">
        <v>0</v>
      </c>
      <c r="L155" s="29">
        <v>0</v>
      </c>
      <c r="M155" s="29">
        <v>0</v>
      </c>
      <c r="N155" s="29">
        <v>0</v>
      </c>
      <c r="O155" s="29">
        <v>0</v>
      </c>
      <c r="P155" s="29">
        <v>0</v>
      </c>
      <c r="Q155" s="29">
        <v>0</v>
      </c>
      <c r="R155" s="29">
        <v>0</v>
      </c>
      <c r="S155" s="29">
        <v>0</v>
      </c>
      <c r="T155" s="29">
        <v>0</v>
      </c>
      <c r="U155" s="29">
        <v>0</v>
      </c>
      <c r="V155" s="29">
        <v>0</v>
      </c>
      <c r="W155" s="29">
        <v>0</v>
      </c>
      <c r="X155" s="29">
        <v>0</v>
      </c>
      <c r="Y155" s="29">
        <v>0</v>
      </c>
      <c r="Z155" s="29">
        <v>0</v>
      </c>
      <c r="AA155" s="29">
        <v>0</v>
      </c>
      <c r="AB155" s="29">
        <v>0</v>
      </c>
      <c r="AC155" s="29">
        <v>0</v>
      </c>
      <c r="AD155" s="29">
        <v>0</v>
      </c>
      <c r="AE155" s="151">
        <v>0</v>
      </c>
      <c r="AF155" s="151">
        <v>0</v>
      </c>
      <c r="AG155" s="151">
        <v>0</v>
      </c>
      <c r="AH155" s="151">
        <v>0</v>
      </c>
      <c r="AI155" s="61">
        <v>0</v>
      </c>
      <c r="AJ155" s="33"/>
      <c r="AK155" s="151">
        <v>0</v>
      </c>
      <c r="AL155" s="151">
        <v>0</v>
      </c>
      <c r="AM155" s="151">
        <v>0</v>
      </c>
      <c r="AN155" s="9"/>
      <c r="AO155" s="9"/>
    </row>
    <row r="156" spans="1:41" ht="11.25" customHeight="1" x14ac:dyDescent="0.2">
      <c r="B156" s="50">
        <v>28</v>
      </c>
      <c r="C156" s="21" t="s">
        <v>85</v>
      </c>
      <c r="D156" s="29">
        <v>0</v>
      </c>
      <c r="E156" s="29">
        <v>0</v>
      </c>
      <c r="F156" s="29">
        <v>0</v>
      </c>
      <c r="G156" s="29">
        <v>0</v>
      </c>
      <c r="H156" s="29">
        <v>0</v>
      </c>
      <c r="I156" s="29">
        <v>0</v>
      </c>
      <c r="J156" s="29">
        <v>0</v>
      </c>
      <c r="K156" s="29">
        <v>0</v>
      </c>
      <c r="L156" s="29">
        <v>0</v>
      </c>
      <c r="M156" s="29">
        <v>0</v>
      </c>
      <c r="N156" s="29">
        <v>0</v>
      </c>
      <c r="O156" s="29">
        <v>0</v>
      </c>
      <c r="P156" s="29">
        <v>0</v>
      </c>
      <c r="Q156" s="29">
        <v>0</v>
      </c>
      <c r="R156" s="29">
        <v>0</v>
      </c>
      <c r="S156" s="29">
        <v>0</v>
      </c>
      <c r="T156" s="29">
        <v>0</v>
      </c>
      <c r="U156" s="29">
        <v>0</v>
      </c>
      <c r="V156" s="29">
        <v>0</v>
      </c>
      <c r="W156" s="29">
        <v>0</v>
      </c>
      <c r="X156" s="29">
        <v>0</v>
      </c>
      <c r="Y156" s="29">
        <v>0</v>
      </c>
      <c r="Z156" s="29">
        <v>0</v>
      </c>
      <c r="AA156" s="29">
        <v>0</v>
      </c>
      <c r="AB156" s="29">
        <v>0</v>
      </c>
      <c r="AC156" s="29">
        <v>0</v>
      </c>
      <c r="AD156" s="29">
        <v>0</v>
      </c>
      <c r="AE156" s="151">
        <v>0</v>
      </c>
      <c r="AF156" s="151">
        <v>0</v>
      </c>
      <c r="AG156" s="151">
        <v>0</v>
      </c>
      <c r="AH156" s="151">
        <v>0</v>
      </c>
      <c r="AI156" s="61">
        <v>0</v>
      </c>
      <c r="AJ156" s="33"/>
      <c r="AK156" s="151">
        <v>0</v>
      </c>
      <c r="AL156" s="151">
        <v>0</v>
      </c>
      <c r="AM156" s="151">
        <v>0</v>
      </c>
      <c r="AN156" s="9"/>
      <c r="AO156" s="9"/>
    </row>
    <row r="157" spans="1:41" s="16" customFormat="1" ht="11.25" customHeight="1" x14ac:dyDescent="0.2">
      <c r="B157" s="50">
        <v>29</v>
      </c>
      <c r="C157" s="24" t="s">
        <v>106</v>
      </c>
      <c r="D157" s="29">
        <v>1884745.47</v>
      </c>
      <c r="E157" s="29">
        <v>940087.97</v>
      </c>
      <c r="F157" s="29">
        <v>1197682.49</v>
      </c>
      <c r="G157" s="29">
        <v>797428.02</v>
      </c>
      <c r="H157" s="29">
        <v>797428.02</v>
      </c>
      <c r="I157" s="29">
        <v>773348.02</v>
      </c>
      <c r="J157" s="29">
        <v>773348.02</v>
      </c>
      <c r="K157" s="29">
        <v>233514.52</v>
      </c>
      <c r="L157" s="29">
        <v>233514.52</v>
      </c>
      <c r="M157" s="29">
        <v>0</v>
      </c>
      <c r="N157" s="29">
        <v>0</v>
      </c>
      <c r="O157" s="29">
        <v>0</v>
      </c>
      <c r="P157" s="29">
        <v>0</v>
      </c>
      <c r="Q157" s="29">
        <v>0</v>
      </c>
      <c r="R157" s="29">
        <v>0</v>
      </c>
      <c r="S157" s="29">
        <v>0</v>
      </c>
      <c r="T157" s="29">
        <v>0</v>
      </c>
      <c r="U157" s="29">
        <v>0</v>
      </c>
      <c r="V157" s="29">
        <v>0</v>
      </c>
      <c r="W157" s="29">
        <v>0</v>
      </c>
      <c r="X157" s="29">
        <v>0</v>
      </c>
      <c r="Y157" s="29">
        <v>0</v>
      </c>
      <c r="Z157" s="29">
        <v>0</v>
      </c>
      <c r="AA157" s="29">
        <v>0</v>
      </c>
      <c r="AB157" s="29">
        <v>0</v>
      </c>
      <c r="AC157" s="29">
        <v>0</v>
      </c>
      <c r="AD157" s="29">
        <v>0</v>
      </c>
      <c r="AE157" s="151">
        <v>0</v>
      </c>
      <c r="AF157" s="151">
        <v>0</v>
      </c>
      <c r="AG157" s="151">
        <v>0</v>
      </c>
      <c r="AH157" s="151">
        <v>0</v>
      </c>
      <c r="AI157" s="61">
        <v>0</v>
      </c>
      <c r="AJ157" s="33"/>
      <c r="AK157" s="151">
        <v>0</v>
      </c>
      <c r="AL157" s="151">
        <v>0</v>
      </c>
      <c r="AM157" s="151">
        <v>0</v>
      </c>
      <c r="AN157" s="15"/>
      <c r="AO157" s="15"/>
    </row>
    <row r="158" spans="1:41" ht="11.25" customHeight="1" x14ac:dyDescent="0.2">
      <c r="A158" s="16"/>
      <c r="B158" s="50">
        <v>30</v>
      </c>
      <c r="C158" s="21" t="s">
        <v>29</v>
      </c>
      <c r="D158" s="29">
        <v>0</v>
      </c>
      <c r="E158" s="29">
        <v>0</v>
      </c>
      <c r="F158" s="29">
        <v>0</v>
      </c>
      <c r="G158" s="29">
        <v>0</v>
      </c>
      <c r="H158" s="29">
        <v>0</v>
      </c>
      <c r="I158" s="29">
        <v>0</v>
      </c>
      <c r="J158" s="29">
        <v>0</v>
      </c>
      <c r="K158" s="29">
        <v>0</v>
      </c>
      <c r="L158" s="29">
        <v>0</v>
      </c>
      <c r="M158" s="29">
        <v>0</v>
      </c>
      <c r="N158" s="29">
        <v>0</v>
      </c>
      <c r="O158" s="29">
        <v>0</v>
      </c>
      <c r="P158" s="29">
        <v>0</v>
      </c>
      <c r="Q158" s="29">
        <v>0</v>
      </c>
      <c r="R158" s="29">
        <v>0</v>
      </c>
      <c r="S158" s="29">
        <v>0</v>
      </c>
      <c r="T158" s="29">
        <v>0</v>
      </c>
      <c r="U158" s="29">
        <v>0</v>
      </c>
      <c r="V158" s="29">
        <v>0</v>
      </c>
      <c r="W158" s="29">
        <v>0</v>
      </c>
      <c r="X158" s="29">
        <v>0</v>
      </c>
      <c r="Y158" s="29">
        <v>0</v>
      </c>
      <c r="Z158" s="29">
        <v>0</v>
      </c>
      <c r="AA158" s="29">
        <v>0</v>
      </c>
      <c r="AB158" s="29">
        <v>0</v>
      </c>
      <c r="AC158" s="29">
        <v>0</v>
      </c>
      <c r="AD158" s="29">
        <v>0</v>
      </c>
      <c r="AE158" s="151">
        <v>0</v>
      </c>
      <c r="AF158" s="151">
        <v>0</v>
      </c>
      <c r="AG158" s="151">
        <v>0</v>
      </c>
      <c r="AH158" s="151">
        <v>0</v>
      </c>
      <c r="AI158" s="61">
        <v>0</v>
      </c>
      <c r="AJ158" s="33"/>
      <c r="AK158" s="151">
        <v>0</v>
      </c>
      <c r="AL158" s="151">
        <v>0</v>
      </c>
      <c r="AM158" s="151">
        <v>0</v>
      </c>
      <c r="AN158" s="9"/>
      <c r="AO158" s="9"/>
    </row>
    <row r="159" spans="1:41" s="16" customFormat="1" ht="11.25" customHeight="1" x14ac:dyDescent="0.2">
      <c r="B159" s="50">
        <v>31</v>
      </c>
      <c r="C159" s="24" t="s">
        <v>11</v>
      </c>
      <c r="D159" s="29">
        <v>0</v>
      </c>
      <c r="E159" s="29">
        <v>0</v>
      </c>
      <c r="F159" s="29">
        <v>0</v>
      </c>
      <c r="G159" s="29">
        <v>0</v>
      </c>
      <c r="H159" s="29">
        <v>0</v>
      </c>
      <c r="I159" s="29">
        <v>0</v>
      </c>
      <c r="J159" s="29">
        <v>0</v>
      </c>
      <c r="K159" s="29">
        <v>0</v>
      </c>
      <c r="L159" s="29">
        <v>0</v>
      </c>
      <c r="M159" s="29">
        <v>0</v>
      </c>
      <c r="N159" s="29">
        <v>0</v>
      </c>
      <c r="O159" s="29">
        <v>0</v>
      </c>
      <c r="P159" s="29">
        <v>0</v>
      </c>
      <c r="Q159" s="29">
        <v>0</v>
      </c>
      <c r="R159" s="29">
        <v>0</v>
      </c>
      <c r="S159" s="29">
        <v>0</v>
      </c>
      <c r="T159" s="29">
        <v>0</v>
      </c>
      <c r="U159" s="29">
        <v>0</v>
      </c>
      <c r="V159" s="29">
        <v>0</v>
      </c>
      <c r="W159" s="29">
        <v>0</v>
      </c>
      <c r="X159" s="29">
        <v>0</v>
      </c>
      <c r="Y159" s="29">
        <v>0</v>
      </c>
      <c r="Z159" s="29">
        <v>0</v>
      </c>
      <c r="AA159" s="29">
        <v>0</v>
      </c>
      <c r="AB159" s="29">
        <v>0</v>
      </c>
      <c r="AC159" s="29">
        <v>0</v>
      </c>
      <c r="AD159" s="29">
        <v>0</v>
      </c>
      <c r="AE159" s="151">
        <v>0</v>
      </c>
      <c r="AF159" s="151">
        <v>0</v>
      </c>
      <c r="AG159" s="151">
        <v>0</v>
      </c>
      <c r="AH159" s="151">
        <v>0</v>
      </c>
      <c r="AI159" s="61">
        <v>0</v>
      </c>
      <c r="AJ159" s="33"/>
      <c r="AK159" s="151">
        <v>0</v>
      </c>
      <c r="AL159" s="151">
        <v>0</v>
      </c>
      <c r="AM159" s="151">
        <v>0</v>
      </c>
      <c r="AN159" s="15"/>
      <c r="AO159" s="15"/>
    </row>
    <row r="160" spans="1:41" s="16" customFormat="1" ht="11.25" customHeight="1" x14ac:dyDescent="0.2">
      <c r="B160" s="50">
        <v>32</v>
      </c>
      <c r="C160" s="21" t="s">
        <v>87</v>
      </c>
      <c r="D160" s="29">
        <v>0</v>
      </c>
      <c r="E160" s="29">
        <v>0</v>
      </c>
      <c r="F160" s="29">
        <v>0</v>
      </c>
      <c r="G160" s="29">
        <v>0</v>
      </c>
      <c r="H160" s="29">
        <v>0</v>
      </c>
      <c r="I160" s="29">
        <v>0</v>
      </c>
      <c r="J160" s="29">
        <v>0</v>
      </c>
      <c r="K160" s="29">
        <v>0</v>
      </c>
      <c r="L160" s="29">
        <v>0</v>
      </c>
      <c r="M160" s="29">
        <v>0</v>
      </c>
      <c r="N160" s="29">
        <v>0</v>
      </c>
      <c r="O160" s="29">
        <v>0</v>
      </c>
      <c r="P160" s="29">
        <v>0</v>
      </c>
      <c r="Q160" s="29">
        <v>0</v>
      </c>
      <c r="R160" s="29">
        <v>0</v>
      </c>
      <c r="S160" s="29">
        <v>0</v>
      </c>
      <c r="T160" s="29">
        <v>0</v>
      </c>
      <c r="U160" s="29">
        <v>0</v>
      </c>
      <c r="V160" s="29">
        <v>0</v>
      </c>
      <c r="W160" s="29">
        <v>0</v>
      </c>
      <c r="X160" s="29">
        <v>0</v>
      </c>
      <c r="Y160" s="29">
        <v>0</v>
      </c>
      <c r="Z160" s="29">
        <v>0</v>
      </c>
      <c r="AA160" s="29">
        <v>0</v>
      </c>
      <c r="AB160" s="29">
        <v>0</v>
      </c>
      <c r="AC160" s="29">
        <v>0</v>
      </c>
      <c r="AD160" s="29">
        <v>0</v>
      </c>
      <c r="AE160" s="151">
        <v>0</v>
      </c>
      <c r="AF160" s="151">
        <v>0</v>
      </c>
      <c r="AG160" s="151">
        <v>0</v>
      </c>
      <c r="AH160" s="151">
        <v>0</v>
      </c>
      <c r="AI160" s="61">
        <v>0</v>
      </c>
      <c r="AJ160" s="33"/>
      <c r="AK160" s="151">
        <v>0</v>
      </c>
      <c r="AL160" s="151">
        <v>0</v>
      </c>
      <c r="AM160" s="151">
        <v>0</v>
      </c>
      <c r="AN160" s="15"/>
      <c r="AO160" s="15"/>
    </row>
    <row r="161" spans="1:42" s="16" customFormat="1" ht="11.25" customHeight="1" x14ac:dyDescent="0.2">
      <c r="A161" s="7"/>
      <c r="B161" s="50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151"/>
      <c r="AI161" s="61"/>
      <c r="AJ161" s="33"/>
      <c r="AK161" s="151"/>
      <c r="AL161" s="151"/>
      <c r="AM161" s="151"/>
      <c r="AN161" s="15"/>
      <c r="AO161" s="15"/>
    </row>
    <row r="162" spans="1:42" ht="12" x14ac:dyDescent="0.2">
      <c r="A162" s="7" t="s">
        <v>155</v>
      </c>
      <c r="B162" s="50">
        <v>33</v>
      </c>
      <c r="C162" s="20" t="s">
        <v>108</v>
      </c>
      <c r="D162" s="26">
        <v>14130383.199999999</v>
      </c>
      <c r="E162" s="26">
        <v>13910573.199999999</v>
      </c>
      <c r="F162" s="26">
        <v>14301501.199999999</v>
      </c>
      <c r="G162" s="26">
        <v>14057452</v>
      </c>
      <c r="H162" s="26">
        <v>8904852</v>
      </c>
      <c r="I162" s="26">
        <v>679852</v>
      </c>
      <c r="J162" s="26">
        <v>615049</v>
      </c>
      <c r="K162" s="26">
        <v>615049</v>
      </c>
      <c r="L162" s="26">
        <v>355625</v>
      </c>
      <c r="M162" s="26">
        <v>317339</v>
      </c>
      <c r="N162" s="26">
        <v>295126</v>
      </c>
      <c r="O162" s="26">
        <v>140575</v>
      </c>
      <c r="P162" s="26">
        <v>121595</v>
      </c>
      <c r="Q162" s="26">
        <v>2176649</v>
      </c>
      <c r="R162" s="26">
        <v>121595</v>
      </c>
      <c r="S162" s="26">
        <v>121595</v>
      </c>
      <c r="T162" s="26">
        <v>121595</v>
      </c>
      <c r="U162" s="26">
        <v>121595</v>
      </c>
      <c r="V162" s="26">
        <v>121595</v>
      </c>
      <c r="W162" s="26">
        <v>121595</v>
      </c>
      <c r="X162" s="26">
        <v>121595</v>
      </c>
      <c r="Y162" s="26">
        <v>121595</v>
      </c>
      <c r="Z162" s="26">
        <v>121595</v>
      </c>
      <c r="AA162" s="26">
        <v>121595</v>
      </c>
      <c r="AB162" s="26">
        <v>121595</v>
      </c>
      <c r="AC162" s="26">
        <v>121595</v>
      </c>
      <c r="AD162" s="26">
        <v>121595</v>
      </c>
      <c r="AE162" s="26">
        <v>927015</v>
      </c>
      <c r="AF162" s="26">
        <v>927015</v>
      </c>
      <c r="AG162" s="26">
        <v>121595</v>
      </c>
      <c r="AH162" s="26">
        <v>121595</v>
      </c>
      <c r="AI162" s="108">
        <v>121595</v>
      </c>
      <c r="AJ162" s="33"/>
      <c r="AK162" s="26">
        <v>0</v>
      </c>
      <c r="AL162" s="26">
        <v>-805420</v>
      </c>
      <c r="AM162" s="26">
        <v>-805420</v>
      </c>
      <c r="AN162" s="9"/>
      <c r="AO162" s="9"/>
    </row>
    <row r="163" spans="1:42" x14ac:dyDescent="0.2">
      <c r="A163" s="53"/>
      <c r="B163" s="53"/>
      <c r="C163" s="43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151"/>
      <c r="AI163" s="61"/>
      <c r="AJ163" s="33"/>
      <c r="AK163" s="151"/>
      <c r="AL163" s="151"/>
      <c r="AM163" s="151"/>
      <c r="AN163" s="39"/>
      <c r="AO163" s="39"/>
    </row>
    <row r="164" spans="1:42" s="16" customFormat="1" ht="20.100000000000001" customHeight="1" x14ac:dyDescent="0.2">
      <c r="A164" s="51"/>
      <c r="B164" s="59"/>
      <c r="C164" s="13" t="s">
        <v>76</v>
      </c>
      <c r="D164" s="28">
        <v>4605540448.7200003</v>
      </c>
      <c r="E164" s="28">
        <v>4290725386.6499991</v>
      </c>
      <c r="F164" s="28">
        <v>4117491697.099999</v>
      </c>
      <c r="G164" s="28">
        <v>3837687773.1499996</v>
      </c>
      <c r="H164" s="28">
        <v>3747642019.2599998</v>
      </c>
      <c r="I164" s="28">
        <v>3558035422.1400003</v>
      </c>
      <c r="J164" s="28">
        <v>3359374788.2000003</v>
      </c>
      <c r="K164" s="28">
        <v>3081672154.7099996</v>
      </c>
      <c r="L164" s="28">
        <v>2947900399.4400001</v>
      </c>
      <c r="M164" s="28">
        <v>2709318569.8600001</v>
      </c>
      <c r="N164" s="28">
        <v>2457900486.52</v>
      </c>
      <c r="O164" s="28">
        <v>2198782252.5500002</v>
      </c>
      <c r="P164" s="28">
        <v>2168498845.0900002</v>
      </c>
      <c r="Q164" s="28">
        <v>2428949032.9099998</v>
      </c>
      <c r="R164" s="28">
        <v>2422253141.4399996</v>
      </c>
      <c r="S164" s="28">
        <v>2471287753.9499993</v>
      </c>
      <c r="T164" s="28">
        <v>2489901501.0599995</v>
      </c>
      <c r="U164" s="28">
        <v>2250543104.5</v>
      </c>
      <c r="V164" s="28">
        <v>2258038991.4099998</v>
      </c>
      <c r="W164" s="28">
        <v>2127260425.22</v>
      </c>
      <c r="X164" s="28">
        <v>2453514206.5799994</v>
      </c>
      <c r="Y164" s="28">
        <v>2349677244.4200006</v>
      </c>
      <c r="Z164" s="28">
        <v>2053886907.6699998</v>
      </c>
      <c r="AA164" s="28">
        <v>1856749073.3400002</v>
      </c>
      <c r="AB164" s="28">
        <v>1864751050.6499999</v>
      </c>
      <c r="AC164" s="28">
        <v>1857907951.6300004</v>
      </c>
      <c r="AD164" s="28">
        <v>1921677137.1299996</v>
      </c>
      <c r="AE164" s="150">
        <v>1780116013.97</v>
      </c>
      <c r="AF164" s="150">
        <v>1826434375.0700002</v>
      </c>
      <c r="AG164" s="150">
        <v>1834741760.9200003</v>
      </c>
      <c r="AH164" s="150">
        <v>1851501271.0600002</v>
      </c>
      <c r="AI164" s="150">
        <v>1851501271.0600002</v>
      </c>
      <c r="AJ164" s="14"/>
      <c r="AK164" s="150">
        <v>16759510.139999866</v>
      </c>
      <c r="AL164" s="150">
        <v>71385257.090000153</v>
      </c>
      <c r="AM164" s="150">
        <v>71385257.090000153</v>
      </c>
      <c r="AN164" s="15"/>
      <c r="AO164" s="15"/>
    </row>
    <row r="165" spans="1:42" s="6" customFormat="1" x14ac:dyDescent="0.2"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148"/>
      <c r="AF165" s="148"/>
      <c r="AG165" s="148"/>
      <c r="AH165" s="148"/>
      <c r="AI165" s="148"/>
      <c r="AJ165" s="8"/>
      <c r="AK165" s="8"/>
      <c r="AL165" s="8"/>
      <c r="AM165" s="8"/>
    </row>
    <row r="166" spans="1:42" s="6" customFormat="1" x14ac:dyDescent="0.2"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148"/>
      <c r="AF166" s="148"/>
      <c r="AG166" s="148"/>
      <c r="AH166" s="148"/>
      <c r="AI166" s="148"/>
      <c r="AJ166" s="8"/>
      <c r="AK166" s="8"/>
      <c r="AL166" s="8"/>
      <c r="AM166" s="8"/>
      <c r="AN166" s="116"/>
    </row>
    <row r="167" spans="1:42" s="35" customFormat="1" ht="24.95" customHeight="1" x14ac:dyDescent="0.2">
      <c r="A167" s="11" t="s">
        <v>2</v>
      </c>
      <c r="B167" s="19"/>
      <c r="C167" s="18"/>
      <c r="D167" s="25" t="s">
        <v>15</v>
      </c>
      <c r="E167" s="25" t="s">
        <v>16</v>
      </c>
      <c r="F167" s="25" t="s">
        <v>17</v>
      </c>
      <c r="G167" s="25" t="s">
        <v>18</v>
      </c>
      <c r="H167" s="25" t="s">
        <v>19</v>
      </c>
      <c r="I167" s="25" t="s">
        <v>20</v>
      </c>
      <c r="J167" s="25" t="s">
        <v>26</v>
      </c>
      <c r="K167" s="25" t="s">
        <v>28</v>
      </c>
      <c r="L167" s="25" t="s">
        <v>33</v>
      </c>
      <c r="M167" s="25" t="s">
        <v>35</v>
      </c>
      <c r="N167" s="25" t="s">
        <v>40</v>
      </c>
      <c r="O167" s="25" t="s">
        <v>41</v>
      </c>
      <c r="P167" s="25" t="s">
        <v>50</v>
      </c>
      <c r="Q167" s="25" t="s">
        <v>52</v>
      </c>
      <c r="R167" s="25" t="s">
        <v>60</v>
      </c>
      <c r="S167" s="25" t="s">
        <v>62</v>
      </c>
      <c r="T167" s="25" t="s">
        <v>83</v>
      </c>
      <c r="U167" s="25" t="s">
        <v>88</v>
      </c>
      <c r="V167" s="25" t="s">
        <v>90</v>
      </c>
      <c r="W167" s="25" t="s">
        <v>91</v>
      </c>
      <c r="X167" s="25" t="s">
        <v>92</v>
      </c>
      <c r="Y167" s="25" t="s">
        <v>141</v>
      </c>
      <c r="Z167" s="25" t="s">
        <v>145</v>
      </c>
      <c r="AA167" s="25" t="s">
        <v>147</v>
      </c>
      <c r="AB167" s="25" t="s">
        <v>150</v>
      </c>
      <c r="AC167" s="25" t="s">
        <v>151</v>
      </c>
      <c r="AD167" s="25" t="s">
        <v>156</v>
      </c>
      <c r="AE167" s="25" t="s">
        <v>157</v>
      </c>
      <c r="AF167" s="25" t="s">
        <v>158</v>
      </c>
      <c r="AG167" s="25" t="s">
        <v>161</v>
      </c>
      <c r="AH167" s="25" t="s">
        <v>162</v>
      </c>
      <c r="AI167" s="25" t="s">
        <v>163</v>
      </c>
      <c r="AJ167" s="12"/>
      <c r="AK167" s="30" t="s">
        <v>77</v>
      </c>
      <c r="AL167" s="30" t="s">
        <v>78</v>
      </c>
      <c r="AM167" s="30" t="s">
        <v>79</v>
      </c>
      <c r="AO167" s="36"/>
    </row>
    <row r="168" spans="1:42" ht="12" x14ac:dyDescent="0.2">
      <c r="A168" s="7" t="s">
        <v>66</v>
      </c>
      <c r="B168" s="50"/>
      <c r="C168" s="20" t="s">
        <v>12</v>
      </c>
      <c r="D168" s="26">
        <v>1422807425.9400001</v>
      </c>
      <c r="E168" s="26">
        <v>1424172979.74</v>
      </c>
      <c r="F168" s="26">
        <v>1394827627.0099998</v>
      </c>
      <c r="G168" s="26">
        <v>1194510842.8099999</v>
      </c>
      <c r="H168" s="26">
        <v>1448682041.6199999</v>
      </c>
      <c r="I168" s="26">
        <v>2465375067.96</v>
      </c>
      <c r="J168" s="26">
        <v>2856668689.5899997</v>
      </c>
      <c r="K168" s="26">
        <v>3049352298.0300002</v>
      </c>
      <c r="L168" s="26">
        <v>4102967375.4099998</v>
      </c>
      <c r="M168" s="26">
        <v>4350368529.5699997</v>
      </c>
      <c r="N168" s="26">
        <v>4550698584.8899994</v>
      </c>
      <c r="O168" s="26">
        <v>5461557130.3500004</v>
      </c>
      <c r="P168" s="26">
        <v>6609017594.6900005</v>
      </c>
      <c r="Q168" s="26">
        <v>7810718500.96</v>
      </c>
      <c r="R168" s="26">
        <v>8127293037.2700005</v>
      </c>
      <c r="S168" s="26">
        <v>9003348588.8799992</v>
      </c>
      <c r="T168" s="26">
        <v>9249509695.3100014</v>
      </c>
      <c r="U168" s="26">
        <v>7917900930.6599998</v>
      </c>
      <c r="V168" s="26">
        <v>7889813369.1800003</v>
      </c>
      <c r="W168" s="26">
        <v>7962699012.210001</v>
      </c>
      <c r="X168" s="26">
        <v>8801710816.7200012</v>
      </c>
      <c r="Y168" s="26">
        <v>9114464895.1700001</v>
      </c>
      <c r="Z168" s="26">
        <v>9557335373.6399994</v>
      </c>
      <c r="AA168" s="26">
        <v>9576635160.0499992</v>
      </c>
      <c r="AB168" s="26">
        <v>10793872373.32</v>
      </c>
      <c r="AC168" s="26">
        <v>11458525528.26</v>
      </c>
      <c r="AD168" s="26">
        <v>11150852533.99</v>
      </c>
      <c r="AE168" s="26">
        <v>11244065887.130001</v>
      </c>
      <c r="AF168" s="26">
        <v>11391993608.490002</v>
      </c>
      <c r="AG168" s="26">
        <v>11280231378.639999</v>
      </c>
      <c r="AH168" s="26">
        <v>11481451464.75</v>
      </c>
      <c r="AI168" s="108">
        <v>11481451464.75</v>
      </c>
      <c r="AJ168" s="8"/>
      <c r="AK168" s="26">
        <v>201220086.11000061</v>
      </c>
      <c r="AL168" s="26">
        <v>237385577.61999893</v>
      </c>
      <c r="AM168" s="26">
        <v>237385577.61999893</v>
      </c>
      <c r="AO168" s="9"/>
    </row>
    <row r="169" spans="1:42" ht="12" x14ac:dyDescent="0.2">
      <c r="B169" s="50">
        <v>1</v>
      </c>
      <c r="C169" s="22" t="s">
        <v>93</v>
      </c>
      <c r="D169" s="27">
        <v>95936894.229999989</v>
      </c>
      <c r="E169" s="27">
        <v>92718625.180000007</v>
      </c>
      <c r="F169" s="27">
        <v>64943176.609999999</v>
      </c>
      <c r="G169" s="27">
        <v>18119540.580000002</v>
      </c>
      <c r="H169" s="27">
        <v>363657588.13999999</v>
      </c>
      <c r="I169" s="27">
        <v>1334411900.5799999</v>
      </c>
      <c r="J169" s="27">
        <v>1758117631.6799998</v>
      </c>
      <c r="K169" s="27">
        <v>2007001927.4300001</v>
      </c>
      <c r="L169" s="27">
        <v>2576281117.3600001</v>
      </c>
      <c r="M169" s="27">
        <v>2815201830.6099997</v>
      </c>
      <c r="N169" s="27">
        <v>2895049537.8699999</v>
      </c>
      <c r="O169" s="27">
        <v>3625544446.2600002</v>
      </c>
      <c r="P169" s="27">
        <v>4670478665.9700003</v>
      </c>
      <c r="Q169" s="27">
        <v>5699954439.4099998</v>
      </c>
      <c r="R169" s="27">
        <v>5979574784.0799999</v>
      </c>
      <c r="S169" s="27">
        <v>6864517423.3599997</v>
      </c>
      <c r="T169" s="27">
        <v>7077951532.3900003</v>
      </c>
      <c r="U169" s="27">
        <v>5757685406.0799999</v>
      </c>
      <c r="V169" s="27">
        <v>5761767694.5900002</v>
      </c>
      <c r="W169" s="27">
        <v>5474050012.6900005</v>
      </c>
      <c r="X169" s="27">
        <v>6256513608.4200001</v>
      </c>
      <c r="Y169" s="27">
        <v>5994504608.9200001</v>
      </c>
      <c r="Z169" s="27">
        <v>6410033962.9799995</v>
      </c>
      <c r="AA169" s="27">
        <v>6347448703.6999998</v>
      </c>
      <c r="AB169" s="27">
        <v>7045195502.8599997</v>
      </c>
      <c r="AC169" s="27">
        <v>7010600678.5200005</v>
      </c>
      <c r="AD169" s="27">
        <v>7133752355.6099997</v>
      </c>
      <c r="AE169" s="149">
        <v>7162638286.7600002</v>
      </c>
      <c r="AF169" s="149">
        <v>7203503817.7300005</v>
      </c>
      <c r="AG169" s="149">
        <v>7215477482.1199999</v>
      </c>
      <c r="AH169" s="149">
        <v>7433983465.9200001</v>
      </c>
      <c r="AI169" s="31">
        <v>7433983465.9200001</v>
      </c>
      <c r="AJ169" s="33"/>
      <c r="AK169" s="149">
        <v>218505983.80000019</v>
      </c>
      <c r="AL169" s="149">
        <v>271345179.15999985</v>
      </c>
      <c r="AM169" s="149">
        <v>271345179.15999985</v>
      </c>
      <c r="AN169" s="38"/>
      <c r="AO169" s="38"/>
      <c r="AP169" s="38"/>
    </row>
    <row r="170" spans="1:42" ht="12" x14ac:dyDescent="0.2">
      <c r="B170" s="50">
        <v>2</v>
      </c>
      <c r="C170" s="22" t="s">
        <v>98</v>
      </c>
      <c r="D170" s="27">
        <v>1326870531.71</v>
      </c>
      <c r="E170" s="27">
        <v>1331454354.5599999</v>
      </c>
      <c r="F170" s="27">
        <v>1329884450.3999999</v>
      </c>
      <c r="G170" s="27">
        <v>1176391302.23</v>
      </c>
      <c r="H170" s="27">
        <v>1085024453.48</v>
      </c>
      <c r="I170" s="27">
        <v>1130963167.3799999</v>
      </c>
      <c r="J170" s="27">
        <v>1098551057.9099998</v>
      </c>
      <c r="K170" s="27">
        <v>1042350370.6</v>
      </c>
      <c r="L170" s="27">
        <v>1526686258.05</v>
      </c>
      <c r="M170" s="27">
        <v>1535166698.96</v>
      </c>
      <c r="N170" s="27">
        <v>1655649047.02</v>
      </c>
      <c r="O170" s="27">
        <v>1836012684.0899999</v>
      </c>
      <c r="P170" s="27">
        <v>1938538928.7199998</v>
      </c>
      <c r="Q170" s="27">
        <v>2110764061.55</v>
      </c>
      <c r="R170" s="27">
        <v>2147718253.1900001</v>
      </c>
      <c r="S170" s="27">
        <v>2138831165.52</v>
      </c>
      <c r="T170" s="27">
        <v>2171558162.9200001</v>
      </c>
      <c r="U170" s="27">
        <v>2160215524.5799999</v>
      </c>
      <c r="V170" s="27">
        <v>2128045674.5900002</v>
      </c>
      <c r="W170" s="27">
        <v>2488648999.52</v>
      </c>
      <c r="X170" s="27">
        <v>2545197208.3000002</v>
      </c>
      <c r="Y170" s="27">
        <v>3119960286.25</v>
      </c>
      <c r="Z170" s="27">
        <v>3147301410.6599998</v>
      </c>
      <c r="AA170" s="27">
        <v>3229186456.3499999</v>
      </c>
      <c r="AB170" s="27">
        <v>3748676870.46</v>
      </c>
      <c r="AC170" s="27">
        <v>4447924849.7399998</v>
      </c>
      <c r="AD170" s="27">
        <v>4017100178.3800001</v>
      </c>
      <c r="AE170" s="149">
        <v>4081427600.3699999</v>
      </c>
      <c r="AF170" s="149">
        <v>4188489790.7600002</v>
      </c>
      <c r="AG170" s="149">
        <v>4064753896.52</v>
      </c>
      <c r="AH170" s="149">
        <v>4047467998.8299999</v>
      </c>
      <c r="AI170" s="31">
        <v>4047467998.8299999</v>
      </c>
      <c r="AJ170" s="33"/>
      <c r="AK170" s="149">
        <v>-17285897.690000057</v>
      </c>
      <c r="AL170" s="149">
        <v>-33959601.539999962</v>
      </c>
      <c r="AM170" s="149">
        <v>-33959601.539999962</v>
      </c>
      <c r="AN170" s="38"/>
      <c r="AO170" s="38"/>
      <c r="AP170" s="38"/>
    </row>
    <row r="171" spans="1:42" x14ac:dyDescent="0.2">
      <c r="B171" s="50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151"/>
      <c r="AF171" s="151"/>
      <c r="AG171" s="151"/>
      <c r="AH171" s="151"/>
      <c r="AI171" s="61"/>
      <c r="AJ171" s="33"/>
      <c r="AK171" s="151"/>
      <c r="AL171" s="151"/>
      <c r="AM171" s="151"/>
      <c r="AO171" s="9"/>
    </row>
    <row r="172" spans="1:42" s="5" customFormat="1" ht="12" x14ac:dyDescent="0.2">
      <c r="A172" s="7" t="s">
        <v>67</v>
      </c>
      <c r="B172" s="50"/>
      <c r="C172" s="20" t="s">
        <v>14</v>
      </c>
      <c r="D172" s="26">
        <v>12155682255</v>
      </c>
      <c r="E172" s="26">
        <v>12119174928.57</v>
      </c>
      <c r="F172" s="26">
        <v>12187955531.23</v>
      </c>
      <c r="G172" s="26">
        <v>12172499956.98</v>
      </c>
      <c r="H172" s="26">
        <v>12298058659.93</v>
      </c>
      <c r="I172" s="26">
        <v>12506157969.24</v>
      </c>
      <c r="J172" s="26">
        <v>12666870490.560001</v>
      </c>
      <c r="K172" s="26">
        <v>13105084487.139999</v>
      </c>
      <c r="L172" s="26">
        <v>13285676994.459999</v>
      </c>
      <c r="M172" s="26">
        <v>13251979608.91</v>
      </c>
      <c r="N172" s="26">
        <v>13120338314.9</v>
      </c>
      <c r="O172" s="26">
        <v>13258141539.209999</v>
      </c>
      <c r="P172" s="26">
        <v>13327032454.59</v>
      </c>
      <c r="Q172" s="26">
        <v>13166404404.58</v>
      </c>
      <c r="R172" s="26">
        <v>13310494274.789999</v>
      </c>
      <c r="S172" s="26">
        <v>13368549192.74</v>
      </c>
      <c r="T172" s="26">
        <v>13384487066.17</v>
      </c>
      <c r="U172" s="26">
        <v>13230032578.59</v>
      </c>
      <c r="V172" s="26">
        <v>13733033283.690001</v>
      </c>
      <c r="W172" s="26">
        <v>13805119084.939999</v>
      </c>
      <c r="X172" s="26">
        <v>14769458184.58</v>
      </c>
      <c r="Y172" s="26">
        <v>14750935058.65</v>
      </c>
      <c r="Z172" s="26">
        <v>14347624379.040001</v>
      </c>
      <c r="AA172" s="26">
        <v>14215773028.610001</v>
      </c>
      <c r="AB172" s="26">
        <v>14195745231.59</v>
      </c>
      <c r="AC172" s="26">
        <v>14262086180.57</v>
      </c>
      <c r="AD172" s="26">
        <v>15133372340.07</v>
      </c>
      <c r="AE172" s="26">
        <v>15209647943.139999</v>
      </c>
      <c r="AF172" s="26">
        <v>15312119786.440001</v>
      </c>
      <c r="AG172" s="26">
        <v>15397110360.810001</v>
      </c>
      <c r="AH172" s="26">
        <v>15674870013.84</v>
      </c>
      <c r="AI172" s="108">
        <v>15674870013.84</v>
      </c>
      <c r="AJ172" s="33"/>
      <c r="AK172" s="26">
        <v>277759653.02999878</v>
      </c>
      <c r="AL172" s="26">
        <v>465222070.70000076</v>
      </c>
      <c r="AM172" s="26">
        <v>465222070.70000076</v>
      </c>
    </row>
    <row r="173" spans="1:42" ht="12" x14ac:dyDescent="0.2">
      <c r="B173" s="50">
        <v>3</v>
      </c>
      <c r="C173" s="22" t="s">
        <v>8</v>
      </c>
      <c r="D173" s="27">
        <v>4619156767.5999994</v>
      </c>
      <c r="E173" s="27">
        <v>4711707309.8800001</v>
      </c>
      <c r="F173" s="27">
        <v>4861673177.5900002</v>
      </c>
      <c r="G173" s="27">
        <v>4767568208.7300005</v>
      </c>
      <c r="H173" s="27">
        <v>4743787581.5</v>
      </c>
      <c r="I173" s="27">
        <v>4591592310.4399996</v>
      </c>
      <c r="J173" s="27">
        <v>4399531689.3800001</v>
      </c>
      <c r="K173" s="27">
        <v>3914147498.3899999</v>
      </c>
      <c r="L173" s="27">
        <v>4018107678.7799997</v>
      </c>
      <c r="M173" s="27">
        <v>3940909073.77</v>
      </c>
      <c r="N173" s="27">
        <v>3883367692.6000004</v>
      </c>
      <c r="O173" s="27">
        <v>3960178947.1299996</v>
      </c>
      <c r="P173" s="27">
        <v>3918050147.5299997</v>
      </c>
      <c r="Q173" s="27">
        <v>3819699321.5499997</v>
      </c>
      <c r="R173" s="27">
        <v>3831876976.3099999</v>
      </c>
      <c r="S173" s="27">
        <v>3823746772.48</v>
      </c>
      <c r="T173" s="27">
        <v>3961388099.75</v>
      </c>
      <c r="U173" s="27">
        <v>3856877930.7600002</v>
      </c>
      <c r="V173" s="27">
        <v>3879022691.3499999</v>
      </c>
      <c r="W173" s="27">
        <v>3918336651.5599999</v>
      </c>
      <c r="X173" s="27">
        <v>3986566789.8200002</v>
      </c>
      <c r="Y173" s="27">
        <v>4079168057.0900002</v>
      </c>
      <c r="Z173" s="27">
        <v>4021370495.6800003</v>
      </c>
      <c r="AA173" s="27">
        <v>4185686136.1699996</v>
      </c>
      <c r="AB173" s="27">
        <v>4453556022.0500002</v>
      </c>
      <c r="AC173" s="27">
        <v>4585683734.04</v>
      </c>
      <c r="AD173" s="27">
        <v>4439469202.9799995</v>
      </c>
      <c r="AE173" s="149">
        <v>4737753566.6399994</v>
      </c>
      <c r="AF173" s="149">
        <v>4887321337.0100002</v>
      </c>
      <c r="AG173" s="149">
        <v>5067415952.6999998</v>
      </c>
      <c r="AH173" s="149">
        <v>5329130729.0500002</v>
      </c>
      <c r="AI173" s="31">
        <v>5329130729.0500002</v>
      </c>
      <c r="AJ173" s="33"/>
      <c r="AK173" s="149">
        <v>261714776.35000038</v>
      </c>
      <c r="AL173" s="149">
        <v>591377162.4100008</v>
      </c>
      <c r="AM173" s="149">
        <v>591377162.4100008</v>
      </c>
      <c r="AN173" s="38"/>
      <c r="AO173" s="38"/>
      <c r="AP173" s="38"/>
    </row>
    <row r="174" spans="1:42" ht="12" x14ac:dyDescent="0.2">
      <c r="B174" s="50">
        <v>4</v>
      </c>
      <c r="C174" s="22" t="s">
        <v>95</v>
      </c>
      <c r="D174" s="27">
        <v>7536525487.3999996</v>
      </c>
      <c r="E174" s="27">
        <v>7407467618.6899996</v>
      </c>
      <c r="F174" s="27">
        <v>7326282353.6400003</v>
      </c>
      <c r="G174" s="27">
        <v>7404931748.25</v>
      </c>
      <c r="H174" s="27">
        <v>7554271078.4300003</v>
      </c>
      <c r="I174" s="27">
        <v>7914565658.8000002</v>
      </c>
      <c r="J174" s="27">
        <v>8267338801.1800003</v>
      </c>
      <c r="K174" s="27">
        <v>9190936988.75</v>
      </c>
      <c r="L174" s="27">
        <v>9267569315.6800003</v>
      </c>
      <c r="M174" s="27">
        <v>9311070535.1399994</v>
      </c>
      <c r="N174" s="27">
        <v>9236970622.2999992</v>
      </c>
      <c r="O174" s="27">
        <v>9297962592.0799999</v>
      </c>
      <c r="P174" s="27">
        <v>9408982307.0599995</v>
      </c>
      <c r="Q174" s="27">
        <v>9346705083.0300007</v>
      </c>
      <c r="R174" s="27">
        <v>9478617298.4799995</v>
      </c>
      <c r="S174" s="27">
        <v>9544802420.2600002</v>
      </c>
      <c r="T174" s="27">
        <v>9423098966.4200001</v>
      </c>
      <c r="U174" s="27">
        <v>9373154647.8299999</v>
      </c>
      <c r="V174" s="27">
        <v>9854010592.3400002</v>
      </c>
      <c r="W174" s="27">
        <v>9886782433.3799992</v>
      </c>
      <c r="X174" s="27">
        <v>10782891394.76</v>
      </c>
      <c r="Y174" s="27">
        <v>10671767001.559999</v>
      </c>
      <c r="Z174" s="27">
        <v>10326253883.360001</v>
      </c>
      <c r="AA174" s="27">
        <v>10030086892.440001</v>
      </c>
      <c r="AB174" s="27">
        <v>9742189209.5400009</v>
      </c>
      <c r="AC174" s="27">
        <v>9676402446.5300007</v>
      </c>
      <c r="AD174" s="27">
        <v>10693903137.09</v>
      </c>
      <c r="AE174" s="149">
        <v>10471894376.5</v>
      </c>
      <c r="AF174" s="149">
        <v>10424798449.43</v>
      </c>
      <c r="AG174" s="149">
        <v>10329694408.110001</v>
      </c>
      <c r="AH174" s="149">
        <v>10345739284.790001</v>
      </c>
      <c r="AI174" s="31">
        <v>10345739284.790001</v>
      </c>
      <c r="AJ174" s="33"/>
      <c r="AK174" s="149">
        <v>16044876.680000305</v>
      </c>
      <c r="AL174" s="149">
        <v>-126155091.70999908</v>
      </c>
      <c r="AM174" s="149">
        <v>-126155091.70999908</v>
      </c>
      <c r="AN174" s="38"/>
      <c r="AO174" s="38"/>
      <c r="AP174" s="38"/>
    </row>
    <row r="175" spans="1:42" x14ac:dyDescent="0.2">
      <c r="B175" s="50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151"/>
      <c r="AF175" s="151"/>
      <c r="AG175" s="151"/>
      <c r="AH175" s="151"/>
      <c r="AI175" s="61"/>
      <c r="AJ175" s="33"/>
      <c r="AK175" s="151"/>
      <c r="AL175" s="151"/>
      <c r="AM175" s="151"/>
      <c r="AO175" s="9"/>
    </row>
    <row r="176" spans="1:42" ht="12" x14ac:dyDescent="0.2">
      <c r="A176" s="7" t="s">
        <v>70</v>
      </c>
      <c r="B176" s="50"/>
      <c r="C176" s="20" t="s">
        <v>68</v>
      </c>
      <c r="D176" s="26">
        <v>10219342300.420002</v>
      </c>
      <c r="E176" s="26">
        <v>10238138925.289999</v>
      </c>
      <c r="F176" s="26">
        <v>9488365963.210001</v>
      </c>
      <c r="G176" s="26">
        <v>9089794663.5200005</v>
      </c>
      <c r="H176" s="26">
        <v>7938665684.7600002</v>
      </c>
      <c r="I176" s="26">
        <v>7861350589.9799995</v>
      </c>
      <c r="J176" s="26">
        <v>7644628548.6599998</v>
      </c>
      <c r="K176" s="26">
        <v>7807000992.0099993</v>
      </c>
      <c r="L176" s="26">
        <v>6461032383.1899996</v>
      </c>
      <c r="M176" s="26">
        <v>6378045920.9899988</v>
      </c>
      <c r="N176" s="26">
        <v>6475520028.4500008</v>
      </c>
      <c r="O176" s="26">
        <v>6490835112.5799999</v>
      </c>
      <c r="P176" s="26">
        <v>6351072806.0699997</v>
      </c>
      <c r="Q176" s="26">
        <v>6560306570.5099993</v>
      </c>
      <c r="R176" s="26">
        <v>6678431950.4200001</v>
      </c>
      <c r="S176" s="26">
        <v>6813753548.0100002</v>
      </c>
      <c r="T176" s="26">
        <v>6940452768.4799995</v>
      </c>
      <c r="U176" s="26">
        <v>6965189038.8599987</v>
      </c>
      <c r="V176" s="26">
        <v>6581027773.5300016</v>
      </c>
      <c r="W176" s="26">
        <v>6438353573.6799994</v>
      </c>
      <c r="X176" s="26">
        <v>6425817649.250001</v>
      </c>
      <c r="Y176" s="26">
        <v>6578356721.8899994</v>
      </c>
      <c r="Z176" s="26">
        <v>6755980933.9300003</v>
      </c>
      <c r="AA176" s="26">
        <v>7119649396.9799995</v>
      </c>
      <c r="AB176" s="26">
        <v>7409274440.170001</v>
      </c>
      <c r="AC176" s="26">
        <v>7434594698.1699991</v>
      </c>
      <c r="AD176" s="26">
        <v>7571567698.9099989</v>
      </c>
      <c r="AE176" s="26">
        <v>7974370108.1399984</v>
      </c>
      <c r="AF176" s="26">
        <v>8024648425.5900002</v>
      </c>
      <c r="AG176" s="26">
        <v>8097695476.3700018</v>
      </c>
      <c r="AH176" s="26">
        <v>8251432735.1100006</v>
      </c>
      <c r="AI176" s="108">
        <v>8251432735.1100006</v>
      </c>
      <c r="AJ176" s="33"/>
      <c r="AK176" s="26">
        <v>153737258.73999882</v>
      </c>
      <c r="AL176" s="26">
        <v>277062626.97000217</v>
      </c>
      <c r="AM176" s="26">
        <v>277062626.97000217</v>
      </c>
      <c r="AO176" s="9"/>
    </row>
    <row r="177" spans="1:42" ht="12" x14ac:dyDescent="0.2">
      <c r="B177" s="50">
        <v>5</v>
      </c>
      <c r="C177" s="22" t="s">
        <v>94</v>
      </c>
      <c r="D177" s="27">
        <v>7395782374.4400005</v>
      </c>
      <c r="E177" s="27">
        <v>7530592546.54</v>
      </c>
      <c r="F177" s="27">
        <v>7385586472.6400003</v>
      </c>
      <c r="G177" s="27">
        <v>7176406702.3999996</v>
      </c>
      <c r="H177" s="27">
        <v>6681995779.4899998</v>
      </c>
      <c r="I177" s="27">
        <v>6526621878.8400002</v>
      </c>
      <c r="J177" s="27">
        <v>6344390990.8699999</v>
      </c>
      <c r="K177" s="27">
        <v>6641333055.2299995</v>
      </c>
      <c r="L177" s="27">
        <v>5113002505.5299997</v>
      </c>
      <c r="M177" s="27">
        <v>4993275497.6899996</v>
      </c>
      <c r="N177" s="27">
        <v>4975187631.6000004</v>
      </c>
      <c r="O177" s="27">
        <v>4911512026.1199999</v>
      </c>
      <c r="P177" s="27">
        <v>4813490793.7799997</v>
      </c>
      <c r="Q177" s="27">
        <v>4868225954.7299995</v>
      </c>
      <c r="R177" s="27">
        <v>4888534149.8200006</v>
      </c>
      <c r="S177" s="27">
        <v>4793262589.4299994</v>
      </c>
      <c r="T177" s="27">
        <v>4801390812.0100002</v>
      </c>
      <c r="U177" s="27">
        <v>4779370898.2999992</v>
      </c>
      <c r="V177" s="27">
        <v>4572472115.8100004</v>
      </c>
      <c r="W177" s="27">
        <v>4373786231.0900002</v>
      </c>
      <c r="X177" s="27">
        <v>4380533877.1700001</v>
      </c>
      <c r="Y177" s="27">
        <v>4314326498.4400005</v>
      </c>
      <c r="Z177" s="27">
        <v>4471074377.96</v>
      </c>
      <c r="AA177" s="27">
        <v>4386487305.8999996</v>
      </c>
      <c r="AB177" s="27">
        <v>4426124031.0100002</v>
      </c>
      <c r="AC177" s="27">
        <v>4333327106.21</v>
      </c>
      <c r="AD177" s="27">
        <v>4413275098.2399998</v>
      </c>
      <c r="AE177" s="149">
        <v>4462744164.1499996</v>
      </c>
      <c r="AF177" s="149">
        <v>4608464415.9499998</v>
      </c>
      <c r="AG177" s="149">
        <v>4667049829.3699999</v>
      </c>
      <c r="AH177" s="149">
        <v>4612299435.8900003</v>
      </c>
      <c r="AI177" s="31">
        <v>4612299435.8900003</v>
      </c>
      <c r="AJ177" s="33"/>
      <c r="AK177" s="149">
        <v>-54750393.479999542</v>
      </c>
      <c r="AL177" s="149">
        <v>149555271.74000072</v>
      </c>
      <c r="AM177" s="149">
        <v>149555271.74000072</v>
      </c>
      <c r="AN177" s="38"/>
      <c r="AO177" s="38"/>
      <c r="AP177" s="38"/>
    </row>
    <row r="178" spans="1:42" ht="12" x14ac:dyDescent="0.2">
      <c r="B178" s="50">
        <v>6</v>
      </c>
      <c r="C178" s="22" t="s">
        <v>56</v>
      </c>
      <c r="D178" s="27">
        <v>2483071096.3499999</v>
      </c>
      <c r="E178" s="27">
        <v>2069242920.53</v>
      </c>
      <c r="F178" s="27">
        <v>1495021897.3699999</v>
      </c>
      <c r="G178" s="27">
        <v>1281789762.3800001</v>
      </c>
      <c r="H178" s="27">
        <v>705581673.25</v>
      </c>
      <c r="I178" s="27">
        <v>623030252.36000001</v>
      </c>
      <c r="J178" s="27">
        <v>571449281.45000005</v>
      </c>
      <c r="K178" s="27">
        <v>498587518.25999999</v>
      </c>
      <c r="L178" s="27">
        <v>822910098.93000007</v>
      </c>
      <c r="M178" s="27">
        <v>856509576.46000004</v>
      </c>
      <c r="N178" s="27">
        <v>861150498.44000006</v>
      </c>
      <c r="O178" s="27">
        <v>906372910.56000006</v>
      </c>
      <c r="P178" s="27">
        <v>823724700.99000001</v>
      </c>
      <c r="Q178" s="27">
        <v>884500012.83000004</v>
      </c>
      <c r="R178" s="27">
        <v>870360704.55999994</v>
      </c>
      <c r="S178" s="27">
        <v>892073238.55000007</v>
      </c>
      <c r="T178" s="27">
        <v>873730967.24000001</v>
      </c>
      <c r="U178" s="27">
        <v>944322359.86000001</v>
      </c>
      <c r="V178" s="27">
        <v>941980288.67999995</v>
      </c>
      <c r="W178" s="27">
        <v>931771703.24000001</v>
      </c>
      <c r="X178" s="27">
        <v>931455389.35000002</v>
      </c>
      <c r="Y178" s="27">
        <v>942199455.23000002</v>
      </c>
      <c r="Z178" s="27">
        <v>929872492.31000006</v>
      </c>
      <c r="AA178" s="27">
        <v>917932722.17000008</v>
      </c>
      <c r="AB178" s="27">
        <v>879717437.49000001</v>
      </c>
      <c r="AC178" s="27">
        <v>909539874.24000001</v>
      </c>
      <c r="AD178" s="27">
        <v>937822451.63</v>
      </c>
      <c r="AE178" s="149">
        <v>1004641790.48</v>
      </c>
      <c r="AF178" s="149">
        <v>1024784372.23</v>
      </c>
      <c r="AG178" s="149">
        <v>992519070.35000002</v>
      </c>
      <c r="AH178" s="149">
        <v>989348552.48000002</v>
      </c>
      <c r="AI178" s="31">
        <v>989348552.48000002</v>
      </c>
      <c r="AJ178" s="33"/>
      <c r="AK178" s="149">
        <v>-3170517.8700000048</v>
      </c>
      <c r="AL178" s="149">
        <v>-15293238</v>
      </c>
      <c r="AM178" s="149">
        <v>-15293238</v>
      </c>
      <c r="AN178" s="38"/>
      <c r="AO178" s="38"/>
      <c r="AP178" s="38"/>
    </row>
    <row r="179" spans="1:42" ht="12" x14ac:dyDescent="0.2">
      <c r="B179" s="50">
        <v>7</v>
      </c>
      <c r="C179" s="22" t="s">
        <v>96</v>
      </c>
      <c r="D179" s="27">
        <v>0</v>
      </c>
      <c r="E179" s="27">
        <v>0</v>
      </c>
      <c r="F179" s="27">
        <v>0</v>
      </c>
      <c r="G179" s="27">
        <v>0</v>
      </c>
      <c r="H179" s="27">
        <v>0</v>
      </c>
      <c r="I179" s="27">
        <v>0</v>
      </c>
      <c r="J179" s="27">
        <v>0</v>
      </c>
      <c r="K179" s="27">
        <v>0</v>
      </c>
      <c r="L179" s="27">
        <v>0</v>
      </c>
      <c r="M179" s="27">
        <v>0</v>
      </c>
      <c r="N179" s="27">
        <v>0</v>
      </c>
      <c r="O179" s="27">
        <v>0</v>
      </c>
      <c r="P179" s="27">
        <v>62711661.420000002</v>
      </c>
      <c r="Q179" s="27">
        <v>77106076.969999999</v>
      </c>
      <c r="R179" s="27">
        <v>131667732.91</v>
      </c>
      <c r="S179" s="27">
        <v>199538087.01999998</v>
      </c>
      <c r="T179" s="27">
        <v>535365011.79999995</v>
      </c>
      <c r="U179" s="27">
        <v>468301907.18000001</v>
      </c>
      <c r="V179" s="27">
        <v>457250982.75999999</v>
      </c>
      <c r="W179" s="27">
        <v>509734701.92000002</v>
      </c>
      <c r="X179" s="27">
        <v>555524114</v>
      </c>
      <c r="Y179" s="27">
        <v>509043880.76999998</v>
      </c>
      <c r="Z179" s="27">
        <v>549967284.57000005</v>
      </c>
      <c r="AA179" s="27">
        <v>729777605.01999998</v>
      </c>
      <c r="AB179" s="27">
        <v>758028459.55000007</v>
      </c>
      <c r="AC179" s="27">
        <v>715351616.54000008</v>
      </c>
      <c r="AD179" s="27">
        <v>740921115.01999998</v>
      </c>
      <c r="AE179" s="149">
        <v>809316905.57000005</v>
      </c>
      <c r="AF179" s="149">
        <v>798684744.20999992</v>
      </c>
      <c r="AG179" s="149">
        <v>812480976.85000002</v>
      </c>
      <c r="AH179" s="149">
        <v>811252854.49000001</v>
      </c>
      <c r="AI179" s="31">
        <v>811252854.49000001</v>
      </c>
      <c r="AJ179" s="33"/>
      <c r="AK179" s="149">
        <v>-1228122.3600000143</v>
      </c>
      <c r="AL179" s="149">
        <v>1935948.9199999571</v>
      </c>
      <c r="AM179" s="149">
        <v>1935948.9199999571</v>
      </c>
      <c r="AN179" s="38"/>
      <c r="AO179" s="38"/>
      <c r="AP179" s="38"/>
    </row>
    <row r="180" spans="1:42" ht="12" x14ac:dyDescent="0.2">
      <c r="B180" s="50">
        <v>8</v>
      </c>
      <c r="C180" s="22" t="s">
        <v>54</v>
      </c>
      <c r="D180" s="27">
        <v>7492962.9900000002</v>
      </c>
      <c r="E180" s="27">
        <v>7488910.3899999997</v>
      </c>
      <c r="F180" s="27">
        <v>26503.74</v>
      </c>
      <c r="G180" s="27">
        <v>22350.06</v>
      </c>
      <c r="H180" s="27">
        <v>17415.47</v>
      </c>
      <c r="I180" s="27">
        <v>13877.32</v>
      </c>
      <c r="J180" s="27">
        <v>8807.3700000000008</v>
      </c>
      <c r="K180" s="27">
        <v>4414.96</v>
      </c>
      <c r="L180" s="27">
        <v>-196.02</v>
      </c>
      <c r="M180" s="27">
        <v>0</v>
      </c>
      <c r="N180" s="27">
        <v>75779.78</v>
      </c>
      <c r="O180" s="27">
        <v>37906.44</v>
      </c>
      <c r="P180" s="27">
        <v>37906.44</v>
      </c>
      <c r="Q180" s="27">
        <v>564490.02</v>
      </c>
      <c r="R180" s="27">
        <v>459350.16</v>
      </c>
      <c r="S180" s="27">
        <v>198272.46999999997</v>
      </c>
      <c r="T180" s="27">
        <v>199170.91999999998</v>
      </c>
      <c r="U180" s="27">
        <v>200787.05</v>
      </c>
      <c r="V180" s="27">
        <v>198837.81999999998</v>
      </c>
      <c r="W180" s="27">
        <v>297062.49</v>
      </c>
      <c r="X180" s="27">
        <v>268138.3</v>
      </c>
      <c r="Y180" s="27">
        <v>198124.36</v>
      </c>
      <c r="Z180" s="27">
        <v>198141.5</v>
      </c>
      <c r="AA180" s="27">
        <v>220994.55</v>
      </c>
      <c r="AB180" s="27">
        <v>199034.06</v>
      </c>
      <c r="AC180" s="27">
        <v>203139.18</v>
      </c>
      <c r="AD180" s="27">
        <v>198165.36</v>
      </c>
      <c r="AE180" s="149">
        <v>198270.12</v>
      </c>
      <c r="AF180" s="149">
        <v>198128.87</v>
      </c>
      <c r="AG180" s="149">
        <v>270224.51</v>
      </c>
      <c r="AH180" s="149">
        <v>418233.81999999995</v>
      </c>
      <c r="AI180" s="31">
        <v>418233.81999999995</v>
      </c>
      <c r="AJ180" s="33"/>
      <c r="AK180" s="149">
        <v>148009.30999999994</v>
      </c>
      <c r="AL180" s="149">
        <v>219963.69999999995</v>
      </c>
      <c r="AM180" s="149">
        <v>219963.69999999995</v>
      </c>
      <c r="AN180" s="38"/>
      <c r="AO180" s="38"/>
      <c r="AP180" s="38"/>
    </row>
    <row r="181" spans="1:42" ht="12" x14ac:dyDescent="0.2">
      <c r="A181" s="6"/>
      <c r="B181" s="50">
        <v>9</v>
      </c>
      <c r="C181" s="22" t="s">
        <v>55</v>
      </c>
      <c r="D181" s="27">
        <v>4213487.3499999996</v>
      </c>
      <c r="E181" s="27">
        <v>253066369.16999999</v>
      </c>
      <c r="F181" s="27">
        <v>234629149.02000001</v>
      </c>
      <c r="G181" s="27">
        <v>274107073.93000001</v>
      </c>
      <c r="H181" s="27">
        <v>225435418.25999999</v>
      </c>
      <c r="I181" s="27">
        <v>381676613.35000002</v>
      </c>
      <c r="J181" s="27">
        <v>412565266.19999999</v>
      </c>
      <c r="K181" s="27">
        <v>361922649.55000001</v>
      </c>
      <c r="L181" s="27">
        <v>229087421.83000001</v>
      </c>
      <c r="M181" s="27">
        <v>242636280.69999999</v>
      </c>
      <c r="N181" s="27">
        <v>357835332.68000001</v>
      </c>
      <c r="O181" s="27">
        <v>403887875.14999998</v>
      </c>
      <c r="P181" s="27">
        <v>389513616.18000001</v>
      </c>
      <c r="Q181" s="27">
        <v>463206133.14999998</v>
      </c>
      <c r="R181" s="27">
        <v>538408451.05999994</v>
      </c>
      <c r="S181" s="27">
        <v>701383222.88</v>
      </c>
      <c r="T181" s="27">
        <v>500096018.61000001</v>
      </c>
      <c r="U181" s="27">
        <v>544042098.77999997</v>
      </c>
      <c r="V181" s="27">
        <v>350506553.00999999</v>
      </c>
      <c r="W181" s="27">
        <v>361744046.16000003</v>
      </c>
      <c r="X181" s="27">
        <v>304315068.20999998</v>
      </c>
      <c r="Y181" s="27">
        <v>573783151.36000001</v>
      </c>
      <c r="Z181" s="27">
        <v>555900516.66999996</v>
      </c>
      <c r="AA181" s="27">
        <v>831441099.33000004</v>
      </c>
      <c r="AB181" s="27">
        <v>1093776267.0899999</v>
      </c>
      <c r="AC181" s="27">
        <v>1163974414.9100001</v>
      </c>
      <c r="AD181" s="27">
        <v>1077666465.9100001</v>
      </c>
      <c r="AE181" s="149">
        <v>1049361935.05</v>
      </c>
      <c r="AF181" s="149">
        <v>945823881.08000004</v>
      </c>
      <c r="AG181" s="149">
        <v>968469940.72000003</v>
      </c>
      <c r="AH181" s="149">
        <v>1156001334.9200001</v>
      </c>
      <c r="AI181" s="31">
        <v>1156001334.9200001</v>
      </c>
      <c r="AJ181" s="33"/>
      <c r="AK181" s="149">
        <v>187531394.20000005</v>
      </c>
      <c r="AL181" s="149">
        <v>106639399.87000012</v>
      </c>
      <c r="AM181" s="149">
        <v>106639399.87000012</v>
      </c>
      <c r="AN181" s="38"/>
      <c r="AO181" s="38"/>
      <c r="AP181" s="38"/>
    </row>
    <row r="182" spans="1:42" ht="12" x14ac:dyDescent="0.2">
      <c r="B182" s="50"/>
      <c r="C182" s="22" t="s">
        <v>99</v>
      </c>
      <c r="D182" s="27">
        <v>328782379.29000002</v>
      </c>
      <c r="E182" s="27">
        <v>377748178.66000003</v>
      </c>
      <c r="F182" s="27">
        <v>373101940.44</v>
      </c>
      <c r="G182" s="27">
        <v>357468774.75</v>
      </c>
      <c r="H182" s="27">
        <v>325635398.28999996</v>
      </c>
      <c r="I182" s="27">
        <v>330007968.11000001</v>
      </c>
      <c r="J182" s="27">
        <v>316214202.76999998</v>
      </c>
      <c r="K182" s="27">
        <v>305153354.00999999</v>
      </c>
      <c r="L182" s="27">
        <v>296032552.92000002</v>
      </c>
      <c r="M182" s="27">
        <v>285624566.13999999</v>
      </c>
      <c r="N182" s="27">
        <v>281270785.94999999</v>
      </c>
      <c r="O182" s="27">
        <v>269024394.31</v>
      </c>
      <c r="P182" s="27">
        <v>261594127.25999999</v>
      </c>
      <c r="Q182" s="27">
        <v>266703902.81</v>
      </c>
      <c r="R182" s="27">
        <v>249001561.91</v>
      </c>
      <c r="S182" s="27">
        <v>227298137.66</v>
      </c>
      <c r="T182" s="27">
        <v>229670787.90000001</v>
      </c>
      <c r="U182" s="27">
        <v>228950987.69</v>
      </c>
      <c r="V182" s="27">
        <v>258618995.44999999</v>
      </c>
      <c r="W182" s="27">
        <v>261019828.78000003</v>
      </c>
      <c r="X182" s="27">
        <v>253721062.22</v>
      </c>
      <c r="Y182" s="27">
        <v>238805611.72999999</v>
      </c>
      <c r="Z182" s="27">
        <v>248968120.92000002</v>
      </c>
      <c r="AA182" s="27">
        <v>253789670.01000002</v>
      </c>
      <c r="AB182" s="27">
        <v>251429210.97</v>
      </c>
      <c r="AC182" s="27">
        <v>312198547.08999997</v>
      </c>
      <c r="AD182" s="27">
        <v>401684402.75</v>
      </c>
      <c r="AE182" s="149">
        <v>648107042.76999998</v>
      </c>
      <c r="AF182" s="149">
        <v>646692883.25</v>
      </c>
      <c r="AG182" s="149">
        <v>656905434.56999993</v>
      </c>
      <c r="AH182" s="149">
        <v>682112323.50999999</v>
      </c>
      <c r="AI182" s="31">
        <v>682112323.50999999</v>
      </c>
      <c r="AJ182" s="33"/>
      <c r="AK182" s="149">
        <v>25206888.940000057</v>
      </c>
      <c r="AL182" s="149">
        <v>34005280.74000001</v>
      </c>
      <c r="AM182" s="149">
        <v>34005280.74000001</v>
      </c>
      <c r="AN182" s="38"/>
      <c r="AO182" s="38"/>
      <c r="AP182" s="38"/>
    </row>
    <row r="183" spans="1:42" x14ac:dyDescent="0.2">
      <c r="B183" s="50">
        <v>10</v>
      </c>
      <c r="C183" s="21" t="s">
        <v>84</v>
      </c>
      <c r="D183" s="29">
        <v>328782379.29000002</v>
      </c>
      <c r="E183" s="29">
        <v>376067423.10000002</v>
      </c>
      <c r="F183" s="29">
        <v>366394673.54000002</v>
      </c>
      <c r="G183" s="29">
        <v>351163011.06999999</v>
      </c>
      <c r="H183" s="29">
        <v>339161229.58999997</v>
      </c>
      <c r="I183" s="29">
        <v>328308905.91000003</v>
      </c>
      <c r="J183" s="29">
        <v>313787294.31</v>
      </c>
      <c r="K183" s="29">
        <v>301600420.02999997</v>
      </c>
      <c r="L183" s="29">
        <v>292838915.25999999</v>
      </c>
      <c r="M183" s="29">
        <v>282206952.19</v>
      </c>
      <c r="N183" s="29">
        <v>276336123.27999997</v>
      </c>
      <c r="O183" s="29">
        <v>263946588.75999999</v>
      </c>
      <c r="P183" s="29">
        <v>256093298.88999999</v>
      </c>
      <c r="Q183" s="29">
        <v>260582846.78</v>
      </c>
      <c r="R183" s="29">
        <v>240655931.84</v>
      </c>
      <c r="S183" s="29">
        <v>219474678.37</v>
      </c>
      <c r="T183" s="29">
        <v>221524986.58000001</v>
      </c>
      <c r="U183" s="29">
        <v>219881387.22999999</v>
      </c>
      <c r="V183" s="29">
        <v>249755836.59999999</v>
      </c>
      <c r="W183" s="29">
        <v>251417334.33000001</v>
      </c>
      <c r="X183" s="29">
        <v>244063038.78999999</v>
      </c>
      <c r="Y183" s="29">
        <v>227684739.03999999</v>
      </c>
      <c r="Z183" s="29">
        <v>241943235.31</v>
      </c>
      <c r="AA183" s="29">
        <v>247709113.36000001</v>
      </c>
      <c r="AB183" s="29">
        <v>245759556.28999999</v>
      </c>
      <c r="AC183" s="29">
        <v>306861897.89999998</v>
      </c>
      <c r="AD183" s="29">
        <v>396594524.13999999</v>
      </c>
      <c r="AE183" s="151">
        <v>643569008.05999994</v>
      </c>
      <c r="AF183" s="151">
        <v>642316561.83000004</v>
      </c>
      <c r="AG183" s="151">
        <v>652688167.17999995</v>
      </c>
      <c r="AH183" s="151">
        <v>678044884.92999995</v>
      </c>
      <c r="AI183" s="61">
        <v>678044884.92999995</v>
      </c>
      <c r="AJ183" s="33"/>
      <c r="AK183" s="151">
        <v>25356717.75</v>
      </c>
      <c r="AL183" s="151">
        <v>34475876.870000005</v>
      </c>
      <c r="AM183" s="151">
        <v>34475876.870000005</v>
      </c>
      <c r="AN183" s="1"/>
      <c r="AO183" s="1"/>
    </row>
    <row r="184" spans="1:42" x14ac:dyDescent="0.2">
      <c r="B184" s="50">
        <v>11</v>
      </c>
      <c r="C184" s="21" t="s">
        <v>100</v>
      </c>
      <c r="D184" s="29">
        <v>0</v>
      </c>
      <c r="E184" s="29">
        <v>1680755.56</v>
      </c>
      <c r="F184" s="29">
        <v>6707266.9000000004</v>
      </c>
      <c r="G184" s="29">
        <v>6305763.6799999997</v>
      </c>
      <c r="H184" s="29">
        <v>-13525831.300000001</v>
      </c>
      <c r="I184" s="29">
        <v>1699062.2</v>
      </c>
      <c r="J184" s="29">
        <v>2426908.46</v>
      </c>
      <c r="K184" s="29">
        <v>3552933.98</v>
      </c>
      <c r="L184" s="29">
        <v>3193637.66</v>
      </c>
      <c r="M184" s="29">
        <v>3417613.95</v>
      </c>
      <c r="N184" s="29">
        <v>4934662.67</v>
      </c>
      <c r="O184" s="29">
        <v>5077805.55</v>
      </c>
      <c r="P184" s="29">
        <v>5500828.3700000001</v>
      </c>
      <c r="Q184" s="29">
        <v>6121056.0300000003</v>
      </c>
      <c r="R184" s="29">
        <v>8345630.0700000003</v>
      </c>
      <c r="S184" s="29">
        <v>7823459.29</v>
      </c>
      <c r="T184" s="29">
        <v>8145801.3200000003</v>
      </c>
      <c r="U184" s="29">
        <v>8919131.9600000009</v>
      </c>
      <c r="V184" s="29">
        <v>8863158.8499999996</v>
      </c>
      <c r="W184" s="29">
        <v>9438346.9900000002</v>
      </c>
      <c r="X184" s="29">
        <v>9658023.4299999997</v>
      </c>
      <c r="Y184" s="29">
        <v>11120872.689999999</v>
      </c>
      <c r="Z184" s="29">
        <v>7024885.6100000003</v>
      </c>
      <c r="AA184" s="29">
        <v>6080556.6500000004</v>
      </c>
      <c r="AB184" s="29">
        <v>5669654.6799999997</v>
      </c>
      <c r="AC184" s="29">
        <v>5336649.1900000004</v>
      </c>
      <c r="AD184" s="29">
        <v>4989735.6100000003</v>
      </c>
      <c r="AE184" s="151">
        <v>4437457.33</v>
      </c>
      <c r="AF184" s="151">
        <v>4276321.42</v>
      </c>
      <c r="AG184" s="151">
        <v>4117267.39</v>
      </c>
      <c r="AH184" s="151">
        <v>3952333.58</v>
      </c>
      <c r="AI184" s="61">
        <v>3952333.58</v>
      </c>
      <c r="AJ184" s="33"/>
      <c r="AK184" s="151">
        <v>-164933.81000000006</v>
      </c>
      <c r="AL184" s="151">
        <v>-485123.75</v>
      </c>
      <c r="AM184" s="151">
        <v>-485123.75</v>
      </c>
      <c r="AN184" s="1"/>
      <c r="AO184" s="1"/>
    </row>
    <row r="185" spans="1:42" x14ac:dyDescent="0.2">
      <c r="B185" s="50">
        <v>12</v>
      </c>
      <c r="C185" s="21" t="s">
        <v>89</v>
      </c>
      <c r="D185" s="29">
        <v>0</v>
      </c>
      <c r="E185" s="29">
        <v>0</v>
      </c>
      <c r="F185" s="29">
        <v>0</v>
      </c>
      <c r="G185" s="29">
        <v>0</v>
      </c>
      <c r="H185" s="29">
        <v>0</v>
      </c>
      <c r="I185" s="29">
        <v>0</v>
      </c>
      <c r="J185" s="29">
        <v>0</v>
      </c>
      <c r="K185" s="29">
        <v>0</v>
      </c>
      <c r="L185" s="29">
        <v>0</v>
      </c>
      <c r="M185" s="29">
        <v>0</v>
      </c>
      <c r="N185" s="29">
        <v>0</v>
      </c>
      <c r="O185" s="29">
        <v>0</v>
      </c>
      <c r="P185" s="29">
        <v>0</v>
      </c>
      <c r="Q185" s="29">
        <v>0</v>
      </c>
      <c r="R185" s="29">
        <v>0</v>
      </c>
      <c r="S185" s="29">
        <v>0</v>
      </c>
      <c r="T185" s="29">
        <v>0</v>
      </c>
      <c r="U185" s="29">
        <v>150468.5</v>
      </c>
      <c r="V185" s="29">
        <v>0</v>
      </c>
      <c r="W185" s="29">
        <v>164147.46</v>
      </c>
      <c r="X185" s="29">
        <v>0</v>
      </c>
      <c r="Y185" s="29">
        <v>0</v>
      </c>
      <c r="Z185" s="29">
        <v>0</v>
      </c>
      <c r="AA185" s="29">
        <v>0</v>
      </c>
      <c r="AB185" s="29">
        <v>0</v>
      </c>
      <c r="AC185" s="29">
        <v>0</v>
      </c>
      <c r="AD185" s="29">
        <v>143</v>
      </c>
      <c r="AE185" s="151">
        <v>577.38</v>
      </c>
      <c r="AF185" s="151">
        <v>0</v>
      </c>
      <c r="AG185" s="151">
        <v>0</v>
      </c>
      <c r="AH185" s="151">
        <v>15105</v>
      </c>
      <c r="AI185" s="61">
        <v>15105</v>
      </c>
      <c r="AJ185" s="33"/>
      <c r="AK185" s="151">
        <v>15105</v>
      </c>
      <c r="AL185" s="151">
        <v>14527.62</v>
      </c>
      <c r="AM185" s="151">
        <v>14527.62</v>
      </c>
      <c r="AN185" s="39"/>
      <c r="AO185" s="39"/>
    </row>
    <row r="186" spans="1:42" x14ac:dyDescent="0.2">
      <c r="B186" s="50">
        <v>13</v>
      </c>
      <c r="C186" s="21" t="s">
        <v>69</v>
      </c>
      <c r="D186" s="29">
        <v>0</v>
      </c>
      <c r="E186" s="29">
        <v>0</v>
      </c>
      <c r="F186" s="29">
        <v>0</v>
      </c>
      <c r="G186" s="29">
        <v>0</v>
      </c>
      <c r="H186" s="29">
        <v>0</v>
      </c>
      <c r="I186" s="29">
        <v>0</v>
      </c>
      <c r="J186" s="29">
        <v>0</v>
      </c>
      <c r="K186" s="29">
        <v>0</v>
      </c>
      <c r="L186" s="29">
        <v>0</v>
      </c>
      <c r="M186" s="29">
        <v>0</v>
      </c>
      <c r="N186" s="29">
        <v>0</v>
      </c>
      <c r="O186" s="29">
        <v>0</v>
      </c>
      <c r="P186" s="29">
        <v>0</v>
      </c>
      <c r="Q186" s="29">
        <v>0</v>
      </c>
      <c r="R186" s="29">
        <v>0</v>
      </c>
      <c r="S186" s="29">
        <v>0</v>
      </c>
      <c r="T186" s="29">
        <v>0</v>
      </c>
      <c r="U186" s="29">
        <v>0</v>
      </c>
      <c r="V186" s="29">
        <v>0</v>
      </c>
      <c r="W186" s="29">
        <v>0</v>
      </c>
      <c r="X186" s="29">
        <v>0</v>
      </c>
      <c r="Y186" s="29">
        <v>0</v>
      </c>
      <c r="Z186" s="29">
        <v>0</v>
      </c>
      <c r="AA186" s="29">
        <v>0</v>
      </c>
      <c r="AB186" s="29">
        <v>0</v>
      </c>
      <c r="AC186" s="29">
        <v>0</v>
      </c>
      <c r="AD186" s="29">
        <v>100000</v>
      </c>
      <c r="AE186" s="151">
        <v>100000</v>
      </c>
      <c r="AF186" s="151">
        <v>100000</v>
      </c>
      <c r="AG186" s="151">
        <v>100000</v>
      </c>
      <c r="AH186" s="151">
        <v>100000</v>
      </c>
      <c r="AI186" s="61">
        <v>100000</v>
      </c>
      <c r="AJ186" s="33"/>
      <c r="AK186" s="151">
        <v>0</v>
      </c>
      <c r="AL186" s="151">
        <v>0</v>
      </c>
      <c r="AM186" s="151">
        <v>0</v>
      </c>
      <c r="AN186" s="39"/>
      <c r="AO186" s="39"/>
    </row>
    <row r="187" spans="1:42" x14ac:dyDescent="0.2">
      <c r="B187" s="50"/>
      <c r="C187" s="127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151"/>
      <c r="AF187" s="151"/>
      <c r="AG187" s="151"/>
      <c r="AH187" s="151"/>
      <c r="AI187" s="61"/>
      <c r="AJ187" s="33"/>
      <c r="AK187" s="151"/>
      <c r="AL187" s="151"/>
      <c r="AM187" s="151"/>
      <c r="AN187" s="39"/>
      <c r="AO187" s="39"/>
    </row>
    <row r="188" spans="1:42" s="5" customFormat="1" ht="12" x14ac:dyDescent="0.2">
      <c r="A188" s="128" t="s">
        <v>71</v>
      </c>
      <c r="B188" s="50"/>
      <c r="C188" s="20" t="s">
        <v>152</v>
      </c>
      <c r="D188" s="26">
        <v>5345782636.4099998</v>
      </c>
      <c r="E188" s="26">
        <v>4651961636.8800001</v>
      </c>
      <c r="F188" s="26">
        <v>4343652665.8599997</v>
      </c>
      <c r="G188" s="26">
        <v>4161743450.1500001</v>
      </c>
      <c r="H188" s="26">
        <v>4264570921.3699999</v>
      </c>
      <c r="I188" s="26">
        <v>4124216347.3000002</v>
      </c>
      <c r="J188" s="26">
        <v>4022857558.2900004</v>
      </c>
      <c r="K188" s="26">
        <v>3945572525.79</v>
      </c>
      <c r="L188" s="26">
        <v>3763164035.27</v>
      </c>
      <c r="M188" s="26">
        <v>3655604805.4899998</v>
      </c>
      <c r="N188" s="26">
        <v>3683202857.8200006</v>
      </c>
      <c r="O188" s="26">
        <v>3606685603.9000001</v>
      </c>
      <c r="P188" s="26">
        <v>3565979274.0800004</v>
      </c>
      <c r="Q188" s="26">
        <v>3556882711.3999996</v>
      </c>
      <c r="R188" s="26">
        <v>3456251233.0699997</v>
      </c>
      <c r="S188" s="26">
        <v>3470825898.5699997</v>
      </c>
      <c r="T188" s="26">
        <v>3421762499.96</v>
      </c>
      <c r="U188" s="26">
        <v>3409480929.6199999</v>
      </c>
      <c r="V188" s="26">
        <v>3355977996.75</v>
      </c>
      <c r="W188" s="26">
        <v>3345098940.5399995</v>
      </c>
      <c r="X188" s="26">
        <v>3284248321.1300001</v>
      </c>
      <c r="Y188" s="26">
        <v>3294199506.4299998</v>
      </c>
      <c r="Z188" s="26">
        <v>3255437842.3900003</v>
      </c>
      <c r="AA188" s="26">
        <v>3251370462.6899996</v>
      </c>
      <c r="AB188" s="26">
        <v>3238579619.2999997</v>
      </c>
      <c r="AC188" s="26">
        <v>3220367304.4899998</v>
      </c>
      <c r="AD188" s="26">
        <v>3172003334.8400002</v>
      </c>
      <c r="AE188" s="26">
        <v>3149944916.02</v>
      </c>
      <c r="AF188" s="26">
        <v>3120329044.8200002</v>
      </c>
      <c r="AG188" s="26">
        <v>3113475079.9299998</v>
      </c>
      <c r="AH188" s="26">
        <v>3122101189.2599998</v>
      </c>
      <c r="AI188" s="108">
        <v>3122101189.2599998</v>
      </c>
      <c r="AK188" s="26">
        <v>8626109.3299999237</v>
      </c>
      <c r="AL188" s="26">
        <v>-27843726.760000229</v>
      </c>
      <c r="AM188" s="26">
        <v>-27843726.760000229</v>
      </c>
    </row>
    <row r="189" spans="1:42" ht="12" x14ac:dyDescent="0.2">
      <c r="B189" s="50">
        <v>14</v>
      </c>
      <c r="C189" s="22" t="s">
        <v>13</v>
      </c>
      <c r="D189" s="27">
        <v>1142673161.6500001</v>
      </c>
      <c r="E189" s="27">
        <v>1115637489.1899998</v>
      </c>
      <c r="F189" s="27">
        <v>1075184349.7</v>
      </c>
      <c r="G189" s="27">
        <v>1036738761.4</v>
      </c>
      <c r="H189" s="27">
        <v>1319072766.51</v>
      </c>
      <c r="I189" s="27">
        <v>1276112751.9000001</v>
      </c>
      <c r="J189" s="27">
        <v>1236954882.0500002</v>
      </c>
      <c r="K189" s="27">
        <v>1191874361.6200001</v>
      </c>
      <c r="L189" s="27">
        <v>1132125615.73</v>
      </c>
      <c r="M189" s="27">
        <v>1098199696.54</v>
      </c>
      <c r="N189" s="27">
        <v>1072261018.72</v>
      </c>
      <c r="O189" s="27">
        <v>1063371247.6700001</v>
      </c>
      <c r="P189" s="27">
        <v>1050511652.96</v>
      </c>
      <c r="Q189" s="27">
        <v>1037976753.5899999</v>
      </c>
      <c r="R189" s="27">
        <v>1002956035.98</v>
      </c>
      <c r="S189" s="27">
        <v>996555573.93000007</v>
      </c>
      <c r="T189" s="27">
        <v>977224845.38</v>
      </c>
      <c r="U189" s="27">
        <v>960928745.13999999</v>
      </c>
      <c r="V189" s="27">
        <v>938881878.24000001</v>
      </c>
      <c r="W189" s="27">
        <v>927223062.71999991</v>
      </c>
      <c r="X189" s="27">
        <v>926088399.11000001</v>
      </c>
      <c r="Y189" s="27">
        <v>935933107.31000006</v>
      </c>
      <c r="Z189" s="27">
        <v>930740971.43000007</v>
      </c>
      <c r="AA189" s="27">
        <v>940984522.08000004</v>
      </c>
      <c r="AB189" s="27">
        <v>938694153.0999999</v>
      </c>
      <c r="AC189" s="27">
        <v>936779387.79999995</v>
      </c>
      <c r="AD189" s="27">
        <v>894530829.38</v>
      </c>
      <c r="AE189" s="149">
        <v>887465054.07999992</v>
      </c>
      <c r="AF189" s="149">
        <v>883665616.39999998</v>
      </c>
      <c r="AG189" s="149">
        <v>878218512.07999992</v>
      </c>
      <c r="AH189" s="149">
        <v>879063496.92999995</v>
      </c>
      <c r="AI189" s="31">
        <v>879063496.92999995</v>
      </c>
      <c r="AJ189" s="33"/>
      <c r="AK189" s="149">
        <v>844984.85000002384</v>
      </c>
      <c r="AL189" s="149">
        <v>-8401557.1499999762</v>
      </c>
      <c r="AM189" s="149">
        <v>-8401557.1499999762</v>
      </c>
      <c r="AN189" s="9"/>
      <c r="AO189" s="9"/>
    </row>
    <row r="190" spans="1:42" ht="12" x14ac:dyDescent="0.2">
      <c r="B190" s="50">
        <v>15</v>
      </c>
      <c r="C190" s="22" t="s">
        <v>0</v>
      </c>
      <c r="D190" s="27">
        <v>4203109474.7600002</v>
      </c>
      <c r="E190" s="27">
        <v>3536324147.6900001</v>
      </c>
      <c r="F190" s="27">
        <v>3268468316.1599998</v>
      </c>
      <c r="G190" s="27">
        <v>3125004688.75</v>
      </c>
      <c r="H190" s="27">
        <v>2945498154.8600001</v>
      </c>
      <c r="I190" s="27">
        <v>2848103595.4000001</v>
      </c>
      <c r="J190" s="27">
        <v>2785902676.2400002</v>
      </c>
      <c r="K190" s="27">
        <v>2753698164.1700001</v>
      </c>
      <c r="L190" s="27">
        <v>2631038419.54</v>
      </c>
      <c r="M190" s="27">
        <v>2557405108.9499998</v>
      </c>
      <c r="N190" s="27">
        <v>2610941839.1000004</v>
      </c>
      <c r="O190" s="27">
        <v>2543314356.23</v>
      </c>
      <c r="P190" s="27">
        <v>2515467621.1200004</v>
      </c>
      <c r="Q190" s="27">
        <v>2518905957.8099999</v>
      </c>
      <c r="R190" s="27">
        <v>2453295197.0899997</v>
      </c>
      <c r="S190" s="27">
        <v>2474270324.6399999</v>
      </c>
      <c r="T190" s="27">
        <v>2444537654.5799999</v>
      </c>
      <c r="U190" s="27">
        <v>2448552184.48</v>
      </c>
      <c r="V190" s="27">
        <v>2417096118.5100002</v>
      </c>
      <c r="W190" s="27">
        <v>2417875877.8199997</v>
      </c>
      <c r="X190" s="27">
        <v>2358159922.02</v>
      </c>
      <c r="Y190" s="27">
        <v>2358266399.1199999</v>
      </c>
      <c r="Z190" s="27">
        <v>2324696870.96</v>
      </c>
      <c r="AA190" s="27">
        <v>2310385940.6099997</v>
      </c>
      <c r="AB190" s="27">
        <v>2299885466.1999998</v>
      </c>
      <c r="AC190" s="27">
        <v>2283587916.6900001</v>
      </c>
      <c r="AD190" s="27">
        <v>2277472505.46</v>
      </c>
      <c r="AE190" s="149">
        <v>2262479861.9400001</v>
      </c>
      <c r="AF190" s="149">
        <v>2236663428.4200001</v>
      </c>
      <c r="AG190" s="149">
        <v>2235256567.8499999</v>
      </c>
      <c r="AH190" s="149">
        <v>2243037692.3299999</v>
      </c>
      <c r="AI190" s="31">
        <v>2243037692.3299999</v>
      </c>
      <c r="AJ190" s="33"/>
      <c r="AK190" s="149">
        <v>7781124.4800000191</v>
      </c>
      <c r="AL190" s="149">
        <v>-19442169.610000134</v>
      </c>
      <c r="AM190" s="149">
        <v>-19442169.610000134</v>
      </c>
      <c r="AN190" s="38"/>
      <c r="AO190" s="38"/>
      <c r="AP190" s="38"/>
    </row>
    <row r="191" spans="1:42" x14ac:dyDescent="0.2">
      <c r="B191" s="50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151"/>
      <c r="AF191" s="151"/>
      <c r="AG191" s="151"/>
      <c r="AH191" s="151"/>
      <c r="AI191" s="61"/>
      <c r="AJ191" s="33"/>
      <c r="AK191" s="151"/>
      <c r="AL191" s="151"/>
      <c r="AM191" s="151"/>
      <c r="AN191" s="39"/>
      <c r="AO191" s="39"/>
    </row>
    <row r="192" spans="1:42" ht="12" x14ac:dyDescent="0.2">
      <c r="A192" s="7" t="s">
        <v>75</v>
      </c>
      <c r="B192" s="50"/>
      <c r="C192" s="20" t="s">
        <v>72</v>
      </c>
      <c r="D192" s="26">
        <v>1200949696.4499998</v>
      </c>
      <c r="E192" s="26">
        <v>1251653682.3200002</v>
      </c>
      <c r="F192" s="26">
        <v>1378434650.0500002</v>
      </c>
      <c r="G192" s="26">
        <v>1422403614.9300001</v>
      </c>
      <c r="H192" s="26">
        <v>1459389149.3800001</v>
      </c>
      <c r="I192" s="26">
        <v>1415970240.21</v>
      </c>
      <c r="J192" s="26">
        <v>1391423185.3400002</v>
      </c>
      <c r="K192" s="26">
        <v>1316874365.3699999</v>
      </c>
      <c r="L192" s="26">
        <v>1556382696.6500001</v>
      </c>
      <c r="M192" s="26">
        <v>1561479663.6199999</v>
      </c>
      <c r="N192" s="26">
        <v>1532475574.96</v>
      </c>
      <c r="O192" s="26">
        <v>1576827961.71</v>
      </c>
      <c r="P192" s="26">
        <v>1660429163.26</v>
      </c>
      <c r="Q192" s="26">
        <v>1752727028.5599999</v>
      </c>
      <c r="R192" s="26">
        <v>1738472716.5300002</v>
      </c>
      <c r="S192" s="26">
        <v>1826212378.0999999</v>
      </c>
      <c r="T192" s="26">
        <v>1756706886.9299998</v>
      </c>
      <c r="U192" s="26">
        <v>1719578883.4400001</v>
      </c>
      <c r="V192" s="26">
        <v>1904252853.6100001</v>
      </c>
      <c r="W192" s="26">
        <v>2239322590.96</v>
      </c>
      <c r="X192" s="26">
        <v>2355032835.9700003</v>
      </c>
      <c r="Y192" s="26">
        <v>2587380599.8600001</v>
      </c>
      <c r="Z192" s="26">
        <v>2804107651.4000001</v>
      </c>
      <c r="AA192" s="26">
        <v>3146209032.1799998</v>
      </c>
      <c r="AB192" s="26">
        <v>3309296862.8400002</v>
      </c>
      <c r="AC192" s="26">
        <v>3279561398.8099999</v>
      </c>
      <c r="AD192" s="26">
        <v>3385644049.4900002</v>
      </c>
      <c r="AE192" s="26">
        <v>3722268361.79</v>
      </c>
      <c r="AF192" s="26">
        <v>3728347613.7000003</v>
      </c>
      <c r="AG192" s="26">
        <v>3831433055.75</v>
      </c>
      <c r="AH192" s="26">
        <v>3860182561.5900002</v>
      </c>
      <c r="AI192" s="108">
        <v>3860182561.5900002</v>
      </c>
      <c r="AJ192" s="33"/>
      <c r="AK192" s="26">
        <v>28749505.840000153</v>
      </c>
      <c r="AL192" s="26">
        <v>137914199.80000019</v>
      </c>
      <c r="AM192" s="26">
        <v>137914199.80000019</v>
      </c>
      <c r="AO192" s="9"/>
    </row>
    <row r="193" spans="1:42" ht="12" x14ac:dyDescent="0.2">
      <c r="B193" s="50">
        <v>16</v>
      </c>
      <c r="C193" s="22" t="s">
        <v>101</v>
      </c>
      <c r="D193" s="27">
        <v>0</v>
      </c>
      <c r="E193" s="27">
        <v>0</v>
      </c>
      <c r="F193" s="27">
        <v>0</v>
      </c>
      <c r="G193" s="27">
        <v>0</v>
      </c>
      <c r="H193" s="27">
        <v>0</v>
      </c>
      <c r="I193" s="27">
        <v>0</v>
      </c>
      <c r="J193" s="27">
        <v>0</v>
      </c>
      <c r="K193" s="27">
        <v>0</v>
      </c>
      <c r="L193" s="27">
        <v>0</v>
      </c>
      <c r="M193" s="27">
        <v>0</v>
      </c>
      <c r="N193" s="27">
        <v>0</v>
      </c>
      <c r="O193" s="27">
        <v>0</v>
      </c>
      <c r="P193" s="27">
        <v>0</v>
      </c>
      <c r="Q193" s="27">
        <v>0</v>
      </c>
      <c r="R193" s="27">
        <v>0</v>
      </c>
      <c r="S193" s="27">
        <v>0</v>
      </c>
      <c r="T193" s="27">
        <v>0</v>
      </c>
      <c r="U193" s="27">
        <v>0</v>
      </c>
      <c r="V193" s="27">
        <v>0</v>
      </c>
      <c r="W193" s="27">
        <v>0</v>
      </c>
      <c r="X193" s="27">
        <v>0</v>
      </c>
      <c r="Y193" s="27">
        <v>0</v>
      </c>
      <c r="Z193" s="27">
        <v>0</v>
      </c>
      <c r="AA193" s="27">
        <v>0</v>
      </c>
      <c r="AB193" s="27">
        <v>0</v>
      </c>
      <c r="AC193" s="27">
        <v>0</v>
      </c>
      <c r="AD193" s="27">
        <v>0</v>
      </c>
      <c r="AE193" s="149">
        <v>0</v>
      </c>
      <c r="AF193" s="149">
        <v>0</v>
      </c>
      <c r="AG193" s="149">
        <v>0</v>
      </c>
      <c r="AH193" s="149">
        <v>0</v>
      </c>
      <c r="AI193" s="31">
        <v>0</v>
      </c>
      <c r="AJ193" s="33"/>
      <c r="AK193" s="149">
        <v>0</v>
      </c>
      <c r="AL193" s="149">
        <v>0</v>
      </c>
      <c r="AM193" s="149">
        <v>0</v>
      </c>
      <c r="AN193" s="38"/>
      <c r="AO193" s="38"/>
      <c r="AP193" s="38"/>
    </row>
    <row r="194" spans="1:42" ht="12" x14ac:dyDescent="0.2">
      <c r="B194" s="50">
        <v>17</v>
      </c>
      <c r="C194" s="22" t="s">
        <v>102</v>
      </c>
      <c r="D194" s="27">
        <v>635228007.75999999</v>
      </c>
      <c r="E194" s="27">
        <v>818580416.76999998</v>
      </c>
      <c r="F194" s="27">
        <v>759610524.19000006</v>
      </c>
      <c r="G194" s="27">
        <v>739543675.09000003</v>
      </c>
      <c r="H194" s="27">
        <v>754747730.42999995</v>
      </c>
      <c r="I194" s="27">
        <v>785093952.75999999</v>
      </c>
      <c r="J194" s="27">
        <v>751306427.74000001</v>
      </c>
      <c r="K194" s="27">
        <v>744889806.92999995</v>
      </c>
      <c r="L194" s="27">
        <v>727141945.38999999</v>
      </c>
      <c r="M194" s="27">
        <v>772058690.51999998</v>
      </c>
      <c r="N194" s="27">
        <v>775777420.25999999</v>
      </c>
      <c r="O194" s="27">
        <v>829968497.72000003</v>
      </c>
      <c r="P194" s="27">
        <v>867333081.79999995</v>
      </c>
      <c r="Q194" s="27">
        <v>940705987.23000002</v>
      </c>
      <c r="R194" s="27">
        <v>958297863.95000005</v>
      </c>
      <c r="S194" s="27">
        <v>1012906492.13</v>
      </c>
      <c r="T194" s="27">
        <v>1030802507.58</v>
      </c>
      <c r="U194" s="27">
        <v>1090939824.8599999</v>
      </c>
      <c r="V194" s="27">
        <v>1084775391.4100001</v>
      </c>
      <c r="W194" s="27">
        <v>1127615892.74</v>
      </c>
      <c r="X194" s="27">
        <v>1153873018.48</v>
      </c>
      <c r="Y194" s="27">
        <v>1266862955.1500001</v>
      </c>
      <c r="Z194" s="27">
        <v>1310327177.1500001</v>
      </c>
      <c r="AA194" s="27">
        <v>1410273531.3099999</v>
      </c>
      <c r="AB194" s="27">
        <v>1484676001.8</v>
      </c>
      <c r="AC194" s="27">
        <v>1558818063.0799999</v>
      </c>
      <c r="AD194" s="27">
        <v>1572595778.0999999</v>
      </c>
      <c r="AE194" s="149">
        <v>1627274352.0999999</v>
      </c>
      <c r="AF194" s="149">
        <v>1662977220.2</v>
      </c>
      <c r="AG194" s="149">
        <v>1664590198.04</v>
      </c>
      <c r="AH194" s="149">
        <v>1662246092.6500001</v>
      </c>
      <c r="AI194" s="31">
        <v>1662246092.6500001</v>
      </c>
      <c r="AJ194" s="33"/>
      <c r="AK194" s="149">
        <v>-2344105.3899998665</v>
      </c>
      <c r="AL194" s="149">
        <v>34971740.550000191</v>
      </c>
      <c r="AM194" s="149">
        <v>34971740.550000191</v>
      </c>
      <c r="AN194" s="38"/>
      <c r="AO194" s="38"/>
      <c r="AP194" s="38"/>
    </row>
    <row r="195" spans="1:42" ht="12" x14ac:dyDescent="0.2">
      <c r="B195" s="50"/>
      <c r="C195" s="22" t="s">
        <v>103</v>
      </c>
      <c r="D195" s="27">
        <v>565721688.68999994</v>
      </c>
      <c r="E195" s="27">
        <v>433073265.55000001</v>
      </c>
      <c r="F195" s="27">
        <v>618824125.86000001</v>
      </c>
      <c r="G195" s="27">
        <v>682859939.84000003</v>
      </c>
      <c r="H195" s="27">
        <v>704641418.95000005</v>
      </c>
      <c r="I195" s="27">
        <v>630876287.45000005</v>
      </c>
      <c r="J195" s="27">
        <v>640116757.60000002</v>
      </c>
      <c r="K195" s="27">
        <v>571984558.43999994</v>
      </c>
      <c r="L195" s="27">
        <v>829240751.26000011</v>
      </c>
      <c r="M195" s="27">
        <v>789420973.10000002</v>
      </c>
      <c r="N195" s="27">
        <v>756698154.70000005</v>
      </c>
      <c r="O195" s="27">
        <v>746859463.99000001</v>
      </c>
      <c r="P195" s="27">
        <v>793096081.46000004</v>
      </c>
      <c r="Q195" s="27">
        <v>812021041.33000004</v>
      </c>
      <c r="R195" s="27">
        <v>780174852.58000004</v>
      </c>
      <c r="S195" s="27">
        <v>813305885.97000003</v>
      </c>
      <c r="T195" s="27">
        <v>725904379.3499999</v>
      </c>
      <c r="U195" s="27">
        <v>628639058.58000004</v>
      </c>
      <c r="V195" s="27">
        <v>819477462.20000005</v>
      </c>
      <c r="W195" s="27">
        <v>1111706698.22</v>
      </c>
      <c r="X195" s="27">
        <v>1201159817.49</v>
      </c>
      <c r="Y195" s="27">
        <v>1320517644.71</v>
      </c>
      <c r="Z195" s="27">
        <v>1493780474.25</v>
      </c>
      <c r="AA195" s="27">
        <v>1735935500.8700001</v>
      </c>
      <c r="AB195" s="27">
        <v>1824620861.04</v>
      </c>
      <c r="AC195" s="27">
        <v>1720743335.73</v>
      </c>
      <c r="AD195" s="27">
        <v>1813048271.3899999</v>
      </c>
      <c r="AE195" s="149">
        <v>2094994009.6900001</v>
      </c>
      <c r="AF195" s="149">
        <v>2065370393.5</v>
      </c>
      <c r="AG195" s="149">
        <v>2166842857.71</v>
      </c>
      <c r="AH195" s="149">
        <v>2197936468.9400001</v>
      </c>
      <c r="AI195" s="31">
        <v>2197936468.9400001</v>
      </c>
      <c r="AJ195" s="33"/>
      <c r="AK195" s="149">
        <v>31093611.230000019</v>
      </c>
      <c r="AL195" s="149">
        <v>102942459.25</v>
      </c>
      <c r="AM195" s="149">
        <v>102942459.25</v>
      </c>
      <c r="AN195" s="38"/>
      <c r="AO195" s="38"/>
      <c r="AP195" s="38"/>
    </row>
    <row r="196" spans="1:42" x14ac:dyDescent="0.2">
      <c r="B196" s="50">
        <v>18</v>
      </c>
      <c r="C196" s="21" t="s">
        <v>104</v>
      </c>
      <c r="D196" s="29">
        <v>78085286.010000005</v>
      </c>
      <c r="E196" s="29">
        <v>56881252.829999998</v>
      </c>
      <c r="F196" s="29">
        <v>32041120.690000001</v>
      </c>
      <c r="G196" s="29">
        <v>31846112.579999998</v>
      </c>
      <c r="H196" s="29">
        <v>0</v>
      </c>
      <c r="I196" s="29">
        <v>0</v>
      </c>
      <c r="J196" s="29">
        <v>0</v>
      </c>
      <c r="K196" s="29">
        <v>0</v>
      </c>
      <c r="L196" s="29">
        <v>0</v>
      </c>
      <c r="M196" s="29">
        <v>0</v>
      </c>
      <c r="N196" s="29">
        <v>0</v>
      </c>
      <c r="O196" s="29">
        <v>0</v>
      </c>
      <c r="P196" s="29">
        <v>0</v>
      </c>
      <c r="Q196" s="29">
        <v>0</v>
      </c>
      <c r="R196" s="29">
        <v>0</v>
      </c>
      <c r="S196" s="29">
        <v>0</v>
      </c>
      <c r="T196" s="29">
        <v>0</v>
      </c>
      <c r="U196" s="29">
        <v>0</v>
      </c>
      <c r="V196" s="29">
        <v>254549053.74000001</v>
      </c>
      <c r="W196" s="29">
        <v>519670633.19</v>
      </c>
      <c r="X196" s="29">
        <v>673017555.11000001</v>
      </c>
      <c r="Y196" s="29">
        <v>798248230.12</v>
      </c>
      <c r="Z196" s="29">
        <v>903495102.40999997</v>
      </c>
      <c r="AA196" s="29">
        <v>1090080113.0600002</v>
      </c>
      <c r="AB196" s="29">
        <v>1170076100.0799999</v>
      </c>
      <c r="AC196" s="29">
        <v>1094533877.5</v>
      </c>
      <c r="AD196" s="29">
        <v>1201262821.53</v>
      </c>
      <c r="AE196" s="151">
        <v>1442741168.04</v>
      </c>
      <c r="AF196" s="151">
        <v>1432329165.1800001</v>
      </c>
      <c r="AG196" s="151">
        <v>1505826967.72</v>
      </c>
      <c r="AH196" s="151">
        <v>1518746672.27</v>
      </c>
      <c r="AI196" s="61">
        <v>1518746672.27</v>
      </c>
      <c r="AJ196" s="33"/>
      <c r="AK196" s="151">
        <v>12919704.549999952</v>
      </c>
      <c r="AL196" s="151">
        <v>76005504.230000019</v>
      </c>
      <c r="AM196" s="151">
        <v>76005504.230000019</v>
      </c>
      <c r="AN196" s="37"/>
      <c r="AO196" s="37"/>
    </row>
    <row r="197" spans="1:42" x14ac:dyDescent="0.2">
      <c r="B197" s="50">
        <v>19</v>
      </c>
      <c r="C197" s="21" t="s">
        <v>97</v>
      </c>
      <c r="D197" s="29">
        <v>487636402.67999995</v>
      </c>
      <c r="E197" s="29">
        <v>376192012.72000003</v>
      </c>
      <c r="F197" s="29">
        <v>586783005.16999996</v>
      </c>
      <c r="G197" s="29">
        <v>651013827.25999999</v>
      </c>
      <c r="H197" s="29">
        <v>704641418.95000005</v>
      </c>
      <c r="I197" s="29">
        <v>630876287.45000005</v>
      </c>
      <c r="J197" s="29">
        <v>640116757.60000002</v>
      </c>
      <c r="K197" s="29">
        <v>571984558.43999994</v>
      </c>
      <c r="L197" s="29">
        <v>829240751.26000011</v>
      </c>
      <c r="M197" s="29">
        <v>789420973.10000002</v>
      </c>
      <c r="N197" s="29">
        <v>756698154.70000005</v>
      </c>
      <c r="O197" s="29">
        <v>746859463.99000001</v>
      </c>
      <c r="P197" s="29">
        <v>793096081.46000004</v>
      </c>
      <c r="Q197" s="29">
        <v>812021041.33000004</v>
      </c>
      <c r="R197" s="29">
        <v>780174852.58000004</v>
      </c>
      <c r="S197" s="29">
        <v>813305885.97000003</v>
      </c>
      <c r="T197" s="29">
        <v>725904379.3499999</v>
      </c>
      <c r="U197" s="29">
        <v>628639058.58000004</v>
      </c>
      <c r="V197" s="29">
        <v>564928408.46000004</v>
      </c>
      <c r="W197" s="29">
        <v>592036065.02999997</v>
      </c>
      <c r="X197" s="29">
        <v>528142262.38</v>
      </c>
      <c r="Y197" s="29">
        <v>522269414.58999997</v>
      </c>
      <c r="Z197" s="29">
        <v>590285371.84000003</v>
      </c>
      <c r="AA197" s="29">
        <v>645855387.80999994</v>
      </c>
      <c r="AB197" s="29">
        <v>654544760.96000004</v>
      </c>
      <c r="AC197" s="29">
        <v>626209458.23000002</v>
      </c>
      <c r="AD197" s="29">
        <v>611785449.86000001</v>
      </c>
      <c r="AE197" s="151">
        <v>652252841.6500001</v>
      </c>
      <c r="AF197" s="151">
        <v>633041228.32000005</v>
      </c>
      <c r="AG197" s="151">
        <v>661015889.99000001</v>
      </c>
      <c r="AH197" s="151">
        <v>679189796.67000008</v>
      </c>
      <c r="AI197" s="61">
        <v>679189796.67000008</v>
      </c>
      <c r="AJ197" s="33"/>
      <c r="AK197" s="151">
        <v>18173906.680000067</v>
      </c>
      <c r="AL197" s="151">
        <v>26936955.019999981</v>
      </c>
      <c r="AM197" s="151">
        <v>26936955.019999981</v>
      </c>
      <c r="AN197" s="9"/>
      <c r="AO197" s="9"/>
      <c r="AP197" s="9"/>
    </row>
    <row r="198" spans="1:42" x14ac:dyDescent="0.2">
      <c r="B198" s="50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151"/>
      <c r="AF198" s="151"/>
      <c r="AG198" s="151"/>
      <c r="AH198" s="151"/>
      <c r="AI198" s="61"/>
      <c r="AJ198" s="33"/>
      <c r="AK198" s="151"/>
      <c r="AL198" s="151"/>
      <c r="AM198" s="151"/>
      <c r="AN198" s="9"/>
      <c r="AO198" s="9"/>
      <c r="AP198" s="9"/>
    </row>
    <row r="199" spans="1:42" ht="12" x14ac:dyDescent="0.2">
      <c r="A199" s="7" t="s">
        <v>153</v>
      </c>
      <c r="B199" s="50"/>
      <c r="C199" s="23" t="s">
        <v>34</v>
      </c>
      <c r="D199" s="26">
        <v>18132024879.73</v>
      </c>
      <c r="E199" s="26">
        <v>17533741587.370003</v>
      </c>
      <c r="F199" s="26">
        <v>16961879897.970001</v>
      </c>
      <c r="G199" s="26">
        <v>17322729808</v>
      </c>
      <c r="H199" s="26">
        <v>17648183643.300003</v>
      </c>
      <c r="I199" s="26">
        <v>17434294075.550003</v>
      </c>
      <c r="J199" s="26">
        <v>17652271331.420002</v>
      </c>
      <c r="K199" s="26">
        <v>17898680768.68</v>
      </c>
      <c r="L199" s="26">
        <v>20004676526.450001</v>
      </c>
      <c r="M199" s="26">
        <v>19923341552.139999</v>
      </c>
      <c r="N199" s="26">
        <v>20263491636</v>
      </c>
      <c r="O199" s="26">
        <v>20390710548.32</v>
      </c>
      <c r="P199" s="26">
        <v>20212865475.919998</v>
      </c>
      <c r="Q199" s="26">
        <v>20145817008.220001</v>
      </c>
      <c r="R199" s="26">
        <v>20052459022.389999</v>
      </c>
      <c r="S199" s="26">
        <v>19544521225</v>
      </c>
      <c r="T199" s="26">
        <v>18717455858.23</v>
      </c>
      <c r="U199" s="26">
        <v>18036472247.489998</v>
      </c>
      <c r="V199" s="26">
        <v>17533717553.639999</v>
      </c>
      <c r="W199" s="26">
        <v>17424123388.119999</v>
      </c>
      <c r="X199" s="26">
        <v>17202789424.210003</v>
      </c>
      <c r="Y199" s="26">
        <v>17193270587.02</v>
      </c>
      <c r="Z199" s="26">
        <v>15072300798.83</v>
      </c>
      <c r="AA199" s="26">
        <v>14495825970.09</v>
      </c>
      <c r="AB199" s="26">
        <v>14461043982.4</v>
      </c>
      <c r="AC199" s="26">
        <v>14201311931.49</v>
      </c>
      <c r="AD199" s="26">
        <v>14085357729.07</v>
      </c>
      <c r="AE199" s="26">
        <v>13860683469.780003</v>
      </c>
      <c r="AF199" s="26">
        <v>13843076380.17</v>
      </c>
      <c r="AG199" s="26">
        <v>13751729937.680002</v>
      </c>
      <c r="AH199" s="26">
        <v>13762523828.219999</v>
      </c>
      <c r="AI199" s="108">
        <v>13762523828.219999</v>
      </c>
      <c r="AJ199" s="33"/>
      <c r="AK199" s="26">
        <v>10793890.539997101</v>
      </c>
      <c r="AL199" s="26">
        <v>-98159641.560003281</v>
      </c>
      <c r="AM199" s="26">
        <v>-98159641.560003281</v>
      </c>
      <c r="AO199" s="9"/>
    </row>
    <row r="200" spans="1:42" ht="12" x14ac:dyDescent="0.2">
      <c r="B200" s="50"/>
      <c r="C200" s="22" t="s">
        <v>105</v>
      </c>
      <c r="D200" s="27">
        <v>6281398570.2199993</v>
      </c>
      <c r="E200" s="27">
        <v>6296667604.2000008</v>
      </c>
      <c r="F200" s="27">
        <v>6708133876.750001</v>
      </c>
      <c r="G200" s="27">
        <v>6663272288</v>
      </c>
      <c r="H200" s="27">
        <v>6629040975.5200005</v>
      </c>
      <c r="I200" s="27">
        <v>6648751835.7600002</v>
      </c>
      <c r="J200" s="27">
        <v>6717841182.6199999</v>
      </c>
      <c r="K200" s="27">
        <v>6720556446.9700003</v>
      </c>
      <c r="L200" s="27">
        <v>6684146360.6300001</v>
      </c>
      <c r="M200" s="27">
        <v>6729288793.6199989</v>
      </c>
      <c r="N200" s="27">
        <v>6732101209.5800009</v>
      </c>
      <c r="O200" s="27">
        <v>6733840009.960001</v>
      </c>
      <c r="P200" s="27">
        <v>6706692766.4599991</v>
      </c>
      <c r="Q200" s="27">
        <v>6714250821.1500006</v>
      </c>
      <c r="R200" s="27">
        <v>6692978504.3900003</v>
      </c>
      <c r="S200" s="27">
        <v>6613380453</v>
      </c>
      <c r="T200" s="27">
        <v>6493139613.0900002</v>
      </c>
      <c r="U200" s="27">
        <v>6448540664.7000008</v>
      </c>
      <c r="V200" s="27">
        <v>6391343506.6199999</v>
      </c>
      <c r="W200" s="27">
        <v>6370216126.1599998</v>
      </c>
      <c r="X200" s="27">
        <v>6274658820.3000002</v>
      </c>
      <c r="Y200" s="27">
        <v>6277481134.5200005</v>
      </c>
      <c r="Z200" s="27">
        <v>6329329863.039999</v>
      </c>
      <c r="AA200" s="27">
        <v>6344592469.7599993</v>
      </c>
      <c r="AB200" s="27">
        <v>6320538273.54</v>
      </c>
      <c r="AC200" s="27">
        <v>6327467076.3900003</v>
      </c>
      <c r="AD200" s="27">
        <v>6356727258.6900005</v>
      </c>
      <c r="AE200" s="149">
        <v>6380935971.5100012</v>
      </c>
      <c r="AF200" s="149">
        <v>6380686684.6900005</v>
      </c>
      <c r="AG200" s="149">
        <v>6368045077.4700003</v>
      </c>
      <c r="AH200" s="149">
        <v>6353103531.1199999</v>
      </c>
      <c r="AI200" s="31">
        <v>6353103531.1199999</v>
      </c>
      <c r="AJ200" s="33"/>
      <c r="AK200" s="149">
        <v>-14941546.350000381</v>
      </c>
      <c r="AL200" s="149">
        <v>-27832440.390001297</v>
      </c>
      <c r="AM200" s="149">
        <v>-27832440.390001297</v>
      </c>
      <c r="AN200" s="9"/>
      <c r="AO200" s="9"/>
    </row>
    <row r="201" spans="1:42" x14ac:dyDescent="0.2">
      <c r="B201" s="50">
        <v>20</v>
      </c>
      <c r="C201" s="21" t="s">
        <v>10</v>
      </c>
      <c r="D201" s="29">
        <v>6207133139.7299995</v>
      </c>
      <c r="E201" s="29">
        <v>6241823990.3900003</v>
      </c>
      <c r="F201" s="29">
        <v>6568941535.4000006</v>
      </c>
      <c r="G201" s="29">
        <v>6524334984</v>
      </c>
      <c r="H201" s="29">
        <v>6493718698.96</v>
      </c>
      <c r="I201" s="29">
        <v>6507619592.6700001</v>
      </c>
      <c r="J201" s="29">
        <v>6565332557.9099998</v>
      </c>
      <c r="K201" s="29">
        <v>6556604952.21</v>
      </c>
      <c r="L201" s="29">
        <v>6509342917.5200005</v>
      </c>
      <c r="M201" s="29">
        <v>6538055824.0999994</v>
      </c>
      <c r="N201" s="29">
        <v>6522252767.0800009</v>
      </c>
      <c r="O201" s="29">
        <v>6504482211.5300007</v>
      </c>
      <c r="P201" s="29">
        <v>6468643378.4299994</v>
      </c>
      <c r="Q201" s="29">
        <v>6458810170.5500002</v>
      </c>
      <c r="R201" s="29">
        <v>6424701892.9300003</v>
      </c>
      <c r="S201" s="29">
        <v>6333426299</v>
      </c>
      <c r="T201" s="29">
        <v>6214972748.7200003</v>
      </c>
      <c r="U201" s="29">
        <v>6156447450.3600006</v>
      </c>
      <c r="V201" s="29">
        <v>6087159918.21</v>
      </c>
      <c r="W201" s="29">
        <v>6056717945.8899994</v>
      </c>
      <c r="X201" s="29">
        <v>5965702490.9700003</v>
      </c>
      <c r="Y201" s="29">
        <v>5959257554.2600002</v>
      </c>
      <c r="Z201" s="29">
        <v>5997657137.5099993</v>
      </c>
      <c r="AA201" s="29">
        <v>5998270184.6099997</v>
      </c>
      <c r="AB201" s="29">
        <v>5973654188.9200001</v>
      </c>
      <c r="AC201" s="29">
        <v>5967112499.8000002</v>
      </c>
      <c r="AD201" s="29">
        <v>5975053039.6500006</v>
      </c>
      <c r="AE201" s="151">
        <v>5976805638.6100016</v>
      </c>
      <c r="AF201" s="151">
        <v>5972682115.5700006</v>
      </c>
      <c r="AG201" s="151">
        <v>5955296434.0900002</v>
      </c>
      <c r="AH201" s="151">
        <v>5938554429.8800001</v>
      </c>
      <c r="AI201" s="61">
        <v>5938554429.8800001</v>
      </c>
      <c r="AJ201" s="33"/>
      <c r="AK201" s="151">
        <v>-16742004.210000038</v>
      </c>
      <c r="AL201" s="151">
        <v>-38251208.73000145</v>
      </c>
      <c r="AM201" s="151">
        <v>-38251208.73000145</v>
      </c>
      <c r="AN201" s="9"/>
      <c r="AO201" s="9"/>
    </row>
    <row r="202" spans="1:42" x14ac:dyDescent="0.2">
      <c r="B202" s="50">
        <v>21</v>
      </c>
      <c r="C202" s="24" t="s">
        <v>30</v>
      </c>
      <c r="D202" s="29">
        <v>74265430.49000001</v>
      </c>
      <c r="E202" s="29">
        <v>54843613.810000002</v>
      </c>
      <c r="F202" s="29">
        <v>139192341.34999999</v>
      </c>
      <c r="G202" s="29">
        <v>138937304</v>
      </c>
      <c r="H202" s="29">
        <v>135322276.56</v>
      </c>
      <c r="I202" s="29">
        <v>141132243.09</v>
      </c>
      <c r="J202" s="29">
        <v>152508624.71000001</v>
      </c>
      <c r="K202" s="29">
        <v>163951494.75999999</v>
      </c>
      <c r="L202" s="29">
        <v>174803443.11000001</v>
      </c>
      <c r="M202" s="29">
        <v>191232969.51999998</v>
      </c>
      <c r="N202" s="29">
        <v>209848442.5</v>
      </c>
      <c r="O202" s="29">
        <v>229357798.43000001</v>
      </c>
      <c r="P202" s="29">
        <v>238049388.03</v>
      </c>
      <c r="Q202" s="29">
        <v>255440650.59999999</v>
      </c>
      <c r="R202" s="29">
        <v>268276611.46000001</v>
      </c>
      <c r="S202" s="29">
        <v>279954154</v>
      </c>
      <c r="T202" s="29">
        <v>278166864.37</v>
      </c>
      <c r="U202" s="29">
        <v>292093214.33999997</v>
      </c>
      <c r="V202" s="29">
        <v>304183588.40999997</v>
      </c>
      <c r="W202" s="29">
        <v>313498180.26999998</v>
      </c>
      <c r="X202" s="29">
        <v>308956329.32999998</v>
      </c>
      <c r="Y202" s="29">
        <v>318223580.25999999</v>
      </c>
      <c r="Z202" s="29">
        <v>331672725.52999997</v>
      </c>
      <c r="AA202" s="29">
        <v>346322285.14999998</v>
      </c>
      <c r="AB202" s="29">
        <v>346884084.62</v>
      </c>
      <c r="AC202" s="29">
        <v>360354576.59000003</v>
      </c>
      <c r="AD202" s="29">
        <v>381674219.04000002</v>
      </c>
      <c r="AE202" s="151">
        <v>404130332.89999998</v>
      </c>
      <c r="AF202" s="151">
        <v>408004569.12</v>
      </c>
      <c r="AG202" s="151">
        <v>412748643.38</v>
      </c>
      <c r="AH202" s="151">
        <v>414549101.23999995</v>
      </c>
      <c r="AI202" s="61">
        <v>414549101.23999995</v>
      </c>
      <c r="AJ202" s="33"/>
      <c r="AK202" s="151">
        <v>1800457.8599999547</v>
      </c>
      <c r="AL202" s="151">
        <v>10418768.339999974</v>
      </c>
      <c r="AM202" s="151">
        <v>10418768.339999974</v>
      </c>
      <c r="AN202" s="9"/>
      <c r="AO202" s="9"/>
    </row>
    <row r="203" spans="1:42" ht="12" x14ac:dyDescent="0.2">
      <c r="B203" s="50">
        <v>22</v>
      </c>
      <c r="C203" s="22" t="s">
        <v>5</v>
      </c>
      <c r="D203" s="27">
        <v>11850626309.51</v>
      </c>
      <c r="E203" s="27">
        <v>11237073983.17</v>
      </c>
      <c r="F203" s="27">
        <v>10253746021.220001</v>
      </c>
      <c r="G203" s="27">
        <v>10659457520</v>
      </c>
      <c r="H203" s="27">
        <v>11019142667.780001</v>
      </c>
      <c r="I203" s="27">
        <v>10785542239.790001</v>
      </c>
      <c r="J203" s="27">
        <v>10934430148.800001</v>
      </c>
      <c r="K203" s="27">
        <v>11178124321.709999</v>
      </c>
      <c r="L203" s="27">
        <v>11619299873.889999</v>
      </c>
      <c r="M203" s="27">
        <v>11577305363.41</v>
      </c>
      <c r="N203" s="27">
        <v>11431930650.719999</v>
      </c>
      <c r="O203" s="27">
        <v>11636576893.76</v>
      </c>
      <c r="P203" s="27">
        <v>11584246675.1</v>
      </c>
      <c r="Q203" s="27">
        <v>11599352303.33</v>
      </c>
      <c r="R203" s="27">
        <v>11611726337.01</v>
      </c>
      <c r="S203" s="27">
        <v>11243320686</v>
      </c>
      <c r="T203" s="27">
        <v>10631163975.799999</v>
      </c>
      <c r="U203" s="27">
        <v>10084866698.839998</v>
      </c>
      <c r="V203" s="27">
        <v>9707679838.5100021</v>
      </c>
      <c r="W203" s="27">
        <v>9676113039.0299988</v>
      </c>
      <c r="X203" s="27">
        <v>9616752785.0000019</v>
      </c>
      <c r="Y203" s="27">
        <v>9655543657.8799992</v>
      </c>
      <c r="Z203" s="27">
        <v>7528876252.8600006</v>
      </c>
      <c r="AA203" s="27">
        <v>6972817674.6600008</v>
      </c>
      <c r="AB203" s="27">
        <v>7016647715.5799999</v>
      </c>
      <c r="AC203" s="27">
        <v>6794055515.1199999</v>
      </c>
      <c r="AD203" s="27">
        <v>6691231198.4799995</v>
      </c>
      <c r="AE203" s="149">
        <v>6467755521.5700016</v>
      </c>
      <c r="AF203" s="149">
        <v>6466029931.0200005</v>
      </c>
      <c r="AG203" s="149">
        <v>6403706961.75</v>
      </c>
      <c r="AH203" s="149">
        <v>6442125549.6100006</v>
      </c>
      <c r="AI203" s="31">
        <v>6442125549.6100006</v>
      </c>
      <c r="AJ203" s="33"/>
      <c r="AK203" s="149">
        <v>38418587.86000061</v>
      </c>
      <c r="AL203" s="149">
        <v>-25629971.960000992</v>
      </c>
      <c r="AM203" s="149">
        <v>-25629971.960000992</v>
      </c>
      <c r="AN203" s="9"/>
      <c r="AO203" s="9"/>
    </row>
    <row r="204" spans="1:42" ht="12" x14ac:dyDescent="0.2">
      <c r="B204" s="50">
        <v>23</v>
      </c>
      <c r="C204" s="22" t="s">
        <v>73</v>
      </c>
      <c r="D204" s="27">
        <v>0</v>
      </c>
      <c r="E204" s="27">
        <v>0</v>
      </c>
      <c r="F204" s="27">
        <v>0</v>
      </c>
      <c r="G204" s="27">
        <v>0</v>
      </c>
      <c r="H204" s="27">
        <v>0</v>
      </c>
      <c r="I204" s="27">
        <v>0</v>
      </c>
      <c r="J204" s="27">
        <v>0</v>
      </c>
      <c r="K204" s="27">
        <v>0</v>
      </c>
      <c r="L204" s="27">
        <v>1701230291.9300001</v>
      </c>
      <c r="M204" s="27">
        <v>1616747395.1100001</v>
      </c>
      <c r="N204" s="27">
        <v>1918188619.3799999</v>
      </c>
      <c r="O204" s="27">
        <v>1832298209.5999999</v>
      </c>
      <c r="P204" s="27">
        <v>1739610621.24</v>
      </c>
      <c r="Q204" s="27">
        <v>1642715401.3999999</v>
      </c>
      <c r="R204" s="27">
        <v>1552203569.6899998</v>
      </c>
      <c r="S204" s="27">
        <v>1473277732</v>
      </c>
      <c r="T204" s="27">
        <v>1391158687.3199999</v>
      </c>
      <c r="U204" s="27">
        <v>1305507087.4099998</v>
      </c>
      <c r="V204" s="27">
        <v>1226876359.1899998</v>
      </c>
      <c r="W204" s="27">
        <v>1162349989.96</v>
      </c>
      <c r="X204" s="27">
        <v>1098533830.9200001</v>
      </c>
      <c r="Y204" s="27">
        <v>1028990820.3200001</v>
      </c>
      <c r="Z204" s="27">
        <v>968011964.68000007</v>
      </c>
      <c r="AA204" s="27">
        <v>916729241.96000004</v>
      </c>
      <c r="AB204" s="27">
        <v>864909104.02999997</v>
      </c>
      <c r="AC204" s="27">
        <v>809796971.10000002</v>
      </c>
      <c r="AD204" s="27">
        <v>756186415.49000001</v>
      </c>
      <c r="AE204" s="149">
        <v>712023887.62</v>
      </c>
      <c r="AF204" s="149">
        <v>699680743.13999999</v>
      </c>
      <c r="AG204" s="149">
        <v>685372398.41999996</v>
      </c>
      <c r="AH204" s="149">
        <v>671997848.90999997</v>
      </c>
      <c r="AI204" s="31">
        <v>671997848.90999997</v>
      </c>
      <c r="AJ204" s="33"/>
      <c r="AK204" s="149">
        <v>-13374549.50999999</v>
      </c>
      <c r="AL204" s="149">
        <v>-40026038.710000038</v>
      </c>
      <c r="AM204" s="149">
        <v>-40026038.710000038</v>
      </c>
      <c r="AN204" s="9"/>
      <c r="AO204" s="9"/>
    </row>
    <row r="205" spans="1:42" ht="12" x14ac:dyDescent="0.2">
      <c r="B205" s="50">
        <v>24</v>
      </c>
      <c r="C205" s="22" t="s">
        <v>74</v>
      </c>
      <c r="D205" s="27">
        <v>0</v>
      </c>
      <c r="E205" s="27">
        <v>0</v>
      </c>
      <c r="F205" s="27">
        <v>0</v>
      </c>
      <c r="G205" s="27">
        <v>0</v>
      </c>
      <c r="H205" s="27">
        <v>0</v>
      </c>
      <c r="I205" s="27">
        <v>0</v>
      </c>
      <c r="J205" s="27">
        <v>0</v>
      </c>
      <c r="K205" s="27">
        <v>0</v>
      </c>
      <c r="L205" s="27">
        <v>0</v>
      </c>
      <c r="M205" s="27">
        <v>0</v>
      </c>
      <c r="N205" s="27">
        <v>181271156.31999999</v>
      </c>
      <c r="O205" s="27">
        <v>187995435</v>
      </c>
      <c r="P205" s="27">
        <v>182315413.12</v>
      </c>
      <c r="Q205" s="27">
        <v>189498482.34</v>
      </c>
      <c r="R205" s="27">
        <v>195550611.30000001</v>
      </c>
      <c r="S205" s="27">
        <v>214542354</v>
      </c>
      <c r="T205" s="27">
        <v>201993582.02000001</v>
      </c>
      <c r="U205" s="27">
        <v>197557796.53999999</v>
      </c>
      <c r="V205" s="27">
        <v>207817849.31999999</v>
      </c>
      <c r="W205" s="27">
        <v>215444232.97</v>
      </c>
      <c r="X205" s="27">
        <v>212843987.99000001</v>
      </c>
      <c r="Y205" s="27">
        <v>231254974.30000001</v>
      </c>
      <c r="Z205" s="27">
        <v>246082718.25</v>
      </c>
      <c r="AA205" s="27">
        <v>261686583.71000001</v>
      </c>
      <c r="AB205" s="27">
        <v>258948889.25</v>
      </c>
      <c r="AC205" s="27">
        <v>269992368.88</v>
      </c>
      <c r="AD205" s="27">
        <v>281212856.40999997</v>
      </c>
      <c r="AE205" s="149">
        <v>299968089.08000004</v>
      </c>
      <c r="AF205" s="149">
        <v>296679021.31999999</v>
      </c>
      <c r="AG205" s="149">
        <v>294605500.04000002</v>
      </c>
      <c r="AH205" s="149">
        <v>295296898.57999998</v>
      </c>
      <c r="AI205" s="31">
        <v>295296898.57999998</v>
      </c>
      <c r="AJ205" s="33"/>
      <c r="AK205" s="149">
        <v>691398.53999996185</v>
      </c>
      <c r="AL205" s="149">
        <v>-4671190.5000000596</v>
      </c>
      <c r="AM205" s="149">
        <v>-4671190.5000000596</v>
      </c>
      <c r="AN205" s="9"/>
      <c r="AO205" s="9"/>
    </row>
    <row r="206" spans="1:42" x14ac:dyDescent="0.2">
      <c r="B206" s="50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151"/>
      <c r="AF206" s="151"/>
      <c r="AG206" s="151"/>
      <c r="AH206" s="151"/>
      <c r="AI206" s="61"/>
      <c r="AJ206" s="33"/>
      <c r="AK206" s="151"/>
      <c r="AL206" s="151"/>
      <c r="AM206" s="151"/>
      <c r="AN206" s="39"/>
      <c r="AO206" s="39"/>
    </row>
    <row r="207" spans="1:42" ht="12" x14ac:dyDescent="0.2">
      <c r="A207" s="7" t="s">
        <v>154</v>
      </c>
      <c r="B207" s="50"/>
      <c r="C207" s="20" t="s">
        <v>57</v>
      </c>
      <c r="D207" s="26">
        <v>10374545789.089998</v>
      </c>
      <c r="E207" s="26">
        <v>9818719848.6499996</v>
      </c>
      <c r="F207" s="26">
        <v>8869541511.1100006</v>
      </c>
      <c r="G207" s="26">
        <v>8138742589.0300007</v>
      </c>
      <c r="H207" s="26">
        <v>7473115066.21</v>
      </c>
      <c r="I207" s="26">
        <v>6822868869.6300001</v>
      </c>
      <c r="J207" s="26">
        <v>5784325285.6599998</v>
      </c>
      <c r="K207" s="26">
        <v>5179328067.7099991</v>
      </c>
      <c r="L207" s="26">
        <v>4721935132.5200005</v>
      </c>
      <c r="M207" s="26">
        <v>4210195885.6099997</v>
      </c>
      <c r="N207" s="26">
        <v>3657225651.9900007</v>
      </c>
      <c r="O207" s="26">
        <v>3092862866.1099997</v>
      </c>
      <c r="P207" s="26">
        <v>2712901625.54</v>
      </c>
      <c r="Q207" s="26">
        <v>2378306619.1700001</v>
      </c>
      <c r="R207" s="26">
        <v>2071178599.0599999</v>
      </c>
      <c r="S207" s="26">
        <v>1719032428.47</v>
      </c>
      <c r="T207" s="26">
        <v>1554394162.9300001</v>
      </c>
      <c r="U207" s="26">
        <v>1350500569.3599999</v>
      </c>
      <c r="V207" s="26">
        <v>1205856260.0899999</v>
      </c>
      <c r="W207" s="26">
        <v>1099582321.29</v>
      </c>
      <c r="X207" s="26">
        <v>1058376991.9800001</v>
      </c>
      <c r="Y207" s="26">
        <v>894478553.73000002</v>
      </c>
      <c r="Z207" s="26">
        <v>792165857.48000002</v>
      </c>
      <c r="AA207" s="26">
        <v>747544368.53999996</v>
      </c>
      <c r="AB207" s="26">
        <v>662736348.06000006</v>
      </c>
      <c r="AC207" s="26">
        <v>606302327.80000007</v>
      </c>
      <c r="AD207" s="26">
        <v>583030390.60000002</v>
      </c>
      <c r="AE207" s="26">
        <v>508517635.71999997</v>
      </c>
      <c r="AF207" s="26">
        <v>504067807.42000008</v>
      </c>
      <c r="AG207" s="26">
        <v>497357680.04000002</v>
      </c>
      <c r="AH207" s="26">
        <v>486132325.37</v>
      </c>
      <c r="AI207" s="108">
        <v>486132325.37</v>
      </c>
      <c r="AJ207" s="33"/>
      <c r="AK207" s="26">
        <v>-11225354.670000017</v>
      </c>
      <c r="AL207" s="26">
        <v>-22385310.349999964</v>
      </c>
      <c r="AM207" s="26">
        <v>-22385310.349999964</v>
      </c>
      <c r="AN207" s="9"/>
      <c r="AO207" s="9"/>
    </row>
    <row r="208" spans="1:42" x14ac:dyDescent="0.2">
      <c r="B208" s="50">
        <v>25</v>
      </c>
      <c r="C208" s="21" t="s">
        <v>32</v>
      </c>
      <c r="D208" s="29">
        <v>3299350939.04</v>
      </c>
      <c r="E208" s="29">
        <v>3349541770.0599999</v>
      </c>
      <c r="F208" s="29">
        <v>3268399232.4699998</v>
      </c>
      <c r="G208" s="29">
        <v>3022332497.8699999</v>
      </c>
      <c r="H208" s="29">
        <v>2926131266.7199998</v>
      </c>
      <c r="I208" s="29">
        <v>2759423738.4699998</v>
      </c>
      <c r="J208" s="29">
        <v>2326519089.6799998</v>
      </c>
      <c r="K208" s="29">
        <v>2136540942.6799998</v>
      </c>
      <c r="L208" s="29">
        <v>2057201166.05</v>
      </c>
      <c r="M208" s="29">
        <v>1892717221.8600001</v>
      </c>
      <c r="N208" s="29">
        <v>1627278017.5900002</v>
      </c>
      <c r="O208" s="29">
        <v>1384749558.21</v>
      </c>
      <c r="P208" s="29">
        <v>1235276726.1799998</v>
      </c>
      <c r="Q208" s="29">
        <v>1106512658.78</v>
      </c>
      <c r="R208" s="29">
        <v>956280551.57999992</v>
      </c>
      <c r="S208" s="29">
        <v>748101125.95000005</v>
      </c>
      <c r="T208" s="29">
        <v>704411117.31999993</v>
      </c>
      <c r="U208" s="29">
        <v>589280642.87</v>
      </c>
      <c r="V208" s="29">
        <v>527184184.90999997</v>
      </c>
      <c r="W208" s="29">
        <v>479919959.80999994</v>
      </c>
      <c r="X208" s="29">
        <v>382130585.94</v>
      </c>
      <c r="Y208" s="29">
        <v>369307966.15999997</v>
      </c>
      <c r="Z208" s="29">
        <v>307575010.31</v>
      </c>
      <c r="AA208" s="29">
        <v>258612805.88</v>
      </c>
      <c r="AB208" s="29">
        <v>230809817.81999999</v>
      </c>
      <c r="AC208" s="29">
        <v>197551961.76999998</v>
      </c>
      <c r="AD208" s="29">
        <v>196679834.56</v>
      </c>
      <c r="AE208" s="151">
        <v>145863433.59999999</v>
      </c>
      <c r="AF208" s="151">
        <v>145648111.62</v>
      </c>
      <c r="AG208" s="151">
        <v>142943074.90000001</v>
      </c>
      <c r="AH208" s="151">
        <v>136848419.81999999</v>
      </c>
      <c r="AI208" s="61">
        <v>136848419.81999999</v>
      </c>
      <c r="AJ208" s="33"/>
      <c r="AK208" s="151">
        <v>-6094655.0800000131</v>
      </c>
      <c r="AL208" s="151">
        <v>-9015013.7800000012</v>
      </c>
      <c r="AM208" s="151">
        <v>-9015013.7800000012</v>
      </c>
      <c r="AN208" s="9"/>
      <c r="AO208" s="9"/>
    </row>
    <row r="209" spans="1:42" ht="11.25" customHeight="1" x14ac:dyDescent="0.2">
      <c r="B209" s="50">
        <v>26</v>
      </c>
      <c r="C209" s="21" t="s">
        <v>86</v>
      </c>
      <c r="D209" s="29">
        <v>255386914.56999999</v>
      </c>
      <c r="E209" s="29">
        <v>228700496.07999998</v>
      </c>
      <c r="F209" s="29">
        <v>185962661.43000001</v>
      </c>
      <c r="G209" s="29">
        <v>176106409.63</v>
      </c>
      <c r="H209" s="29">
        <v>154040438.54999998</v>
      </c>
      <c r="I209" s="29">
        <v>137849074.03999999</v>
      </c>
      <c r="J209" s="29">
        <v>126479025.86</v>
      </c>
      <c r="K209" s="29">
        <v>116212444.12</v>
      </c>
      <c r="L209" s="29">
        <v>114511050.19</v>
      </c>
      <c r="M209" s="29">
        <v>104869547.78999999</v>
      </c>
      <c r="N209" s="29">
        <v>101916856.38</v>
      </c>
      <c r="O209" s="29">
        <v>36422751.939999998</v>
      </c>
      <c r="P209" s="29">
        <v>43183067.350000001</v>
      </c>
      <c r="Q209" s="29">
        <v>27374676.960000001</v>
      </c>
      <c r="R209" s="29">
        <v>27188964.419999998</v>
      </c>
      <c r="S209" s="29">
        <v>34135984.149999999</v>
      </c>
      <c r="T209" s="29">
        <v>31047624.690000001</v>
      </c>
      <c r="U209" s="29">
        <v>36792081.399999999</v>
      </c>
      <c r="V209" s="29">
        <v>33403617.270000003</v>
      </c>
      <c r="W209" s="29">
        <v>33820256.380000003</v>
      </c>
      <c r="X209" s="29">
        <v>141959987.76999998</v>
      </c>
      <c r="Y209" s="29">
        <v>30550679.690000001</v>
      </c>
      <c r="Z209" s="29">
        <v>24950725.189999998</v>
      </c>
      <c r="AA209" s="29">
        <v>56404770.289999999</v>
      </c>
      <c r="AB209" s="29">
        <v>25950944.899999999</v>
      </c>
      <c r="AC209" s="29">
        <v>23991477.399999999</v>
      </c>
      <c r="AD209" s="29">
        <v>25044174.289999999</v>
      </c>
      <c r="AE209" s="151">
        <v>22640972.359999999</v>
      </c>
      <c r="AF209" s="151">
        <v>23460055.439999998</v>
      </c>
      <c r="AG209" s="151">
        <v>24759593.379999999</v>
      </c>
      <c r="AH209" s="151">
        <v>25460103.419999998</v>
      </c>
      <c r="AI209" s="61">
        <v>25460103.419999998</v>
      </c>
      <c r="AJ209" s="33"/>
      <c r="AK209" s="151">
        <v>700510.03999999911</v>
      </c>
      <c r="AL209" s="151">
        <v>2819131.0599999987</v>
      </c>
      <c r="AM209" s="151">
        <v>2819131.0599999987</v>
      </c>
      <c r="AN209" s="9"/>
      <c r="AO209" s="9"/>
    </row>
    <row r="210" spans="1:42" ht="11.25" customHeight="1" x14ac:dyDescent="0.2">
      <c r="A210" s="16"/>
      <c r="B210" s="50">
        <v>27</v>
      </c>
      <c r="C210" s="24" t="s">
        <v>31</v>
      </c>
      <c r="D210" s="29">
        <v>529568289.93000001</v>
      </c>
      <c r="E210" s="29">
        <v>496488728.68000001</v>
      </c>
      <c r="F210" s="29">
        <v>471380952.31999999</v>
      </c>
      <c r="G210" s="29">
        <v>412800538.61000001</v>
      </c>
      <c r="H210" s="29">
        <v>384966804.24000001</v>
      </c>
      <c r="I210" s="29">
        <v>349461033.55000001</v>
      </c>
      <c r="J210" s="29">
        <v>327918714.33999997</v>
      </c>
      <c r="K210" s="29">
        <v>309720907.06</v>
      </c>
      <c r="L210" s="29">
        <v>283371583.26999998</v>
      </c>
      <c r="M210" s="29">
        <v>268526085.91000003</v>
      </c>
      <c r="N210" s="29">
        <v>252688443.28</v>
      </c>
      <c r="O210" s="29">
        <v>229944942.99000001</v>
      </c>
      <c r="P210" s="29">
        <v>211662378.63999999</v>
      </c>
      <c r="Q210" s="29">
        <v>196766559.81</v>
      </c>
      <c r="R210" s="29">
        <v>184819489.47999999</v>
      </c>
      <c r="S210" s="29">
        <v>168055882.53999999</v>
      </c>
      <c r="T210" s="29">
        <v>157644008.72999999</v>
      </c>
      <c r="U210" s="29">
        <v>144500494.06999999</v>
      </c>
      <c r="V210" s="29">
        <v>133156029.14</v>
      </c>
      <c r="W210" s="29">
        <v>125070582.34999999</v>
      </c>
      <c r="X210" s="29">
        <v>117275044.75</v>
      </c>
      <c r="Y210" s="29">
        <v>110084565.31</v>
      </c>
      <c r="Z210" s="29">
        <v>103112264.11</v>
      </c>
      <c r="AA210" s="29">
        <v>98394730.829999998</v>
      </c>
      <c r="AB210" s="29">
        <v>92143981.140000001</v>
      </c>
      <c r="AC210" s="29">
        <v>87559646.590000004</v>
      </c>
      <c r="AD210" s="29">
        <v>81506301.090000004</v>
      </c>
      <c r="AE210" s="151">
        <v>77211210.019999996</v>
      </c>
      <c r="AF210" s="151">
        <v>76123286.650000006</v>
      </c>
      <c r="AG210" s="151">
        <v>75227507.930000007</v>
      </c>
      <c r="AH210" s="151">
        <v>71215348.209999993</v>
      </c>
      <c r="AI210" s="61">
        <v>71215348.209999993</v>
      </c>
      <c r="AJ210" s="33"/>
      <c r="AK210" s="151">
        <v>-4012159.7200000137</v>
      </c>
      <c r="AL210" s="151">
        <v>-5995861.8100000024</v>
      </c>
      <c r="AM210" s="151">
        <v>-5995861.8100000024</v>
      </c>
      <c r="AN210" s="9"/>
      <c r="AO210" s="9"/>
    </row>
    <row r="211" spans="1:42" ht="11.25" customHeight="1" x14ac:dyDescent="0.2">
      <c r="B211" s="50">
        <v>28</v>
      </c>
      <c r="C211" s="21" t="s">
        <v>85</v>
      </c>
      <c r="D211" s="29">
        <v>332164083.82999998</v>
      </c>
      <c r="E211" s="29">
        <v>289298589.19</v>
      </c>
      <c r="F211" s="29">
        <v>267901356.88999999</v>
      </c>
      <c r="G211" s="29">
        <v>226921933</v>
      </c>
      <c r="H211" s="29">
        <v>181259765.13</v>
      </c>
      <c r="I211" s="29">
        <v>153169118.94999999</v>
      </c>
      <c r="J211" s="29">
        <v>132308564.84999999</v>
      </c>
      <c r="K211" s="29">
        <v>109236453.87</v>
      </c>
      <c r="L211" s="29">
        <v>89827231.870000005</v>
      </c>
      <c r="M211" s="29">
        <v>72363211.519999996</v>
      </c>
      <c r="N211" s="29">
        <v>58582999.880000003</v>
      </c>
      <c r="O211" s="29">
        <v>46132749.100000001</v>
      </c>
      <c r="P211" s="29">
        <v>34386229.649999999</v>
      </c>
      <c r="Q211" s="29">
        <v>23886262.59</v>
      </c>
      <c r="R211" s="29">
        <v>17655661.27</v>
      </c>
      <c r="S211" s="29">
        <v>11815585.5</v>
      </c>
      <c r="T211" s="29">
        <v>7614365.3799999999</v>
      </c>
      <c r="U211" s="29">
        <v>4170172.41</v>
      </c>
      <c r="V211" s="29">
        <v>1717685.3</v>
      </c>
      <c r="W211" s="29">
        <v>3019360.96</v>
      </c>
      <c r="X211" s="29">
        <v>2051786.87</v>
      </c>
      <c r="Y211" s="29">
        <v>551345.21</v>
      </c>
      <c r="Z211" s="29">
        <v>49241.279999999999</v>
      </c>
      <c r="AA211" s="29">
        <v>38175.24</v>
      </c>
      <c r="AB211" s="29">
        <v>26932.99</v>
      </c>
      <c r="AC211" s="29">
        <v>15511.72</v>
      </c>
      <c r="AD211" s="29">
        <v>3908.62</v>
      </c>
      <c r="AE211" s="151">
        <v>0</v>
      </c>
      <c r="AF211" s="151">
        <v>0</v>
      </c>
      <c r="AG211" s="151">
        <v>0</v>
      </c>
      <c r="AH211" s="151">
        <v>0</v>
      </c>
      <c r="AI211" s="61">
        <v>0</v>
      </c>
      <c r="AJ211" s="33"/>
      <c r="AK211" s="151">
        <v>0</v>
      </c>
      <c r="AL211" s="151">
        <v>0</v>
      </c>
      <c r="AM211" s="151">
        <v>0</v>
      </c>
      <c r="AN211" s="9"/>
      <c r="AO211" s="9"/>
    </row>
    <row r="212" spans="1:42" s="16" customFormat="1" ht="11.25" customHeight="1" x14ac:dyDescent="0.2">
      <c r="B212" s="50">
        <v>29</v>
      </c>
      <c r="C212" s="24" t="s">
        <v>106</v>
      </c>
      <c r="D212" s="29">
        <v>420301515.09000003</v>
      </c>
      <c r="E212" s="29">
        <v>288769483.41000003</v>
      </c>
      <c r="F212" s="29">
        <v>209916430.55000001</v>
      </c>
      <c r="G212" s="29">
        <v>131349701.92</v>
      </c>
      <c r="H212" s="29">
        <v>98719101.149999991</v>
      </c>
      <c r="I212" s="29">
        <v>86075058.089999989</v>
      </c>
      <c r="J212" s="29">
        <v>59204178.18</v>
      </c>
      <c r="K212" s="29">
        <v>39907742.970000006</v>
      </c>
      <c r="L212" s="29">
        <v>37260712.370000005</v>
      </c>
      <c r="M212" s="29">
        <v>26016982.34</v>
      </c>
      <c r="N212" s="29">
        <v>23426317.760000002</v>
      </c>
      <c r="O212" s="29">
        <v>15665586.6</v>
      </c>
      <c r="P212" s="29">
        <v>6227972.4400000004</v>
      </c>
      <c r="Q212" s="29">
        <v>457687.22</v>
      </c>
      <c r="R212" s="29">
        <v>452901.42</v>
      </c>
      <c r="S212" s="29">
        <v>438881.33</v>
      </c>
      <c r="T212" s="29">
        <v>431737.21</v>
      </c>
      <c r="U212" s="29">
        <v>420958.08</v>
      </c>
      <c r="V212" s="29">
        <v>409240.82</v>
      </c>
      <c r="W212" s="29">
        <v>403664.62</v>
      </c>
      <c r="X212" s="29">
        <v>397944.61</v>
      </c>
      <c r="Y212" s="29">
        <v>394098.55</v>
      </c>
      <c r="Z212" s="29">
        <v>391149.36</v>
      </c>
      <c r="AA212" s="29">
        <v>388093.73</v>
      </c>
      <c r="AB212" s="29">
        <v>234946.08</v>
      </c>
      <c r="AC212" s="29">
        <v>381871.5</v>
      </c>
      <c r="AD212" s="29">
        <v>378920.68</v>
      </c>
      <c r="AE212" s="151">
        <v>0</v>
      </c>
      <c r="AF212" s="151">
        <v>0</v>
      </c>
      <c r="AG212" s="151">
        <v>0</v>
      </c>
      <c r="AH212" s="151">
        <v>0</v>
      </c>
      <c r="AI212" s="61">
        <v>0</v>
      </c>
      <c r="AJ212" s="33"/>
      <c r="AK212" s="151">
        <v>0</v>
      </c>
      <c r="AL212" s="151">
        <v>0</v>
      </c>
      <c r="AM212" s="151">
        <v>0</v>
      </c>
      <c r="AN212" s="15"/>
      <c r="AO212" s="15"/>
    </row>
    <row r="213" spans="1:42" ht="11.25" customHeight="1" x14ac:dyDescent="0.2">
      <c r="A213" s="16"/>
      <c r="B213" s="50">
        <v>30</v>
      </c>
      <c r="C213" s="21" t="s">
        <v>29</v>
      </c>
      <c r="D213" s="29">
        <v>4810298513</v>
      </c>
      <c r="E213" s="29">
        <v>4487427427.9100008</v>
      </c>
      <c r="F213" s="29">
        <v>3801315028.3700004</v>
      </c>
      <c r="G213" s="29">
        <v>3378394535</v>
      </c>
      <c r="H213" s="29">
        <v>2968384882.6399999</v>
      </c>
      <c r="I213" s="29">
        <v>2587090132.1700001</v>
      </c>
      <c r="J213" s="29">
        <v>2244750698.7600002</v>
      </c>
      <c r="K213" s="29">
        <v>1926310767.0899999</v>
      </c>
      <c r="L213" s="29">
        <v>1622201584.0900002</v>
      </c>
      <c r="M213" s="29">
        <v>1363130265.5899997</v>
      </c>
      <c r="N213" s="29">
        <v>1134845830.3000002</v>
      </c>
      <c r="O213" s="29">
        <v>939240549.11000001</v>
      </c>
      <c r="P213" s="29">
        <v>761824941.10000002</v>
      </c>
      <c r="Q213" s="29">
        <v>616619826.43000007</v>
      </c>
      <c r="R213" s="29">
        <v>494428970.41000009</v>
      </c>
      <c r="S213" s="29">
        <v>390316157</v>
      </c>
      <c r="T213" s="29">
        <v>306145131.64999998</v>
      </c>
      <c r="U213" s="29">
        <v>241678523.55000001</v>
      </c>
      <c r="V213" s="29">
        <v>193437857.18000001</v>
      </c>
      <c r="W213" s="29">
        <v>155895341.38</v>
      </c>
      <c r="X213" s="29">
        <v>131541763.38999999</v>
      </c>
      <c r="Y213" s="29">
        <v>111911957.28</v>
      </c>
      <c r="Z213" s="29">
        <v>98436374.969999984</v>
      </c>
      <c r="AA213" s="29">
        <v>87968657.950000003</v>
      </c>
      <c r="AB213" s="29">
        <v>80351715</v>
      </c>
      <c r="AC213" s="29">
        <v>73404629.989999995</v>
      </c>
      <c r="AD213" s="29">
        <v>66433283.399999999</v>
      </c>
      <c r="AE213" s="151">
        <v>61269142.729999997</v>
      </c>
      <c r="AF213" s="151">
        <v>59834975.879999995</v>
      </c>
      <c r="AG213" s="151">
        <v>58266368.340000004</v>
      </c>
      <c r="AH213" s="151">
        <v>59043266.910000004</v>
      </c>
      <c r="AI213" s="61">
        <v>59043266.910000004</v>
      </c>
      <c r="AJ213" s="33"/>
      <c r="AK213" s="151">
        <v>776898.5700000003</v>
      </c>
      <c r="AL213" s="151">
        <v>-2225875.8199999928</v>
      </c>
      <c r="AM213" s="151">
        <v>-2225875.8199999928</v>
      </c>
      <c r="AN213" s="9"/>
      <c r="AO213" s="9"/>
    </row>
    <row r="214" spans="1:42" s="16" customFormat="1" ht="11.25" customHeight="1" x14ac:dyDescent="0.2">
      <c r="B214" s="50">
        <v>31</v>
      </c>
      <c r="C214" s="24" t="s">
        <v>11</v>
      </c>
      <c r="D214" s="29">
        <v>659771778</v>
      </c>
      <c r="E214" s="29">
        <v>615203689.48999989</v>
      </c>
      <c r="F214" s="29">
        <v>602571001.05999994</v>
      </c>
      <c r="G214" s="29">
        <v>576749041</v>
      </c>
      <c r="H214" s="29">
        <v>554750031.88</v>
      </c>
      <c r="I214" s="29">
        <v>532474520.78999996</v>
      </c>
      <c r="J214" s="29">
        <v>502912480.28999996</v>
      </c>
      <c r="K214" s="29">
        <v>479411249.41000003</v>
      </c>
      <c r="L214" s="29">
        <v>456907718.54000002</v>
      </c>
      <c r="M214" s="29">
        <v>423483286.94999999</v>
      </c>
      <c r="N214" s="29">
        <v>403095479.26999998</v>
      </c>
      <c r="O214" s="29">
        <v>384614116.22999996</v>
      </c>
      <c r="P214" s="29">
        <v>368564375.83999997</v>
      </c>
      <c r="Q214" s="29">
        <v>355099770.89999998</v>
      </c>
      <c r="R214" s="29">
        <v>341513132.61000001</v>
      </c>
      <c r="S214" s="29">
        <v>319225742</v>
      </c>
      <c r="T214" s="29">
        <v>303788858.28000003</v>
      </c>
      <c r="U214" s="29">
        <v>290720216.5</v>
      </c>
      <c r="V214" s="29">
        <v>273897838.56999999</v>
      </c>
      <c r="W214" s="29">
        <v>259380322.40000001</v>
      </c>
      <c r="X214" s="29">
        <v>245192730.79000002</v>
      </c>
      <c r="Y214" s="29">
        <v>234156132.71000001</v>
      </c>
      <c r="Z214" s="29">
        <v>220724048.32000002</v>
      </c>
      <c r="AA214" s="29">
        <v>210658027.97999999</v>
      </c>
      <c r="AB214" s="29">
        <v>200820010.16</v>
      </c>
      <c r="AC214" s="29">
        <v>191167830.93000001</v>
      </c>
      <c r="AD214" s="29">
        <v>181527496.85999998</v>
      </c>
      <c r="AE214" s="151">
        <v>173388862.82999995</v>
      </c>
      <c r="AF214" s="151">
        <v>170703170.08000001</v>
      </c>
      <c r="AG214" s="151">
        <v>168163185.42999998</v>
      </c>
      <c r="AH214" s="151">
        <v>165791847.37</v>
      </c>
      <c r="AI214" s="61">
        <v>165791847.37</v>
      </c>
      <c r="AJ214" s="33"/>
      <c r="AK214" s="151">
        <v>-2371338.0599999726</v>
      </c>
      <c r="AL214" s="151">
        <v>-7597015.4599999487</v>
      </c>
      <c r="AM214" s="151">
        <v>-7597015.4599999487</v>
      </c>
      <c r="AN214" s="15"/>
      <c r="AO214" s="15"/>
    </row>
    <row r="215" spans="1:42" s="16" customFormat="1" ht="11.25" customHeight="1" x14ac:dyDescent="0.2">
      <c r="B215" s="50">
        <v>32</v>
      </c>
      <c r="C215" s="21" t="s">
        <v>87</v>
      </c>
      <c r="D215" s="29">
        <v>67703755.629999995</v>
      </c>
      <c r="E215" s="29">
        <v>63289663.829999998</v>
      </c>
      <c r="F215" s="29">
        <v>62094848.020000003</v>
      </c>
      <c r="G215" s="29">
        <v>214087932</v>
      </c>
      <c r="H215" s="29">
        <v>204862775.89999998</v>
      </c>
      <c r="I215" s="29">
        <v>217326193.57000002</v>
      </c>
      <c r="J215" s="29">
        <v>64232533.700000003</v>
      </c>
      <c r="K215" s="29">
        <v>61987560.510000005</v>
      </c>
      <c r="L215" s="29">
        <v>60654086.140000001</v>
      </c>
      <c r="M215" s="29">
        <v>59089283.650000006</v>
      </c>
      <c r="N215" s="29">
        <v>55391707.529999994</v>
      </c>
      <c r="O215" s="29">
        <v>56092611.930000007</v>
      </c>
      <c r="P215" s="29">
        <v>51775934.340000004</v>
      </c>
      <c r="Q215" s="29">
        <v>51589176.480000004</v>
      </c>
      <c r="R215" s="29">
        <v>48838927.869999997</v>
      </c>
      <c r="S215" s="29">
        <v>46943070</v>
      </c>
      <c r="T215" s="29">
        <v>43311319.670000002</v>
      </c>
      <c r="U215" s="29">
        <v>42937480.480000004</v>
      </c>
      <c r="V215" s="29">
        <v>42649806.899999999</v>
      </c>
      <c r="W215" s="29">
        <v>42072833.390000001</v>
      </c>
      <c r="X215" s="29">
        <v>37827147.859999999</v>
      </c>
      <c r="Y215" s="29">
        <v>37521808.82</v>
      </c>
      <c r="Z215" s="29">
        <v>36927043.939999998</v>
      </c>
      <c r="AA215" s="29">
        <v>35079106.640000001</v>
      </c>
      <c r="AB215" s="29">
        <v>32397999.969999999</v>
      </c>
      <c r="AC215" s="29">
        <v>32229397.900000002</v>
      </c>
      <c r="AD215" s="29">
        <v>31456471.099999998</v>
      </c>
      <c r="AE215" s="151">
        <v>28144014.18</v>
      </c>
      <c r="AF215" s="151">
        <v>28298207.75</v>
      </c>
      <c r="AG215" s="151">
        <v>27997950.060000002</v>
      </c>
      <c r="AH215" s="151">
        <v>27773339.640000001</v>
      </c>
      <c r="AI215" s="61">
        <v>27773339.640000001</v>
      </c>
      <c r="AJ215" s="33"/>
      <c r="AK215" s="151">
        <v>-224610.42000000179</v>
      </c>
      <c r="AL215" s="151">
        <v>-370674.53999999911</v>
      </c>
      <c r="AM215" s="151">
        <v>-370674.53999999911</v>
      </c>
      <c r="AN215" s="15"/>
      <c r="AO215" s="15"/>
    </row>
    <row r="216" spans="1:42" s="16" customFormat="1" ht="11.25" customHeight="1" x14ac:dyDescent="0.2">
      <c r="A216" s="7"/>
      <c r="B216" s="50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151"/>
      <c r="AI216" s="61"/>
      <c r="AJ216" s="33"/>
      <c r="AK216" s="151"/>
      <c r="AL216" s="151"/>
      <c r="AM216" s="151"/>
      <c r="AN216" s="15"/>
      <c r="AO216" s="15"/>
    </row>
    <row r="217" spans="1:42" ht="12" x14ac:dyDescent="0.2">
      <c r="A217" s="7" t="s">
        <v>155</v>
      </c>
      <c r="B217" s="50">
        <v>33</v>
      </c>
      <c r="C217" s="20" t="s">
        <v>108</v>
      </c>
      <c r="D217" s="26">
        <v>1124721791.3800001</v>
      </c>
      <c r="E217" s="26">
        <v>204265262.78</v>
      </c>
      <c r="F217" s="26">
        <v>161196579.69999999</v>
      </c>
      <c r="G217" s="26">
        <v>172761023.66</v>
      </c>
      <c r="H217" s="26">
        <v>136158108.63</v>
      </c>
      <c r="I217" s="26">
        <v>112126581.06</v>
      </c>
      <c r="J217" s="26">
        <v>82673861.75</v>
      </c>
      <c r="K217" s="26">
        <v>75081242.680000007</v>
      </c>
      <c r="L217" s="26">
        <v>119280967.12</v>
      </c>
      <c r="M217" s="26">
        <v>265781937.02000001</v>
      </c>
      <c r="N217" s="26">
        <v>147797410.88</v>
      </c>
      <c r="O217" s="26">
        <v>33982951.729999997</v>
      </c>
      <c r="P217" s="26">
        <v>9783222.8800000008</v>
      </c>
      <c r="Q217" s="26">
        <v>-19745430.539999999</v>
      </c>
      <c r="R217" s="26">
        <v>-17662166.829999998</v>
      </c>
      <c r="S217" s="26">
        <v>-42610388.380000003</v>
      </c>
      <c r="T217" s="26">
        <v>-110790053.8</v>
      </c>
      <c r="U217" s="26">
        <v>-26019127.039999999</v>
      </c>
      <c r="V217" s="26">
        <v>-39759411.969999999</v>
      </c>
      <c r="W217" s="26">
        <v>-136412105.97999999</v>
      </c>
      <c r="X217" s="26">
        <v>-87007249.760000005</v>
      </c>
      <c r="Y217" s="26">
        <v>-135330984.63</v>
      </c>
      <c r="Z217" s="26">
        <v>-176112641.25</v>
      </c>
      <c r="AA217" s="26">
        <v>-129290173.81999999</v>
      </c>
      <c r="AB217" s="26">
        <v>-70864466.890000001</v>
      </c>
      <c r="AC217" s="26">
        <v>-154705647.99000001</v>
      </c>
      <c r="AD217" s="26">
        <v>-116714532.56</v>
      </c>
      <c r="AE217" s="26">
        <v>-233361559.77000001</v>
      </c>
      <c r="AF217" s="26">
        <v>-51396291.189999998</v>
      </c>
      <c r="AG217" s="26">
        <v>-61749856.579999998</v>
      </c>
      <c r="AH217" s="26">
        <v>-207136580.25999999</v>
      </c>
      <c r="AI217" s="108">
        <v>-207136580.25999999</v>
      </c>
      <c r="AJ217" s="33"/>
      <c r="AK217" s="26">
        <v>-145386723.68000001</v>
      </c>
      <c r="AL217" s="26">
        <v>26224979.51000002</v>
      </c>
      <c r="AM217" s="26">
        <v>26224979.51000002</v>
      </c>
      <c r="AN217" s="9"/>
      <c r="AO217" s="9"/>
    </row>
    <row r="218" spans="1:42" x14ac:dyDescent="0.2">
      <c r="A218" s="53"/>
      <c r="B218" s="53"/>
      <c r="C218" s="43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151"/>
      <c r="AI218" s="61"/>
      <c r="AJ218" s="33"/>
      <c r="AK218" s="151"/>
      <c r="AL218" s="151"/>
      <c r="AM218" s="151"/>
      <c r="AN218" s="39"/>
      <c r="AO218" s="39"/>
    </row>
    <row r="219" spans="1:42" s="16" customFormat="1" ht="20.100000000000001" customHeight="1" x14ac:dyDescent="0.2">
      <c r="A219" s="51"/>
      <c r="B219" s="59"/>
      <c r="C219" s="13" t="s">
        <v>76</v>
      </c>
      <c r="D219" s="28">
        <v>59975856774.419991</v>
      </c>
      <c r="E219" s="28">
        <v>57241828851.599998</v>
      </c>
      <c r="F219" s="28">
        <v>54785854426.139999</v>
      </c>
      <c r="G219" s="28">
        <v>53675185949.080009</v>
      </c>
      <c r="H219" s="28">
        <v>52666823275.199997</v>
      </c>
      <c r="I219" s="28">
        <v>52742359740.929993</v>
      </c>
      <c r="J219" s="28">
        <v>52101718951.270004</v>
      </c>
      <c r="K219" s="28">
        <v>52376974747.410004</v>
      </c>
      <c r="L219" s="28">
        <v>54015116111.070007</v>
      </c>
      <c r="M219" s="28">
        <v>53596797903.349991</v>
      </c>
      <c r="N219" s="28">
        <v>53430750059.889992</v>
      </c>
      <c r="O219" s="28">
        <v>53911603713.910004</v>
      </c>
      <c r="P219" s="28">
        <v>54449081617.029976</v>
      </c>
      <c r="Q219" s="28">
        <v>55351417412.860001</v>
      </c>
      <c r="R219" s="28">
        <v>55416918666.700012</v>
      </c>
      <c r="S219" s="28">
        <v>55703632871.390007</v>
      </c>
      <c r="T219" s="28">
        <v>54913978884.209999</v>
      </c>
      <c r="U219" s="28">
        <v>52603136050.980011</v>
      </c>
      <c r="V219" s="28">
        <v>52163919678.520012</v>
      </c>
      <c r="W219" s="28">
        <v>52177886805.759987</v>
      </c>
      <c r="X219" s="28">
        <v>53810426974.080002</v>
      </c>
      <c r="Y219" s="28">
        <v>54277754938.12001</v>
      </c>
      <c r="Z219" s="28">
        <v>52408840195.460007</v>
      </c>
      <c r="AA219" s="28">
        <v>52423717245.32</v>
      </c>
      <c r="AB219" s="28">
        <v>53999684390.790009</v>
      </c>
      <c r="AC219" s="28">
        <v>54308043721.600006</v>
      </c>
      <c r="AD219" s="28">
        <v>54965113544.410004</v>
      </c>
      <c r="AE219" s="150">
        <v>55436136761.950012</v>
      </c>
      <c r="AF219" s="150">
        <v>55873186375.440002</v>
      </c>
      <c r="AG219" s="150">
        <v>55907283112.639984</v>
      </c>
      <c r="AH219" s="150">
        <v>56431557537.880005</v>
      </c>
      <c r="AI219" s="150">
        <v>56431557537.880005</v>
      </c>
      <c r="AJ219" s="14"/>
      <c r="AK219" s="150">
        <v>524274425.24002075</v>
      </c>
      <c r="AL219" s="150">
        <v>995420775.92999268</v>
      </c>
      <c r="AM219" s="150">
        <v>995420775.92999268</v>
      </c>
      <c r="AN219" s="15"/>
      <c r="AO219" s="15"/>
    </row>
    <row r="220" spans="1:42" s="6" customFormat="1" x14ac:dyDescent="0.2"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148"/>
      <c r="AF220" s="148"/>
      <c r="AG220" s="148"/>
      <c r="AH220" s="148"/>
      <c r="AI220" s="148"/>
      <c r="AJ220" s="8"/>
      <c r="AK220" s="8"/>
      <c r="AL220" s="8"/>
      <c r="AM220" s="8"/>
    </row>
    <row r="221" spans="1:42" s="6" customFormat="1" x14ac:dyDescent="0.2"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148"/>
      <c r="AF221" s="148"/>
      <c r="AG221" s="148"/>
      <c r="AH221" s="148"/>
      <c r="AI221" s="148"/>
      <c r="AJ221" s="8"/>
      <c r="AK221" s="8"/>
      <c r="AL221" s="8"/>
      <c r="AM221" s="8"/>
      <c r="AN221" s="116"/>
    </row>
    <row r="222" spans="1:42" s="35" customFormat="1" ht="24.95" customHeight="1" x14ac:dyDescent="0.2">
      <c r="A222" s="11" t="s">
        <v>6</v>
      </c>
      <c r="B222" s="19"/>
      <c r="C222" s="18"/>
      <c r="D222" s="25" t="s">
        <v>15</v>
      </c>
      <c r="E222" s="25" t="s">
        <v>16</v>
      </c>
      <c r="F222" s="25" t="s">
        <v>17</v>
      </c>
      <c r="G222" s="25" t="s">
        <v>18</v>
      </c>
      <c r="H222" s="25" t="s">
        <v>19</v>
      </c>
      <c r="I222" s="25" t="s">
        <v>20</v>
      </c>
      <c r="J222" s="25" t="s">
        <v>26</v>
      </c>
      <c r="K222" s="25" t="s">
        <v>28</v>
      </c>
      <c r="L222" s="25" t="s">
        <v>33</v>
      </c>
      <c r="M222" s="25" t="s">
        <v>35</v>
      </c>
      <c r="N222" s="25" t="s">
        <v>40</v>
      </c>
      <c r="O222" s="25" t="s">
        <v>41</v>
      </c>
      <c r="P222" s="25" t="s">
        <v>50</v>
      </c>
      <c r="Q222" s="25" t="s">
        <v>52</v>
      </c>
      <c r="R222" s="25" t="s">
        <v>60</v>
      </c>
      <c r="S222" s="25" t="s">
        <v>62</v>
      </c>
      <c r="T222" s="25" t="s">
        <v>83</v>
      </c>
      <c r="U222" s="25" t="s">
        <v>88</v>
      </c>
      <c r="V222" s="25" t="s">
        <v>90</v>
      </c>
      <c r="W222" s="25" t="s">
        <v>91</v>
      </c>
      <c r="X222" s="25" t="s">
        <v>92</v>
      </c>
      <c r="Y222" s="25" t="s">
        <v>141</v>
      </c>
      <c r="Z222" s="25" t="s">
        <v>145</v>
      </c>
      <c r="AA222" s="25" t="s">
        <v>147</v>
      </c>
      <c r="AB222" s="25" t="s">
        <v>150</v>
      </c>
      <c r="AC222" s="25" t="s">
        <v>151</v>
      </c>
      <c r="AD222" s="25" t="s">
        <v>156</v>
      </c>
      <c r="AE222" s="25" t="s">
        <v>157</v>
      </c>
      <c r="AF222" s="25" t="s">
        <v>158</v>
      </c>
      <c r="AG222" s="25" t="s">
        <v>161</v>
      </c>
      <c r="AH222" s="25" t="s">
        <v>162</v>
      </c>
      <c r="AI222" s="25" t="s">
        <v>163</v>
      </c>
      <c r="AJ222" s="12"/>
      <c r="AK222" s="30" t="s">
        <v>77</v>
      </c>
      <c r="AL222" s="30" t="s">
        <v>78</v>
      </c>
      <c r="AM222" s="30" t="s">
        <v>79</v>
      </c>
      <c r="AO222" s="36"/>
    </row>
    <row r="223" spans="1:42" ht="12" x14ac:dyDescent="0.2">
      <c r="A223" s="7" t="s">
        <v>66</v>
      </c>
      <c r="B223" s="50"/>
      <c r="C223" s="20" t="s">
        <v>12</v>
      </c>
      <c r="D223" s="26">
        <v>1352992914.0700002</v>
      </c>
      <c r="E223" s="26">
        <v>1261587467.5800002</v>
      </c>
      <c r="F223" s="26">
        <v>1173579134.5800002</v>
      </c>
      <c r="G223" s="26">
        <v>1035746094.3599999</v>
      </c>
      <c r="H223" s="26">
        <v>1569815613.6200001</v>
      </c>
      <c r="I223" s="26">
        <v>2856196543.0100002</v>
      </c>
      <c r="J223" s="26">
        <v>2619208031.1600003</v>
      </c>
      <c r="K223" s="26">
        <v>2743302622.4200001</v>
      </c>
      <c r="L223" s="26">
        <v>3591486537.7299995</v>
      </c>
      <c r="M223" s="26">
        <v>4002879375.5100002</v>
      </c>
      <c r="N223" s="26">
        <v>5074658853</v>
      </c>
      <c r="O223" s="26">
        <v>7641491769.1899996</v>
      </c>
      <c r="P223" s="26">
        <v>9216956745.8699989</v>
      </c>
      <c r="Q223" s="26">
        <v>11320125543.459999</v>
      </c>
      <c r="R223" s="26">
        <v>12099608603.609999</v>
      </c>
      <c r="S223" s="26">
        <v>10111593898.830002</v>
      </c>
      <c r="T223" s="26">
        <v>10825602497.880001</v>
      </c>
      <c r="U223" s="26">
        <v>9754357228.9799995</v>
      </c>
      <c r="V223" s="26">
        <v>10184853208.889999</v>
      </c>
      <c r="W223" s="26">
        <v>10548722380.179998</v>
      </c>
      <c r="X223" s="26">
        <v>10968881634.119999</v>
      </c>
      <c r="Y223" s="26">
        <v>12010932310.710001</v>
      </c>
      <c r="Z223" s="26">
        <v>13500295561.66</v>
      </c>
      <c r="AA223" s="26">
        <v>14081290495.620003</v>
      </c>
      <c r="AB223" s="26">
        <v>14218244235.5</v>
      </c>
      <c r="AC223" s="26">
        <v>14678956482.780001</v>
      </c>
      <c r="AD223" s="26">
        <v>15703469571.419998</v>
      </c>
      <c r="AE223" s="26">
        <v>15457801033.93</v>
      </c>
      <c r="AF223" s="26">
        <v>14979507120.099998</v>
      </c>
      <c r="AG223" s="26">
        <v>14760575162.840002</v>
      </c>
      <c r="AH223" s="26">
        <v>12433629654.450001</v>
      </c>
      <c r="AI223" s="108">
        <v>12433629654.450001</v>
      </c>
      <c r="AJ223" s="8"/>
      <c r="AK223" s="26">
        <v>-2326945508.3900013</v>
      </c>
      <c r="AL223" s="26">
        <v>-3024171379.4799995</v>
      </c>
      <c r="AM223" s="26">
        <v>-3024171379.4799995</v>
      </c>
      <c r="AO223" s="9"/>
    </row>
    <row r="224" spans="1:42" ht="12" x14ac:dyDescent="0.2">
      <c r="B224" s="50">
        <v>1</v>
      </c>
      <c r="C224" s="22" t="s">
        <v>93</v>
      </c>
      <c r="D224" s="27">
        <v>47088050.130000025</v>
      </c>
      <c r="E224" s="27">
        <v>40507324.969999999</v>
      </c>
      <c r="F224" s="27">
        <v>22826413.459999993</v>
      </c>
      <c r="G224" s="27">
        <v>8872036.299999997</v>
      </c>
      <c r="H224" s="27">
        <v>568296804.72000003</v>
      </c>
      <c r="I224" s="27">
        <v>1377667929.04</v>
      </c>
      <c r="J224" s="27">
        <v>1765874386.6700001</v>
      </c>
      <c r="K224" s="27">
        <v>1763447942.47</v>
      </c>
      <c r="L224" s="27">
        <v>1608435581.8699999</v>
      </c>
      <c r="M224" s="27">
        <v>2088449864.9200001</v>
      </c>
      <c r="N224" s="27">
        <v>2987011818.5900002</v>
      </c>
      <c r="O224" s="27">
        <v>5393075963.3199997</v>
      </c>
      <c r="P224" s="27">
        <v>6990275992.6699991</v>
      </c>
      <c r="Q224" s="27">
        <v>8996602287.9799995</v>
      </c>
      <c r="R224" s="27">
        <v>9732419269.7199993</v>
      </c>
      <c r="S224" s="27">
        <v>7528161889.920001</v>
      </c>
      <c r="T224" s="27">
        <v>8049553759.8000002</v>
      </c>
      <c r="U224" s="27">
        <v>6918724985.0799999</v>
      </c>
      <c r="V224" s="27">
        <v>6917704667.1299992</v>
      </c>
      <c r="W224" s="27">
        <v>7358865629.9599991</v>
      </c>
      <c r="X224" s="27">
        <v>7464459586.6399994</v>
      </c>
      <c r="Y224" s="27">
        <v>8263557872.7000008</v>
      </c>
      <c r="Z224" s="27">
        <v>9446543288.4799995</v>
      </c>
      <c r="AA224" s="27">
        <v>9237224885.8300018</v>
      </c>
      <c r="AB224" s="27">
        <v>9566934759.0200005</v>
      </c>
      <c r="AC224" s="27">
        <v>10020491094.32</v>
      </c>
      <c r="AD224" s="27">
        <v>10897374418.25</v>
      </c>
      <c r="AE224" s="149">
        <v>11067504054.99</v>
      </c>
      <c r="AF224" s="149">
        <v>10967189962</v>
      </c>
      <c r="AG224" s="149">
        <v>10787951197.440002</v>
      </c>
      <c r="AH224" s="149">
        <v>8593511455.4300003</v>
      </c>
      <c r="AI224" s="31">
        <v>8593511455.4300003</v>
      </c>
      <c r="AJ224" s="33"/>
      <c r="AK224" s="149">
        <v>-2194439742.0100021</v>
      </c>
      <c r="AL224" s="149">
        <v>-2473992599.5599995</v>
      </c>
      <c r="AM224" s="149">
        <v>-2473992599.5599995</v>
      </c>
      <c r="AN224" s="38"/>
      <c r="AO224" s="38"/>
      <c r="AP224" s="38"/>
    </row>
    <row r="225" spans="1:42" ht="12" x14ac:dyDescent="0.2">
      <c r="B225" s="50">
        <v>2</v>
      </c>
      <c r="C225" s="22" t="s">
        <v>98</v>
      </c>
      <c r="D225" s="27">
        <v>1305904863.9400001</v>
      </c>
      <c r="E225" s="27">
        <v>1221080142.6100001</v>
      </c>
      <c r="F225" s="27">
        <v>1150752721.1200001</v>
      </c>
      <c r="G225" s="27">
        <v>1026874058.0599999</v>
      </c>
      <c r="H225" s="27">
        <v>1001518808.9000001</v>
      </c>
      <c r="I225" s="27">
        <v>1478528613.97</v>
      </c>
      <c r="J225" s="27">
        <v>853333644.49000025</v>
      </c>
      <c r="K225" s="27">
        <v>979854679.94999993</v>
      </c>
      <c r="L225" s="27">
        <v>1983050955.8599999</v>
      </c>
      <c r="M225" s="27">
        <v>1914429510.5900002</v>
      </c>
      <c r="N225" s="27">
        <v>2087647034.4099998</v>
      </c>
      <c r="O225" s="27">
        <v>2248415805.8699999</v>
      </c>
      <c r="P225" s="27">
        <v>2226680753.2000003</v>
      </c>
      <c r="Q225" s="27">
        <v>2323523255.4799995</v>
      </c>
      <c r="R225" s="27">
        <v>2367189333.8899999</v>
      </c>
      <c r="S225" s="27">
        <v>2583432008.9100003</v>
      </c>
      <c r="T225" s="27">
        <v>2776048738.0799999</v>
      </c>
      <c r="U225" s="27">
        <v>2835632243.8999996</v>
      </c>
      <c r="V225" s="27">
        <v>3267148541.7600002</v>
      </c>
      <c r="W225" s="27">
        <v>3189856750.2199998</v>
      </c>
      <c r="X225" s="27">
        <v>3504422047.4799995</v>
      </c>
      <c r="Y225" s="27">
        <v>3747374438.0100002</v>
      </c>
      <c r="Z225" s="27">
        <v>4053752273.1800003</v>
      </c>
      <c r="AA225" s="27">
        <v>4844065609.7900009</v>
      </c>
      <c r="AB225" s="27">
        <v>4651309476.4799995</v>
      </c>
      <c r="AC225" s="27">
        <v>4658465388.460001</v>
      </c>
      <c r="AD225" s="27">
        <v>4806095153.1699991</v>
      </c>
      <c r="AE225" s="149">
        <v>4390296978.9400005</v>
      </c>
      <c r="AF225" s="149">
        <v>4012317158.0999994</v>
      </c>
      <c r="AG225" s="149">
        <v>3972623965.4000001</v>
      </c>
      <c r="AH225" s="149">
        <v>3840118199.0200005</v>
      </c>
      <c r="AI225" s="31">
        <v>3840118199.0200005</v>
      </c>
      <c r="AJ225" s="33"/>
      <c r="AK225" s="149">
        <v>-132505766.37999964</v>
      </c>
      <c r="AL225" s="149">
        <v>-550178779.92000008</v>
      </c>
      <c r="AM225" s="149">
        <v>-550178779.92000008</v>
      </c>
      <c r="AN225" s="38"/>
      <c r="AO225" s="38"/>
      <c r="AP225" s="38"/>
    </row>
    <row r="226" spans="1:42" x14ac:dyDescent="0.2">
      <c r="B226" s="50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151"/>
      <c r="AF226" s="151"/>
      <c r="AG226" s="151"/>
      <c r="AH226" s="151"/>
      <c r="AI226" s="61"/>
      <c r="AJ226" s="33"/>
      <c r="AK226" s="151"/>
      <c r="AL226" s="151"/>
      <c r="AM226" s="151"/>
      <c r="AO226" s="9"/>
    </row>
    <row r="227" spans="1:42" s="5" customFormat="1" ht="12" x14ac:dyDescent="0.2">
      <c r="A227" s="7" t="s">
        <v>67</v>
      </c>
      <c r="B227" s="50"/>
      <c r="C227" s="20" t="s">
        <v>14</v>
      </c>
      <c r="D227" s="26">
        <v>1297143779.9100008</v>
      </c>
      <c r="E227" s="26">
        <v>1048173461.7699995</v>
      </c>
      <c r="F227" s="26">
        <v>924345105.93999958</v>
      </c>
      <c r="G227" s="26">
        <v>780565490.72999954</v>
      </c>
      <c r="H227" s="26">
        <v>903964127.60999966</v>
      </c>
      <c r="I227" s="26">
        <v>786918935.9100008</v>
      </c>
      <c r="J227" s="26">
        <v>791516482.92999935</v>
      </c>
      <c r="K227" s="26">
        <v>743405436.00999975</v>
      </c>
      <c r="L227" s="26">
        <v>807236146.97000027</v>
      </c>
      <c r="M227" s="26">
        <v>814610803.77000093</v>
      </c>
      <c r="N227" s="26">
        <v>908375383.60000038</v>
      </c>
      <c r="O227" s="26">
        <v>939777031.8300004</v>
      </c>
      <c r="P227" s="26">
        <v>933925598.52000046</v>
      </c>
      <c r="Q227" s="26">
        <v>911869965.73999929</v>
      </c>
      <c r="R227" s="26">
        <v>979813173.3100009</v>
      </c>
      <c r="S227" s="26">
        <v>1115301703.4499993</v>
      </c>
      <c r="T227" s="26">
        <v>1062169818.4400005</v>
      </c>
      <c r="U227" s="26">
        <v>1058066871</v>
      </c>
      <c r="V227" s="26">
        <v>1340066360.3399987</v>
      </c>
      <c r="W227" s="26">
        <v>1185580165.2400002</v>
      </c>
      <c r="X227" s="26">
        <v>1282707059.0499997</v>
      </c>
      <c r="Y227" s="26">
        <v>1416622456.1899996</v>
      </c>
      <c r="Z227" s="26">
        <v>1629155056.2999992</v>
      </c>
      <c r="AA227" s="26">
        <v>1764840992.7000003</v>
      </c>
      <c r="AB227" s="26">
        <v>1778245500.4599991</v>
      </c>
      <c r="AC227" s="26">
        <v>2156585916.8599997</v>
      </c>
      <c r="AD227" s="26">
        <v>2205111853.9300013</v>
      </c>
      <c r="AE227" s="26">
        <v>2362300978.0700016</v>
      </c>
      <c r="AF227" s="26">
        <v>2432444681.6700001</v>
      </c>
      <c r="AG227" s="26">
        <v>2464994789.5299997</v>
      </c>
      <c r="AH227" s="26">
        <v>2559700084.4599991</v>
      </c>
      <c r="AI227" s="108">
        <v>2559700084.4599991</v>
      </c>
      <c r="AJ227" s="33"/>
      <c r="AK227" s="26">
        <v>94705294.929999352</v>
      </c>
      <c r="AL227" s="26">
        <v>197399106.38999748</v>
      </c>
      <c r="AM227" s="26">
        <v>197399106.38999748</v>
      </c>
    </row>
    <row r="228" spans="1:42" ht="12" x14ac:dyDescent="0.2">
      <c r="B228" s="50">
        <v>3</v>
      </c>
      <c r="C228" s="22" t="s">
        <v>8</v>
      </c>
      <c r="D228" s="27">
        <v>945321768.97000027</v>
      </c>
      <c r="E228" s="27">
        <v>694708968.84999943</v>
      </c>
      <c r="F228" s="27">
        <v>576194303.53999996</v>
      </c>
      <c r="G228" s="27">
        <v>468045263.75999928</v>
      </c>
      <c r="H228" s="27">
        <v>593807621.81999969</v>
      </c>
      <c r="I228" s="27">
        <v>477998851.15000057</v>
      </c>
      <c r="J228" s="27">
        <v>476184429.55999947</v>
      </c>
      <c r="K228" s="27">
        <v>415216068.69000006</v>
      </c>
      <c r="L228" s="27">
        <v>480629324.86999989</v>
      </c>
      <c r="M228" s="27">
        <v>492283629.46999979</v>
      </c>
      <c r="N228" s="27">
        <v>588070691.88999939</v>
      </c>
      <c r="O228" s="27">
        <v>627985866.6500001</v>
      </c>
      <c r="P228" s="27">
        <v>624704376.40999985</v>
      </c>
      <c r="Q228" s="27">
        <v>614618034.54000044</v>
      </c>
      <c r="R228" s="27">
        <v>690668712.9199996</v>
      </c>
      <c r="S228" s="27">
        <v>830429298.71999979</v>
      </c>
      <c r="T228" s="27">
        <v>778948034.52000046</v>
      </c>
      <c r="U228" s="27">
        <v>791571939.07999992</v>
      </c>
      <c r="V228" s="27">
        <v>1096423911.2199998</v>
      </c>
      <c r="W228" s="27">
        <v>953686487.24000025</v>
      </c>
      <c r="X228" s="27">
        <v>1053923003.8799996</v>
      </c>
      <c r="Y228" s="27">
        <v>1188415560.0999994</v>
      </c>
      <c r="Z228" s="27">
        <v>1405309697.3299999</v>
      </c>
      <c r="AA228" s="27">
        <v>1545890139.6300006</v>
      </c>
      <c r="AB228" s="27">
        <v>1562487802.1700001</v>
      </c>
      <c r="AC228" s="27">
        <v>1944583385.6899996</v>
      </c>
      <c r="AD228" s="27">
        <v>2004323674.3300009</v>
      </c>
      <c r="AE228" s="149">
        <v>2174939291.0300007</v>
      </c>
      <c r="AF228" s="149">
        <v>2249409850.5900002</v>
      </c>
      <c r="AG228" s="149">
        <v>2287733502.79</v>
      </c>
      <c r="AH228" s="149">
        <v>2385972081.1499996</v>
      </c>
      <c r="AI228" s="31">
        <v>2385972081.1499996</v>
      </c>
      <c r="AJ228" s="33"/>
      <c r="AK228" s="149">
        <v>98238578.359999657</v>
      </c>
      <c r="AL228" s="149">
        <v>211032790.11999893</v>
      </c>
      <c r="AM228" s="149">
        <v>211032790.11999893</v>
      </c>
      <c r="AN228" s="38"/>
      <c r="AO228" s="38"/>
      <c r="AP228" s="38"/>
    </row>
    <row r="229" spans="1:42" ht="12" x14ac:dyDescent="0.2">
      <c r="B229" s="50">
        <v>4</v>
      </c>
      <c r="C229" s="22" t="s">
        <v>95</v>
      </c>
      <c r="D229" s="27">
        <v>351822010.94000053</v>
      </c>
      <c r="E229" s="27">
        <v>353464492.92000008</v>
      </c>
      <c r="F229" s="27">
        <v>348150802.39999962</v>
      </c>
      <c r="G229" s="27">
        <v>312520226.97000027</v>
      </c>
      <c r="H229" s="27">
        <v>310156505.78999996</v>
      </c>
      <c r="I229" s="27">
        <v>308920084.76000023</v>
      </c>
      <c r="J229" s="27">
        <v>315332053.36999989</v>
      </c>
      <c r="K229" s="27">
        <v>328189367.31999969</v>
      </c>
      <c r="L229" s="27">
        <v>326606822.10000038</v>
      </c>
      <c r="M229" s="27">
        <v>322327174.30000114</v>
      </c>
      <c r="N229" s="27">
        <v>320304691.71000099</v>
      </c>
      <c r="O229" s="27">
        <v>311791165.18000031</v>
      </c>
      <c r="P229" s="27">
        <v>309221222.11000061</v>
      </c>
      <c r="Q229" s="27">
        <v>297251931.19999886</v>
      </c>
      <c r="R229" s="27">
        <v>289144460.3900013</v>
      </c>
      <c r="S229" s="27">
        <v>284872404.72999954</v>
      </c>
      <c r="T229" s="27">
        <v>283221783.92000008</v>
      </c>
      <c r="U229" s="27">
        <v>266494931.92000008</v>
      </c>
      <c r="V229" s="27">
        <v>243642449.11999893</v>
      </c>
      <c r="W229" s="27">
        <v>231893678</v>
      </c>
      <c r="X229" s="27">
        <v>228784055.17000008</v>
      </c>
      <c r="Y229" s="27">
        <v>228206896.09000015</v>
      </c>
      <c r="Z229" s="27">
        <v>223845358.96999931</v>
      </c>
      <c r="AA229" s="27">
        <v>218950853.06999969</v>
      </c>
      <c r="AB229" s="27">
        <v>215757698.28999901</v>
      </c>
      <c r="AC229" s="27">
        <v>212002531.17000008</v>
      </c>
      <c r="AD229" s="27">
        <v>200788179.60000038</v>
      </c>
      <c r="AE229" s="149">
        <v>187361687.04000092</v>
      </c>
      <c r="AF229" s="149">
        <v>183034831.07999992</v>
      </c>
      <c r="AG229" s="149">
        <v>177261286.73999977</v>
      </c>
      <c r="AH229" s="149">
        <v>173728003.30999947</v>
      </c>
      <c r="AI229" s="31">
        <v>173728003.30999947</v>
      </c>
      <c r="AJ229" s="33"/>
      <c r="AK229" s="149">
        <v>-3533283.4300003052</v>
      </c>
      <c r="AL229" s="149">
        <v>-13633683.73000145</v>
      </c>
      <c r="AM229" s="149">
        <v>-13633683.73000145</v>
      </c>
      <c r="AN229" s="38"/>
      <c r="AO229" s="38"/>
      <c r="AP229" s="38"/>
    </row>
    <row r="230" spans="1:42" x14ac:dyDescent="0.2">
      <c r="B230" s="50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151"/>
      <c r="AF230" s="151"/>
      <c r="AG230" s="151"/>
      <c r="AH230" s="151"/>
      <c r="AI230" s="61"/>
      <c r="AJ230" s="33"/>
      <c r="AK230" s="151"/>
      <c r="AL230" s="151"/>
      <c r="AM230" s="151"/>
      <c r="AO230" s="9"/>
    </row>
    <row r="231" spans="1:42" ht="12" x14ac:dyDescent="0.2">
      <c r="A231" s="7" t="s">
        <v>70</v>
      </c>
      <c r="B231" s="50"/>
      <c r="C231" s="20" t="s">
        <v>68</v>
      </c>
      <c r="D231" s="26">
        <v>4488596141.1199999</v>
      </c>
      <c r="E231" s="26">
        <v>4756039199.4499998</v>
      </c>
      <c r="F231" s="26">
        <v>4630460501.7799997</v>
      </c>
      <c r="G231" s="26">
        <v>4700518988.1099987</v>
      </c>
      <c r="H231" s="26">
        <v>4010927558.3400011</v>
      </c>
      <c r="I231" s="26">
        <v>3787656373.2999992</v>
      </c>
      <c r="J231" s="26">
        <v>3552696378.21</v>
      </c>
      <c r="K231" s="26">
        <v>3920250341.2900004</v>
      </c>
      <c r="L231" s="26">
        <v>2613288310.6700001</v>
      </c>
      <c r="M231" s="26">
        <v>2514088885.750001</v>
      </c>
      <c r="N231" s="26">
        <v>2445026569.8999991</v>
      </c>
      <c r="O231" s="26">
        <v>2593330279.8300004</v>
      </c>
      <c r="P231" s="26">
        <v>2592544389.9500003</v>
      </c>
      <c r="Q231" s="26">
        <v>2647385023.2500005</v>
      </c>
      <c r="R231" s="26">
        <v>2677123108.9899993</v>
      </c>
      <c r="S231" s="26">
        <v>2817409086.2600002</v>
      </c>
      <c r="T231" s="26">
        <v>3692668812.3599997</v>
      </c>
      <c r="U231" s="26">
        <v>3923174913.5800004</v>
      </c>
      <c r="V231" s="26">
        <v>4125674054.6099997</v>
      </c>
      <c r="W231" s="26">
        <v>4243945782.9699993</v>
      </c>
      <c r="X231" s="26">
        <v>4129003515.79</v>
      </c>
      <c r="Y231" s="26">
        <v>4254569113.6399989</v>
      </c>
      <c r="Z231" s="26">
        <v>4258845374.1199994</v>
      </c>
      <c r="AA231" s="26">
        <v>4597097452.4000006</v>
      </c>
      <c r="AB231" s="26">
        <v>4288500993.8400002</v>
      </c>
      <c r="AC231" s="26">
        <v>4553436121.5500002</v>
      </c>
      <c r="AD231" s="26">
        <v>5044408130.4900007</v>
      </c>
      <c r="AE231" s="26">
        <v>5459550001.3900003</v>
      </c>
      <c r="AF231" s="26">
        <v>5662090094.5200005</v>
      </c>
      <c r="AG231" s="26">
        <v>5714957832.2399998</v>
      </c>
      <c r="AH231" s="26">
        <v>5535806105.579999</v>
      </c>
      <c r="AI231" s="108">
        <v>5535806105.579999</v>
      </c>
      <c r="AJ231" s="33"/>
      <c r="AK231" s="26">
        <v>-179151726.6600008</v>
      </c>
      <c r="AL231" s="26">
        <v>76256104.189998627</v>
      </c>
      <c r="AM231" s="26">
        <v>76256104.189998627</v>
      </c>
      <c r="AO231" s="9"/>
    </row>
    <row r="232" spans="1:42" ht="12" x14ac:dyDescent="0.2">
      <c r="B232" s="50">
        <v>5</v>
      </c>
      <c r="C232" s="22" t="s">
        <v>94</v>
      </c>
      <c r="D232" s="27">
        <v>3399316130.9899998</v>
      </c>
      <c r="E232" s="27">
        <v>3617030407.8100004</v>
      </c>
      <c r="F232" s="27">
        <v>3743013898.7399988</v>
      </c>
      <c r="G232" s="27">
        <v>3754750298.3199997</v>
      </c>
      <c r="H232" s="27">
        <v>3332281872.8800011</v>
      </c>
      <c r="I232" s="27">
        <v>3313816537.2099991</v>
      </c>
      <c r="J232" s="27">
        <v>3158749721.1300001</v>
      </c>
      <c r="K232" s="27">
        <v>3396266112.0200005</v>
      </c>
      <c r="L232" s="27">
        <v>1857702700.9200001</v>
      </c>
      <c r="M232" s="27">
        <v>1831306896.7400007</v>
      </c>
      <c r="N232" s="27">
        <v>1853175587.0899992</v>
      </c>
      <c r="O232" s="27">
        <v>1994029191.8500004</v>
      </c>
      <c r="P232" s="27">
        <v>1906400788.4800005</v>
      </c>
      <c r="Q232" s="27">
        <v>1930932409.1500006</v>
      </c>
      <c r="R232" s="27">
        <v>1883237633.829999</v>
      </c>
      <c r="S232" s="27">
        <v>2042297431.0300007</v>
      </c>
      <c r="T232" s="27">
        <v>1925962359.1099997</v>
      </c>
      <c r="U232" s="27">
        <v>1997045601.3300009</v>
      </c>
      <c r="V232" s="27">
        <v>2034257091.5299997</v>
      </c>
      <c r="W232" s="27">
        <v>2021714829.6099997</v>
      </c>
      <c r="X232" s="27">
        <v>1956554376.9700003</v>
      </c>
      <c r="Y232" s="27">
        <v>1968058716.5599995</v>
      </c>
      <c r="Z232" s="27">
        <v>1989129175.96</v>
      </c>
      <c r="AA232" s="27">
        <v>2160844451.5900002</v>
      </c>
      <c r="AB232" s="27">
        <v>2166804167.7600002</v>
      </c>
      <c r="AC232" s="27">
        <v>2136767573.1700001</v>
      </c>
      <c r="AD232" s="27">
        <v>2375756512.5200005</v>
      </c>
      <c r="AE232" s="149">
        <v>2628234764.6800003</v>
      </c>
      <c r="AF232" s="149">
        <v>2683325127.5200005</v>
      </c>
      <c r="AG232" s="149">
        <v>2713284805.3299999</v>
      </c>
      <c r="AH232" s="149">
        <v>2701433641.8499994</v>
      </c>
      <c r="AI232" s="31">
        <v>2701433641.8499994</v>
      </c>
      <c r="AJ232" s="33"/>
      <c r="AK232" s="149">
        <v>-11851163.480000496</v>
      </c>
      <c r="AL232" s="149">
        <v>73198877.169999123</v>
      </c>
      <c r="AM232" s="149">
        <v>73198877.169999123</v>
      </c>
      <c r="AN232" s="38"/>
      <c r="AO232" s="38"/>
      <c r="AP232" s="38"/>
    </row>
    <row r="233" spans="1:42" ht="12" x14ac:dyDescent="0.2">
      <c r="B233" s="50">
        <v>6</v>
      </c>
      <c r="C233" s="22" t="s">
        <v>56</v>
      </c>
      <c r="D233" s="27">
        <v>1085280010.1300001</v>
      </c>
      <c r="E233" s="27">
        <v>1010549185.3300002</v>
      </c>
      <c r="F233" s="27">
        <v>705994194.82000017</v>
      </c>
      <c r="G233" s="27">
        <v>643441484.18999982</v>
      </c>
      <c r="H233" s="27">
        <v>292410986.35000002</v>
      </c>
      <c r="I233" s="27">
        <v>261416634.00999999</v>
      </c>
      <c r="J233" s="27">
        <v>194974158.7299999</v>
      </c>
      <c r="K233" s="27">
        <v>232191946.15999997</v>
      </c>
      <c r="L233" s="27">
        <v>436795529.04999995</v>
      </c>
      <c r="M233" s="27">
        <v>415050418.04999995</v>
      </c>
      <c r="N233" s="27">
        <v>442539739.32999992</v>
      </c>
      <c r="O233" s="27">
        <v>415785807.07000005</v>
      </c>
      <c r="P233" s="27">
        <v>458468026.49000001</v>
      </c>
      <c r="Q233" s="27">
        <v>422113910.27999985</v>
      </c>
      <c r="R233" s="27">
        <v>464373037.69000006</v>
      </c>
      <c r="S233" s="27">
        <v>484256831.21999991</v>
      </c>
      <c r="T233" s="27">
        <v>536702789.74000001</v>
      </c>
      <c r="U233" s="27">
        <v>481146839.92999995</v>
      </c>
      <c r="V233" s="27">
        <v>523600295.91999996</v>
      </c>
      <c r="W233" s="27">
        <v>549434816.11999989</v>
      </c>
      <c r="X233" s="27">
        <v>589963897.76999986</v>
      </c>
      <c r="Y233" s="27">
        <v>719256493.91000009</v>
      </c>
      <c r="Z233" s="27">
        <v>664818853.23999989</v>
      </c>
      <c r="AA233" s="27">
        <v>676074133.98000002</v>
      </c>
      <c r="AB233" s="27">
        <v>732409442.73000002</v>
      </c>
      <c r="AC233" s="27">
        <v>834452200.79999995</v>
      </c>
      <c r="AD233" s="27">
        <v>736062729.89999998</v>
      </c>
      <c r="AE233" s="149">
        <v>729603948.04999995</v>
      </c>
      <c r="AF233" s="149">
        <v>769112725.46000004</v>
      </c>
      <c r="AG233" s="149">
        <v>785427868.96999991</v>
      </c>
      <c r="AH233" s="149">
        <v>792656943.82999992</v>
      </c>
      <c r="AI233" s="31">
        <v>792656943.82999992</v>
      </c>
      <c r="AJ233" s="33"/>
      <c r="AK233" s="149">
        <v>7229074.8600000143</v>
      </c>
      <c r="AL233" s="149">
        <v>63052995.779999971</v>
      </c>
      <c r="AM233" s="149">
        <v>63052995.779999971</v>
      </c>
      <c r="AN233" s="38"/>
      <c r="AO233" s="38"/>
      <c r="AP233" s="38"/>
    </row>
    <row r="234" spans="1:42" ht="12" x14ac:dyDescent="0.2">
      <c r="B234" s="50">
        <v>7</v>
      </c>
      <c r="C234" s="22" t="s">
        <v>96</v>
      </c>
      <c r="D234" s="27">
        <v>0</v>
      </c>
      <c r="E234" s="27">
        <v>0</v>
      </c>
      <c r="F234" s="27">
        <v>0</v>
      </c>
      <c r="G234" s="27">
        <v>0</v>
      </c>
      <c r="H234" s="27">
        <v>0</v>
      </c>
      <c r="I234" s="27">
        <v>0</v>
      </c>
      <c r="J234" s="27">
        <v>0</v>
      </c>
      <c r="K234" s="27">
        <v>0</v>
      </c>
      <c r="L234" s="27">
        <v>0</v>
      </c>
      <c r="M234" s="27">
        <v>0</v>
      </c>
      <c r="N234" s="27">
        <v>0</v>
      </c>
      <c r="O234" s="27">
        <v>0</v>
      </c>
      <c r="P234" s="27">
        <v>2288338.5799999982</v>
      </c>
      <c r="Q234" s="27">
        <v>86268923.030000001</v>
      </c>
      <c r="R234" s="27">
        <v>111308112.46000001</v>
      </c>
      <c r="S234" s="27">
        <v>84658965.350000024</v>
      </c>
      <c r="T234" s="27">
        <v>672573187.11000013</v>
      </c>
      <c r="U234" s="27">
        <v>784414009.83999991</v>
      </c>
      <c r="V234" s="27">
        <v>715637069.3599999</v>
      </c>
      <c r="W234" s="27">
        <v>816527829.79999995</v>
      </c>
      <c r="X234" s="27">
        <v>733774312.33999991</v>
      </c>
      <c r="Y234" s="27">
        <v>869037054.52999997</v>
      </c>
      <c r="Z234" s="27">
        <v>889640341.48999989</v>
      </c>
      <c r="AA234" s="27">
        <v>907697892</v>
      </c>
      <c r="AB234" s="27">
        <v>755609947.89999998</v>
      </c>
      <c r="AC234" s="27">
        <v>790848839.99999988</v>
      </c>
      <c r="AD234" s="27">
        <v>857508797.74000001</v>
      </c>
      <c r="AE234" s="149">
        <v>869813936.19999993</v>
      </c>
      <c r="AF234" s="149">
        <v>876239594.55000007</v>
      </c>
      <c r="AG234" s="149">
        <v>850478364.91999996</v>
      </c>
      <c r="AH234" s="149">
        <v>793478852.05999994</v>
      </c>
      <c r="AI234" s="31">
        <v>793478852.05999994</v>
      </c>
      <c r="AJ234" s="33"/>
      <c r="AK234" s="149">
        <v>-56999512.860000014</v>
      </c>
      <c r="AL234" s="149">
        <v>-76335084.139999986</v>
      </c>
      <c r="AM234" s="149">
        <v>-76335084.139999986</v>
      </c>
      <c r="AN234" s="38"/>
      <c r="AO234" s="38"/>
      <c r="AP234" s="38"/>
    </row>
    <row r="235" spans="1:42" ht="12" x14ac:dyDescent="0.2">
      <c r="B235" s="50">
        <v>8</v>
      </c>
      <c r="C235" s="22" t="s">
        <v>54</v>
      </c>
      <c r="D235" s="27">
        <v>4000000</v>
      </c>
      <c r="E235" s="27">
        <v>4000000.0000000009</v>
      </c>
      <c r="F235" s="27">
        <v>4000000</v>
      </c>
      <c r="G235" s="27">
        <v>4000000</v>
      </c>
      <c r="H235" s="27">
        <v>4000000</v>
      </c>
      <c r="I235" s="27">
        <v>4000000</v>
      </c>
      <c r="J235" s="27">
        <v>4000000</v>
      </c>
      <c r="K235" s="27">
        <v>4000000</v>
      </c>
      <c r="L235" s="27">
        <v>0</v>
      </c>
      <c r="M235" s="27">
        <v>0</v>
      </c>
      <c r="N235" s="27">
        <v>0</v>
      </c>
      <c r="O235" s="27">
        <v>0</v>
      </c>
      <c r="P235" s="27">
        <v>0</v>
      </c>
      <c r="Q235" s="27">
        <v>0</v>
      </c>
      <c r="R235" s="27">
        <v>0</v>
      </c>
      <c r="S235" s="27">
        <v>0</v>
      </c>
      <c r="T235" s="27">
        <v>0</v>
      </c>
      <c r="U235" s="27">
        <v>0</v>
      </c>
      <c r="V235" s="27">
        <v>0</v>
      </c>
      <c r="W235" s="27">
        <v>0</v>
      </c>
      <c r="X235" s="27">
        <v>0</v>
      </c>
      <c r="Y235" s="27">
        <v>0</v>
      </c>
      <c r="Z235" s="27">
        <v>0</v>
      </c>
      <c r="AA235" s="27">
        <v>0</v>
      </c>
      <c r="AB235" s="27">
        <v>0</v>
      </c>
      <c r="AC235" s="27">
        <v>0</v>
      </c>
      <c r="AD235" s="27">
        <v>0</v>
      </c>
      <c r="AE235" s="149">
        <v>0</v>
      </c>
      <c r="AF235" s="149">
        <v>0</v>
      </c>
      <c r="AG235" s="149">
        <v>0</v>
      </c>
      <c r="AH235" s="149">
        <v>0</v>
      </c>
      <c r="AI235" s="31">
        <v>0</v>
      </c>
      <c r="AJ235" s="33"/>
      <c r="AK235" s="149">
        <v>0</v>
      </c>
      <c r="AL235" s="149">
        <v>0</v>
      </c>
      <c r="AM235" s="149">
        <v>0</v>
      </c>
      <c r="AN235" s="38"/>
      <c r="AO235" s="38"/>
      <c r="AP235" s="38"/>
    </row>
    <row r="236" spans="1:42" ht="12" x14ac:dyDescent="0.2">
      <c r="A236" s="6"/>
      <c r="B236" s="50">
        <v>9</v>
      </c>
      <c r="C236" s="22" t="s">
        <v>55</v>
      </c>
      <c r="D236" s="27">
        <v>0</v>
      </c>
      <c r="E236" s="27">
        <v>124272251.10999998</v>
      </c>
      <c r="F236" s="27">
        <v>177267381.08000001</v>
      </c>
      <c r="G236" s="27">
        <v>298097003.73999995</v>
      </c>
      <c r="H236" s="27">
        <v>382234699.11000001</v>
      </c>
      <c r="I236" s="27">
        <v>208423202.07999992</v>
      </c>
      <c r="J236" s="27">
        <v>194972200.43000001</v>
      </c>
      <c r="K236" s="27">
        <v>287791985.19</v>
      </c>
      <c r="L236" s="27">
        <v>318790080.69999993</v>
      </c>
      <c r="M236" s="27">
        <v>267731570.96000004</v>
      </c>
      <c r="N236" s="27">
        <v>149311243.48000002</v>
      </c>
      <c r="O236" s="27">
        <v>183515280.90999997</v>
      </c>
      <c r="P236" s="27">
        <v>225387236.40000004</v>
      </c>
      <c r="Q236" s="27">
        <v>208069780.79000008</v>
      </c>
      <c r="R236" s="27">
        <v>218204325.01000011</v>
      </c>
      <c r="S236" s="27">
        <v>206195858.65999997</v>
      </c>
      <c r="T236" s="27">
        <v>557430476.39999998</v>
      </c>
      <c r="U236" s="27">
        <v>560718930.98000002</v>
      </c>
      <c r="V236" s="27">
        <v>752179597.79999995</v>
      </c>
      <c r="W236" s="27">
        <v>756432454.89999986</v>
      </c>
      <c r="X236" s="27">
        <v>748710928.71000004</v>
      </c>
      <c r="Y236" s="27">
        <v>598216848.63999999</v>
      </c>
      <c r="Z236" s="27">
        <v>615257003.42999995</v>
      </c>
      <c r="AA236" s="27">
        <v>652480974.83000004</v>
      </c>
      <c r="AB236" s="27">
        <v>433677435.45000005</v>
      </c>
      <c r="AC236" s="27">
        <v>491367507.57999992</v>
      </c>
      <c r="AD236" s="27">
        <v>675080090.32999992</v>
      </c>
      <c r="AE236" s="149">
        <v>831897352.46000004</v>
      </c>
      <c r="AF236" s="149">
        <v>933412646.98999989</v>
      </c>
      <c r="AG236" s="149">
        <v>965766793.01999998</v>
      </c>
      <c r="AH236" s="149">
        <v>848236667.83999991</v>
      </c>
      <c r="AI236" s="31">
        <v>848236667.83999991</v>
      </c>
      <c r="AJ236" s="33"/>
      <c r="AK236" s="149">
        <v>-117530125.18000007</v>
      </c>
      <c r="AL236" s="149">
        <v>16339315.379999876</v>
      </c>
      <c r="AM236" s="149">
        <v>16339315.379999876</v>
      </c>
      <c r="AN236" s="38"/>
      <c r="AO236" s="38"/>
      <c r="AP236" s="38"/>
    </row>
    <row r="237" spans="1:42" ht="12" x14ac:dyDescent="0.2">
      <c r="B237" s="50"/>
      <c r="C237" s="22" t="s">
        <v>99</v>
      </c>
      <c r="D237" s="27">
        <v>0</v>
      </c>
      <c r="E237" s="27">
        <v>187355.19999999995</v>
      </c>
      <c r="F237" s="27">
        <v>185027.13999999966</v>
      </c>
      <c r="G237" s="27">
        <v>230201.86000000034</v>
      </c>
      <c r="H237" s="27">
        <v>0</v>
      </c>
      <c r="I237" s="27">
        <v>0</v>
      </c>
      <c r="J237" s="27">
        <v>297.91999999992549</v>
      </c>
      <c r="K237" s="27">
        <v>297.91999999992549</v>
      </c>
      <c r="L237" s="27">
        <v>0</v>
      </c>
      <c r="M237" s="27">
        <v>0</v>
      </c>
      <c r="N237" s="27">
        <v>0</v>
      </c>
      <c r="O237" s="27">
        <v>0</v>
      </c>
      <c r="P237" s="27">
        <v>0</v>
      </c>
      <c r="Q237" s="27">
        <v>0</v>
      </c>
      <c r="R237" s="27">
        <v>0</v>
      </c>
      <c r="S237" s="27">
        <v>0</v>
      </c>
      <c r="T237" s="27">
        <v>0</v>
      </c>
      <c r="U237" s="27">
        <v>99849531.5</v>
      </c>
      <c r="V237" s="27">
        <v>100000000</v>
      </c>
      <c r="W237" s="27">
        <v>99835852.540000007</v>
      </c>
      <c r="X237" s="27">
        <v>100000000</v>
      </c>
      <c r="Y237" s="27">
        <v>100000000</v>
      </c>
      <c r="Z237" s="27">
        <v>100000000</v>
      </c>
      <c r="AA237" s="27">
        <v>200000000</v>
      </c>
      <c r="AB237" s="27">
        <v>200000000</v>
      </c>
      <c r="AC237" s="27">
        <v>300000000</v>
      </c>
      <c r="AD237" s="27">
        <v>400000000</v>
      </c>
      <c r="AE237" s="149">
        <v>400000000</v>
      </c>
      <c r="AF237" s="149">
        <v>400000000</v>
      </c>
      <c r="AG237" s="149">
        <v>400000000</v>
      </c>
      <c r="AH237" s="149">
        <v>400000000</v>
      </c>
      <c r="AI237" s="31">
        <v>400000000</v>
      </c>
      <c r="AJ237" s="33"/>
      <c r="AK237" s="149">
        <v>0</v>
      </c>
      <c r="AL237" s="149">
        <v>0</v>
      </c>
      <c r="AM237" s="149">
        <v>0</v>
      </c>
      <c r="AN237" s="38"/>
      <c r="AO237" s="38"/>
      <c r="AP237" s="38"/>
    </row>
    <row r="238" spans="1:42" x14ac:dyDescent="0.2">
      <c r="B238" s="50">
        <v>10</v>
      </c>
      <c r="C238" s="21" t="s">
        <v>84</v>
      </c>
      <c r="D238" s="29">
        <v>0</v>
      </c>
      <c r="E238" s="29">
        <v>0</v>
      </c>
      <c r="F238" s="29">
        <v>0</v>
      </c>
      <c r="G238" s="29">
        <v>0</v>
      </c>
      <c r="H238" s="29">
        <v>0</v>
      </c>
      <c r="I238" s="29">
        <v>0</v>
      </c>
      <c r="J238" s="29">
        <v>0</v>
      </c>
      <c r="K238" s="29">
        <v>0</v>
      </c>
      <c r="L238" s="29">
        <v>0</v>
      </c>
      <c r="M238" s="29">
        <v>0</v>
      </c>
      <c r="N238" s="29">
        <v>0</v>
      </c>
      <c r="O238" s="29">
        <v>0</v>
      </c>
      <c r="P238" s="29">
        <v>0</v>
      </c>
      <c r="Q238" s="29">
        <v>0</v>
      </c>
      <c r="R238" s="29">
        <v>0</v>
      </c>
      <c r="S238" s="29">
        <v>0</v>
      </c>
      <c r="T238" s="29">
        <v>0</v>
      </c>
      <c r="U238" s="29">
        <v>0</v>
      </c>
      <c r="V238" s="29">
        <v>0</v>
      </c>
      <c r="W238" s="29">
        <v>0</v>
      </c>
      <c r="X238" s="29">
        <v>0</v>
      </c>
      <c r="Y238" s="29">
        <v>0</v>
      </c>
      <c r="Z238" s="29">
        <v>0</v>
      </c>
      <c r="AA238" s="29">
        <v>0</v>
      </c>
      <c r="AB238" s="29">
        <v>0</v>
      </c>
      <c r="AC238" s="29">
        <v>0</v>
      </c>
      <c r="AD238" s="29">
        <v>0</v>
      </c>
      <c r="AE238" s="151">
        <v>0</v>
      </c>
      <c r="AF238" s="151">
        <v>0</v>
      </c>
      <c r="AG238" s="151">
        <v>0</v>
      </c>
      <c r="AH238" s="151">
        <v>0</v>
      </c>
      <c r="AI238" s="61">
        <v>0</v>
      </c>
      <c r="AJ238" s="33"/>
      <c r="AK238" s="151">
        <v>0</v>
      </c>
      <c r="AL238" s="151">
        <v>0</v>
      </c>
      <c r="AM238" s="151">
        <v>0</v>
      </c>
      <c r="AN238" s="1"/>
      <c r="AO238" s="1"/>
    </row>
    <row r="239" spans="1:42" x14ac:dyDescent="0.2">
      <c r="B239" s="50">
        <v>11</v>
      </c>
      <c r="C239" s="21" t="s">
        <v>100</v>
      </c>
      <c r="D239" s="29">
        <v>0</v>
      </c>
      <c r="E239" s="29">
        <v>187355.19999999995</v>
      </c>
      <c r="F239" s="29">
        <v>185027.13999999966</v>
      </c>
      <c r="G239" s="29">
        <v>230201.86000000034</v>
      </c>
      <c r="H239" s="29">
        <v>0</v>
      </c>
      <c r="I239" s="29">
        <v>0</v>
      </c>
      <c r="J239" s="29">
        <v>297.91999999992549</v>
      </c>
      <c r="K239" s="29">
        <v>297.91999999992549</v>
      </c>
      <c r="L239" s="29">
        <v>0</v>
      </c>
      <c r="M239" s="29">
        <v>0</v>
      </c>
      <c r="N239" s="29">
        <v>0</v>
      </c>
      <c r="O239" s="29">
        <v>0</v>
      </c>
      <c r="P239" s="29">
        <v>0</v>
      </c>
      <c r="Q239" s="29">
        <v>0</v>
      </c>
      <c r="R239" s="29">
        <v>0</v>
      </c>
      <c r="S239" s="29">
        <v>0</v>
      </c>
      <c r="T239" s="29">
        <v>0</v>
      </c>
      <c r="U239" s="29">
        <v>0</v>
      </c>
      <c r="V239" s="29">
        <v>0</v>
      </c>
      <c r="W239" s="29">
        <v>0</v>
      </c>
      <c r="X239" s="29">
        <v>0</v>
      </c>
      <c r="Y239" s="29">
        <v>0</v>
      </c>
      <c r="Z239" s="29">
        <v>0</v>
      </c>
      <c r="AA239" s="29">
        <v>0</v>
      </c>
      <c r="AB239" s="29">
        <v>0</v>
      </c>
      <c r="AC239" s="29">
        <v>0</v>
      </c>
      <c r="AD239" s="29">
        <v>0</v>
      </c>
      <c r="AE239" s="151">
        <v>0</v>
      </c>
      <c r="AF239" s="151">
        <v>0</v>
      </c>
      <c r="AG239" s="151">
        <v>0</v>
      </c>
      <c r="AH239" s="151">
        <v>0</v>
      </c>
      <c r="AI239" s="61">
        <v>0</v>
      </c>
      <c r="AJ239" s="33"/>
      <c r="AK239" s="151">
        <v>0</v>
      </c>
      <c r="AL239" s="151">
        <v>0</v>
      </c>
      <c r="AM239" s="151">
        <v>0</v>
      </c>
      <c r="AN239" s="1"/>
      <c r="AO239" s="1"/>
    </row>
    <row r="240" spans="1:42" x14ac:dyDescent="0.2">
      <c r="B240" s="50">
        <v>12</v>
      </c>
      <c r="C240" s="21" t="s">
        <v>89</v>
      </c>
      <c r="D240" s="29">
        <v>0</v>
      </c>
      <c r="E240" s="29">
        <v>0</v>
      </c>
      <c r="F240" s="29">
        <v>0</v>
      </c>
      <c r="G240" s="29">
        <v>0</v>
      </c>
      <c r="H240" s="29">
        <v>0</v>
      </c>
      <c r="I240" s="29">
        <v>0</v>
      </c>
      <c r="J240" s="29">
        <v>0</v>
      </c>
      <c r="K240" s="29">
        <v>0</v>
      </c>
      <c r="L240" s="29">
        <v>0</v>
      </c>
      <c r="M240" s="29">
        <v>0</v>
      </c>
      <c r="N240" s="29">
        <v>0</v>
      </c>
      <c r="O240" s="29">
        <v>0</v>
      </c>
      <c r="P240" s="29">
        <v>0</v>
      </c>
      <c r="Q240" s="29">
        <v>0</v>
      </c>
      <c r="R240" s="29">
        <v>0</v>
      </c>
      <c r="S240" s="29">
        <v>0</v>
      </c>
      <c r="T240" s="29">
        <v>0</v>
      </c>
      <c r="U240" s="29">
        <v>99849531.5</v>
      </c>
      <c r="V240" s="29">
        <v>100000000</v>
      </c>
      <c r="W240" s="29">
        <v>99835852.540000007</v>
      </c>
      <c r="X240" s="29">
        <v>100000000</v>
      </c>
      <c r="Y240" s="29">
        <v>100000000</v>
      </c>
      <c r="Z240" s="29">
        <v>100000000</v>
      </c>
      <c r="AA240" s="29">
        <v>200000000</v>
      </c>
      <c r="AB240" s="29">
        <v>200000000</v>
      </c>
      <c r="AC240" s="29">
        <v>300000000</v>
      </c>
      <c r="AD240" s="29">
        <v>400000000</v>
      </c>
      <c r="AE240" s="151">
        <v>400000000</v>
      </c>
      <c r="AF240" s="151">
        <v>400000000</v>
      </c>
      <c r="AG240" s="151">
        <v>400000000</v>
      </c>
      <c r="AH240" s="151">
        <v>400000000</v>
      </c>
      <c r="AI240" s="61">
        <v>400000000</v>
      </c>
      <c r="AJ240" s="33"/>
      <c r="AK240" s="151">
        <v>0</v>
      </c>
      <c r="AL240" s="151">
        <v>0</v>
      </c>
      <c r="AM240" s="151">
        <v>0</v>
      </c>
      <c r="AN240" s="39"/>
      <c r="AO240" s="39"/>
    </row>
    <row r="241" spans="1:42" x14ac:dyDescent="0.2">
      <c r="B241" s="50">
        <v>13</v>
      </c>
      <c r="C241" s="21" t="s">
        <v>69</v>
      </c>
      <c r="D241" s="29">
        <v>0</v>
      </c>
      <c r="E241" s="29">
        <v>0</v>
      </c>
      <c r="F241" s="29">
        <v>0</v>
      </c>
      <c r="G241" s="29">
        <v>0</v>
      </c>
      <c r="H241" s="29">
        <v>0</v>
      </c>
      <c r="I241" s="29">
        <v>0</v>
      </c>
      <c r="J241" s="29">
        <v>0</v>
      </c>
      <c r="K241" s="29">
        <v>0</v>
      </c>
      <c r="L241" s="29">
        <v>0</v>
      </c>
      <c r="M241" s="29">
        <v>0</v>
      </c>
      <c r="N241" s="29">
        <v>0</v>
      </c>
      <c r="O241" s="29">
        <v>0</v>
      </c>
      <c r="P241" s="29">
        <v>0</v>
      </c>
      <c r="Q241" s="29">
        <v>0</v>
      </c>
      <c r="R241" s="29">
        <v>0</v>
      </c>
      <c r="S241" s="29">
        <v>0</v>
      </c>
      <c r="T241" s="29">
        <v>0</v>
      </c>
      <c r="U241" s="29">
        <v>0</v>
      </c>
      <c r="V241" s="29">
        <v>0</v>
      </c>
      <c r="W241" s="29">
        <v>0</v>
      </c>
      <c r="X241" s="29">
        <v>0</v>
      </c>
      <c r="Y241" s="29">
        <v>0</v>
      </c>
      <c r="Z241" s="29">
        <v>0</v>
      </c>
      <c r="AA241" s="29">
        <v>0</v>
      </c>
      <c r="AB241" s="29">
        <v>0</v>
      </c>
      <c r="AC241" s="29">
        <v>0</v>
      </c>
      <c r="AD241" s="29">
        <v>0</v>
      </c>
      <c r="AE241" s="151">
        <v>0</v>
      </c>
      <c r="AF241" s="151">
        <v>0</v>
      </c>
      <c r="AG241" s="151">
        <v>0</v>
      </c>
      <c r="AH241" s="151">
        <v>0</v>
      </c>
      <c r="AI241" s="61">
        <v>0</v>
      </c>
      <c r="AJ241" s="33"/>
      <c r="AK241" s="151">
        <v>0</v>
      </c>
      <c r="AL241" s="151">
        <v>0</v>
      </c>
      <c r="AM241" s="151">
        <v>0</v>
      </c>
      <c r="AN241" s="39"/>
      <c r="AO241" s="39"/>
    </row>
    <row r="242" spans="1:42" x14ac:dyDescent="0.2">
      <c r="B242" s="50"/>
      <c r="C242" s="127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151"/>
      <c r="AF242" s="151"/>
      <c r="AG242" s="151"/>
      <c r="AH242" s="151"/>
      <c r="AI242" s="61"/>
      <c r="AJ242" s="33"/>
      <c r="AK242" s="151"/>
      <c r="AL242" s="151"/>
      <c r="AM242" s="151"/>
      <c r="AN242" s="39"/>
      <c r="AO242" s="39"/>
    </row>
    <row r="243" spans="1:42" s="5" customFormat="1" ht="12" x14ac:dyDescent="0.2">
      <c r="A243" s="128" t="s">
        <v>71</v>
      </c>
      <c r="B243" s="50"/>
      <c r="C243" s="20" t="s">
        <v>152</v>
      </c>
      <c r="D243" s="26">
        <v>1669330618.8699999</v>
      </c>
      <c r="E243" s="26">
        <v>1272322594.1900001</v>
      </c>
      <c r="F243" s="26">
        <v>1172664326.2700002</v>
      </c>
      <c r="G243" s="26">
        <v>1133613735.1999998</v>
      </c>
      <c r="H243" s="26">
        <v>1114243213.4399998</v>
      </c>
      <c r="I243" s="26">
        <v>1081594081.5199997</v>
      </c>
      <c r="J243" s="26">
        <v>1107882681.3299997</v>
      </c>
      <c r="K243" s="26">
        <v>1094875891.4399996</v>
      </c>
      <c r="L243" s="26">
        <v>1070319572.21</v>
      </c>
      <c r="M243" s="26">
        <v>1077205932.0100002</v>
      </c>
      <c r="N243" s="26">
        <v>1103411410.2699993</v>
      </c>
      <c r="O243" s="26">
        <v>1106805232.3999999</v>
      </c>
      <c r="P243" s="26">
        <v>1111816654.4099996</v>
      </c>
      <c r="Q243" s="26">
        <v>1117230544.2800002</v>
      </c>
      <c r="R243" s="26">
        <v>1126271828.6700003</v>
      </c>
      <c r="S243" s="26">
        <v>1146822237.1000001</v>
      </c>
      <c r="T243" s="26">
        <v>1134825573.25</v>
      </c>
      <c r="U243" s="26">
        <v>1135280082.1900001</v>
      </c>
      <c r="V243" s="26">
        <v>1198071065.5699999</v>
      </c>
      <c r="W243" s="26">
        <v>1254248388.2000003</v>
      </c>
      <c r="X243" s="26">
        <v>1255000577.8399997</v>
      </c>
      <c r="Y243" s="26">
        <v>1254646612.9000001</v>
      </c>
      <c r="Z243" s="26">
        <v>1310353553.4000001</v>
      </c>
      <c r="AA243" s="26">
        <v>1406370938.2900004</v>
      </c>
      <c r="AB243" s="26">
        <v>1398275223.96</v>
      </c>
      <c r="AC243" s="26">
        <v>1412497144.9299998</v>
      </c>
      <c r="AD243" s="26">
        <v>1377884646.4400001</v>
      </c>
      <c r="AE243" s="26">
        <v>1384044935.3899999</v>
      </c>
      <c r="AF243" s="26">
        <v>1379182692.7399998</v>
      </c>
      <c r="AG243" s="26">
        <v>1382323390.6900001</v>
      </c>
      <c r="AH243" s="26">
        <v>1386992575.0800004</v>
      </c>
      <c r="AI243" s="108">
        <v>1386992575.0800004</v>
      </c>
      <c r="AK243" s="26">
        <v>4669184.3900003433</v>
      </c>
      <c r="AL243" s="26">
        <v>2947639.6900005341</v>
      </c>
      <c r="AM243" s="26">
        <v>2947639.6900005341</v>
      </c>
    </row>
    <row r="244" spans="1:42" ht="12" x14ac:dyDescent="0.2">
      <c r="B244" s="50">
        <v>14</v>
      </c>
      <c r="C244" s="22" t="s">
        <v>13</v>
      </c>
      <c r="D244" s="27">
        <v>541911367.65999985</v>
      </c>
      <c r="E244" s="27">
        <v>521052284.07000017</v>
      </c>
      <c r="F244" s="27">
        <v>496292479.04999995</v>
      </c>
      <c r="G244" s="27">
        <v>474069042.37</v>
      </c>
      <c r="H244" s="27">
        <v>495657568.16000009</v>
      </c>
      <c r="I244" s="27">
        <v>495054673.27999997</v>
      </c>
      <c r="J244" s="27">
        <v>499175282.62999988</v>
      </c>
      <c r="K244" s="27">
        <v>492712401.44999981</v>
      </c>
      <c r="L244" s="27">
        <v>493322998.8499999</v>
      </c>
      <c r="M244" s="27">
        <v>504568212.48000002</v>
      </c>
      <c r="N244" s="27">
        <v>506517547.37999988</v>
      </c>
      <c r="O244" s="27">
        <v>513078483.43999982</v>
      </c>
      <c r="P244" s="27">
        <v>528477489.00999999</v>
      </c>
      <c r="Q244" s="27">
        <v>534725964.98000002</v>
      </c>
      <c r="R244" s="27">
        <v>545365210.87999988</v>
      </c>
      <c r="S244" s="27">
        <v>559006000.93999982</v>
      </c>
      <c r="T244" s="27">
        <v>565772298.5200001</v>
      </c>
      <c r="U244" s="27">
        <v>583228399.35000002</v>
      </c>
      <c r="V244" s="27">
        <v>608099091.66000009</v>
      </c>
      <c r="W244" s="27">
        <v>628112557.94000018</v>
      </c>
      <c r="X244" s="27">
        <v>644859455.73999989</v>
      </c>
      <c r="Y244" s="27">
        <v>667223734.42999995</v>
      </c>
      <c r="Z244" s="27">
        <v>688225713.55999994</v>
      </c>
      <c r="AA244" s="27">
        <v>702589825.4799999</v>
      </c>
      <c r="AB244" s="27">
        <v>705778650.5</v>
      </c>
      <c r="AC244" s="27">
        <v>703230375.03999996</v>
      </c>
      <c r="AD244" s="27">
        <v>673167261.89999998</v>
      </c>
      <c r="AE244" s="149">
        <v>677310177.25</v>
      </c>
      <c r="AF244" s="149">
        <v>672273228.91999996</v>
      </c>
      <c r="AG244" s="149">
        <v>672748396.26999998</v>
      </c>
      <c r="AH244" s="149">
        <v>678513804.26000011</v>
      </c>
      <c r="AI244" s="31">
        <v>678513804.26000011</v>
      </c>
      <c r="AJ244" s="33"/>
      <c r="AK244" s="149">
        <v>5765407.9900001287</v>
      </c>
      <c r="AL244" s="149">
        <v>1203627.0100001097</v>
      </c>
      <c r="AM244" s="149">
        <v>1203627.0100001097</v>
      </c>
      <c r="AN244" s="9"/>
      <c r="AO244" s="9"/>
    </row>
    <row r="245" spans="1:42" ht="12" x14ac:dyDescent="0.2">
      <c r="B245" s="50">
        <v>15</v>
      </c>
      <c r="C245" s="22" t="s">
        <v>0</v>
      </c>
      <c r="D245" s="27">
        <v>1127419251.21</v>
      </c>
      <c r="E245" s="27">
        <v>751270310.11999989</v>
      </c>
      <c r="F245" s="27">
        <v>676371847.22000027</v>
      </c>
      <c r="G245" s="27">
        <v>659544692.82999992</v>
      </c>
      <c r="H245" s="27">
        <v>618585645.27999973</v>
      </c>
      <c r="I245" s="27">
        <v>586539408.23999977</v>
      </c>
      <c r="J245" s="27">
        <v>608707398.69999981</v>
      </c>
      <c r="K245" s="27">
        <v>602163489.98999977</v>
      </c>
      <c r="L245" s="27">
        <v>576996573.36000013</v>
      </c>
      <c r="M245" s="27">
        <v>572637719.53000021</v>
      </c>
      <c r="N245" s="27">
        <v>596893862.88999939</v>
      </c>
      <c r="O245" s="27">
        <v>593726748.96000004</v>
      </c>
      <c r="P245" s="27">
        <v>583339165.39999962</v>
      </c>
      <c r="Q245" s="27">
        <v>582504579.30000019</v>
      </c>
      <c r="R245" s="27">
        <v>580906617.79000044</v>
      </c>
      <c r="S245" s="27">
        <v>587816236.16000032</v>
      </c>
      <c r="T245" s="27">
        <v>569053274.73000002</v>
      </c>
      <c r="U245" s="27">
        <v>552051682.84000015</v>
      </c>
      <c r="V245" s="27">
        <v>589971973.90999985</v>
      </c>
      <c r="W245" s="27">
        <v>626135830.26000023</v>
      </c>
      <c r="X245" s="27">
        <v>610141122.0999999</v>
      </c>
      <c r="Y245" s="27">
        <v>587422878.47000027</v>
      </c>
      <c r="Z245" s="27">
        <v>622127839.84000015</v>
      </c>
      <c r="AA245" s="27">
        <v>703781112.81000042</v>
      </c>
      <c r="AB245" s="27">
        <v>692496573.46000004</v>
      </c>
      <c r="AC245" s="27">
        <v>709266769.88999987</v>
      </c>
      <c r="AD245" s="27">
        <v>704717384.53999996</v>
      </c>
      <c r="AE245" s="149">
        <v>706734758.13999987</v>
      </c>
      <c r="AF245" s="149">
        <v>706909463.81999969</v>
      </c>
      <c r="AG245" s="149">
        <v>709574994.42000008</v>
      </c>
      <c r="AH245" s="149">
        <v>708478770.82000017</v>
      </c>
      <c r="AI245" s="31">
        <v>708478770.82000017</v>
      </c>
      <c r="AJ245" s="33"/>
      <c r="AK245" s="149">
        <v>-1096223.5999999046</v>
      </c>
      <c r="AL245" s="149">
        <v>1744012.6800003052</v>
      </c>
      <c r="AM245" s="149">
        <v>1744012.6800003052</v>
      </c>
      <c r="AN245" s="38"/>
      <c r="AO245" s="38"/>
      <c r="AP245" s="38"/>
    </row>
    <row r="246" spans="1:42" x14ac:dyDescent="0.2">
      <c r="B246" s="50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151"/>
      <c r="AF246" s="151"/>
      <c r="AG246" s="151"/>
      <c r="AH246" s="151"/>
      <c r="AI246" s="61"/>
      <c r="AJ246" s="33"/>
      <c r="AK246" s="151"/>
      <c r="AL246" s="151"/>
      <c r="AM246" s="151"/>
      <c r="AN246" s="39"/>
      <c r="AO246" s="39"/>
    </row>
    <row r="247" spans="1:42" ht="12" x14ac:dyDescent="0.2">
      <c r="A247" s="7" t="s">
        <v>75</v>
      </c>
      <c r="B247" s="50"/>
      <c r="C247" s="20" t="s">
        <v>72</v>
      </c>
      <c r="D247" s="26">
        <v>309769373.46000004</v>
      </c>
      <c r="E247" s="26">
        <v>472045925.87</v>
      </c>
      <c r="F247" s="26">
        <v>383263433.6500001</v>
      </c>
      <c r="G247" s="26">
        <v>370328578</v>
      </c>
      <c r="H247" s="26">
        <v>367903911.26000011</v>
      </c>
      <c r="I247" s="26">
        <v>318098863.73000002</v>
      </c>
      <c r="J247" s="26">
        <v>282634387.79999995</v>
      </c>
      <c r="K247" s="26">
        <v>200029762.85000014</v>
      </c>
      <c r="L247" s="26">
        <v>350912875.95999992</v>
      </c>
      <c r="M247" s="26">
        <v>400291161.57999992</v>
      </c>
      <c r="N247" s="26">
        <v>410973492.85000002</v>
      </c>
      <c r="O247" s="26">
        <v>349901320.4799999</v>
      </c>
      <c r="P247" s="26">
        <v>247920557.28999996</v>
      </c>
      <c r="Q247" s="26">
        <v>238212342.25999999</v>
      </c>
      <c r="R247" s="26">
        <v>258948855.65999985</v>
      </c>
      <c r="S247" s="26">
        <v>250644962.96999991</v>
      </c>
      <c r="T247" s="26">
        <v>223698174.23000002</v>
      </c>
      <c r="U247" s="26">
        <v>269948082.38999999</v>
      </c>
      <c r="V247" s="26">
        <v>350436878.82999992</v>
      </c>
      <c r="W247" s="26">
        <v>268366552.89000005</v>
      </c>
      <c r="X247" s="26">
        <v>328339440.33999991</v>
      </c>
      <c r="Y247" s="26">
        <v>413624658.20999986</v>
      </c>
      <c r="Z247" s="26">
        <v>554875827.41999996</v>
      </c>
      <c r="AA247" s="26">
        <v>430128695.52999985</v>
      </c>
      <c r="AB247" s="26">
        <v>446052308.04000008</v>
      </c>
      <c r="AC247" s="26">
        <v>588788041.19000018</v>
      </c>
      <c r="AD247" s="26">
        <v>514753307.57000005</v>
      </c>
      <c r="AE247" s="26">
        <v>442039082.55000007</v>
      </c>
      <c r="AF247" s="26">
        <v>462401015.86999977</v>
      </c>
      <c r="AG247" s="26">
        <v>415645950.55000007</v>
      </c>
      <c r="AH247" s="26">
        <v>407051041.09999967</v>
      </c>
      <c r="AI247" s="108">
        <v>407051041.09999967</v>
      </c>
      <c r="AJ247" s="33"/>
      <c r="AK247" s="26">
        <v>-8594909.4500004053</v>
      </c>
      <c r="AL247" s="26">
        <v>-34988041.450000405</v>
      </c>
      <c r="AM247" s="26">
        <v>-34988041.450000405</v>
      </c>
      <c r="AO247" s="9"/>
    </row>
    <row r="248" spans="1:42" ht="12" x14ac:dyDescent="0.2">
      <c r="B248" s="50">
        <v>16</v>
      </c>
      <c r="C248" s="22" t="s">
        <v>101</v>
      </c>
      <c r="D248" s="27">
        <v>0</v>
      </c>
      <c r="E248" s="27">
        <v>0</v>
      </c>
      <c r="F248" s="27">
        <v>0</v>
      </c>
      <c r="G248" s="27">
        <v>0</v>
      </c>
      <c r="H248" s="27">
        <v>0</v>
      </c>
      <c r="I248" s="27">
        <v>0</v>
      </c>
      <c r="J248" s="27">
        <v>0</v>
      </c>
      <c r="K248" s="27">
        <v>0</v>
      </c>
      <c r="L248" s="27">
        <v>0</v>
      </c>
      <c r="M248" s="27">
        <v>0</v>
      </c>
      <c r="N248" s="27">
        <v>0</v>
      </c>
      <c r="O248" s="27">
        <v>0</v>
      </c>
      <c r="P248" s="27">
        <v>0</v>
      </c>
      <c r="Q248" s="27">
        <v>0</v>
      </c>
      <c r="R248" s="27">
        <v>0</v>
      </c>
      <c r="S248" s="27">
        <v>0</v>
      </c>
      <c r="T248" s="27">
        <v>0</v>
      </c>
      <c r="U248" s="27">
        <v>0</v>
      </c>
      <c r="V248" s="27">
        <v>0</v>
      </c>
      <c r="W248" s="27">
        <v>0</v>
      </c>
      <c r="X248" s="27">
        <v>0</v>
      </c>
      <c r="Y248" s="27">
        <v>0</v>
      </c>
      <c r="Z248" s="27">
        <v>0</v>
      </c>
      <c r="AA248" s="27">
        <v>0</v>
      </c>
      <c r="AB248" s="27">
        <v>0</v>
      </c>
      <c r="AC248" s="27">
        <v>0</v>
      </c>
      <c r="AD248" s="27">
        <v>0</v>
      </c>
      <c r="AE248" s="149">
        <v>0</v>
      </c>
      <c r="AF248" s="149">
        <v>0</v>
      </c>
      <c r="AG248" s="149">
        <v>0</v>
      </c>
      <c r="AH248" s="149">
        <v>0</v>
      </c>
      <c r="AI248" s="31">
        <v>0</v>
      </c>
      <c r="AJ248" s="33"/>
      <c r="AK248" s="149">
        <v>0</v>
      </c>
      <c r="AL248" s="149">
        <v>0</v>
      </c>
      <c r="AM248" s="149">
        <v>0</v>
      </c>
      <c r="AN248" s="38"/>
      <c r="AO248" s="38"/>
      <c r="AP248" s="38"/>
    </row>
    <row r="249" spans="1:42" ht="12" x14ac:dyDescent="0.2">
      <c r="B249" s="50">
        <v>17</v>
      </c>
      <c r="C249" s="22" t="s">
        <v>102</v>
      </c>
      <c r="D249" s="27">
        <v>62427445.129999995</v>
      </c>
      <c r="E249" s="27">
        <v>249071736.74000001</v>
      </c>
      <c r="F249" s="27">
        <v>7771268.7799999714</v>
      </c>
      <c r="G249" s="27">
        <v>121861325.01999998</v>
      </c>
      <c r="H249" s="27">
        <v>120979608.3900001</v>
      </c>
      <c r="I249" s="27">
        <v>94707288.310000062</v>
      </c>
      <c r="J249" s="27">
        <v>90505436.379999995</v>
      </c>
      <c r="K249" s="27">
        <v>74986952.580000043</v>
      </c>
      <c r="L249" s="27">
        <v>81100490.529999971</v>
      </c>
      <c r="M249" s="27">
        <v>111051940.63999999</v>
      </c>
      <c r="N249" s="27">
        <v>112701706.22000003</v>
      </c>
      <c r="O249" s="27">
        <v>116817859.67999995</v>
      </c>
      <c r="P249" s="27">
        <v>118360642.97000003</v>
      </c>
      <c r="Q249" s="27">
        <v>109811405.09000003</v>
      </c>
      <c r="R249" s="27">
        <v>100326718.81999993</v>
      </c>
      <c r="S249" s="27">
        <v>104613720.40999997</v>
      </c>
      <c r="T249" s="27">
        <v>96100556.499999881</v>
      </c>
      <c r="U249" s="27">
        <v>96668457</v>
      </c>
      <c r="V249" s="27">
        <v>106546083.27999997</v>
      </c>
      <c r="W249" s="27">
        <v>106333601.93000007</v>
      </c>
      <c r="X249" s="27">
        <v>145331674.55999994</v>
      </c>
      <c r="Y249" s="27">
        <v>170907730.87999988</v>
      </c>
      <c r="Z249" s="27">
        <v>151904464.3599999</v>
      </c>
      <c r="AA249" s="27">
        <v>135962647.80999994</v>
      </c>
      <c r="AB249" s="27">
        <v>139207716.42000008</v>
      </c>
      <c r="AC249" s="27">
        <v>127562242.05000019</v>
      </c>
      <c r="AD249" s="27">
        <v>111941273.72000003</v>
      </c>
      <c r="AE249" s="149">
        <v>114312858.6400001</v>
      </c>
      <c r="AF249" s="149">
        <v>108351299.39999986</v>
      </c>
      <c r="AG249" s="149">
        <v>105010708.10000014</v>
      </c>
      <c r="AH249" s="149">
        <v>111432821.46999979</v>
      </c>
      <c r="AI249" s="31">
        <v>111432821.46999979</v>
      </c>
      <c r="AJ249" s="33"/>
      <c r="AK249" s="149">
        <v>6422113.3699996471</v>
      </c>
      <c r="AL249" s="149">
        <v>-2880037.1700003147</v>
      </c>
      <c r="AM249" s="149">
        <v>-2880037.1700003147</v>
      </c>
      <c r="AN249" s="38"/>
      <c r="AO249" s="38"/>
      <c r="AP249" s="38"/>
    </row>
    <row r="250" spans="1:42" ht="12" x14ac:dyDescent="0.2">
      <c r="B250" s="50"/>
      <c r="C250" s="22" t="s">
        <v>103</v>
      </c>
      <c r="D250" s="27">
        <v>247341928.33000001</v>
      </c>
      <c r="E250" s="27">
        <v>222974189.13</v>
      </c>
      <c r="F250" s="27">
        <v>375492164.87000012</v>
      </c>
      <c r="G250" s="27">
        <v>248467252.98000005</v>
      </c>
      <c r="H250" s="27">
        <v>246924302.87</v>
      </c>
      <c r="I250" s="27">
        <v>223391575.41999996</v>
      </c>
      <c r="J250" s="27">
        <v>192128951.41999996</v>
      </c>
      <c r="K250" s="27">
        <v>125042810.2700001</v>
      </c>
      <c r="L250" s="27">
        <v>269812385.42999995</v>
      </c>
      <c r="M250" s="27">
        <v>289239220.93999994</v>
      </c>
      <c r="N250" s="27">
        <v>298271786.63</v>
      </c>
      <c r="O250" s="27">
        <v>233083460.79999995</v>
      </c>
      <c r="P250" s="27">
        <v>129559914.31999993</v>
      </c>
      <c r="Q250" s="27">
        <v>128400937.16999996</v>
      </c>
      <c r="R250" s="27">
        <v>158622136.83999991</v>
      </c>
      <c r="S250" s="27">
        <v>146031242.55999994</v>
      </c>
      <c r="T250" s="27">
        <v>127597617.73000014</v>
      </c>
      <c r="U250" s="27">
        <v>173279625.38999999</v>
      </c>
      <c r="V250" s="27">
        <v>243890795.54999995</v>
      </c>
      <c r="W250" s="27">
        <v>162032950.95999998</v>
      </c>
      <c r="X250" s="27">
        <v>183007765.77999997</v>
      </c>
      <c r="Y250" s="27">
        <v>242716927.32999998</v>
      </c>
      <c r="Z250" s="27">
        <v>402971363.06000006</v>
      </c>
      <c r="AA250" s="27">
        <v>294166047.71999991</v>
      </c>
      <c r="AB250" s="27">
        <v>306844591.62</v>
      </c>
      <c r="AC250" s="27">
        <v>461225799.13999999</v>
      </c>
      <c r="AD250" s="27">
        <v>402812033.85000002</v>
      </c>
      <c r="AE250" s="149">
        <v>327726223.90999997</v>
      </c>
      <c r="AF250" s="149">
        <v>354049716.46999991</v>
      </c>
      <c r="AG250" s="149">
        <v>310635242.44999993</v>
      </c>
      <c r="AH250" s="149">
        <v>295618219.62999988</v>
      </c>
      <c r="AI250" s="31">
        <v>295618219.62999988</v>
      </c>
      <c r="AJ250" s="33"/>
      <c r="AK250" s="149">
        <v>-15017022.820000052</v>
      </c>
      <c r="AL250" s="149">
        <v>-32108004.280000091</v>
      </c>
      <c r="AM250" s="149">
        <v>-32108004.280000091</v>
      </c>
      <c r="AN250" s="38"/>
      <c r="AO250" s="38"/>
      <c r="AP250" s="38"/>
    </row>
    <row r="251" spans="1:42" x14ac:dyDescent="0.2">
      <c r="B251" s="50">
        <v>18</v>
      </c>
      <c r="C251" s="21" t="s">
        <v>104</v>
      </c>
      <c r="D251" s="29">
        <v>32331388.719999999</v>
      </c>
      <c r="E251" s="29">
        <v>25686718.629999995</v>
      </c>
      <c r="F251" s="29">
        <v>15326191.849999998</v>
      </c>
      <c r="G251" s="29">
        <v>14413880.770000003</v>
      </c>
      <c r="H251" s="29">
        <v>0</v>
      </c>
      <c r="I251" s="29">
        <v>0</v>
      </c>
      <c r="J251" s="29">
        <v>0</v>
      </c>
      <c r="K251" s="29">
        <v>0</v>
      </c>
      <c r="L251" s="29">
        <v>0</v>
      </c>
      <c r="M251" s="29">
        <v>0</v>
      </c>
      <c r="N251" s="29">
        <v>0</v>
      </c>
      <c r="O251" s="29">
        <v>0</v>
      </c>
      <c r="P251" s="29">
        <v>0</v>
      </c>
      <c r="Q251" s="29">
        <v>0</v>
      </c>
      <c r="R251" s="29">
        <v>0</v>
      </c>
      <c r="S251" s="29">
        <v>0</v>
      </c>
      <c r="T251" s="29">
        <v>0</v>
      </c>
      <c r="U251" s="29">
        <v>0</v>
      </c>
      <c r="V251" s="29">
        <v>75926945.25</v>
      </c>
      <c r="W251" s="29">
        <v>40407739.209999979</v>
      </c>
      <c r="X251" s="29">
        <v>86989302.179999948</v>
      </c>
      <c r="Y251" s="29">
        <v>98709443.360000014</v>
      </c>
      <c r="Z251" s="29">
        <v>205880054.57000005</v>
      </c>
      <c r="AA251" s="29">
        <v>164813493.17999983</v>
      </c>
      <c r="AB251" s="29">
        <v>170980200.99000001</v>
      </c>
      <c r="AC251" s="29">
        <v>300141063.01999998</v>
      </c>
      <c r="AD251" s="29">
        <v>219750925.91000009</v>
      </c>
      <c r="AE251" s="151">
        <v>177964287.66000009</v>
      </c>
      <c r="AF251" s="151">
        <v>193386575.78999996</v>
      </c>
      <c r="AG251" s="151">
        <v>171373269.01999998</v>
      </c>
      <c r="AH251" s="151">
        <v>166025894.52999997</v>
      </c>
      <c r="AI251" s="61">
        <v>166025894.52999997</v>
      </c>
      <c r="AJ251" s="33"/>
      <c r="AK251" s="151">
        <v>-5347374.4900000095</v>
      </c>
      <c r="AL251" s="151">
        <v>-11938393.130000114</v>
      </c>
      <c r="AM251" s="151">
        <v>-11938393.130000114</v>
      </c>
      <c r="AN251" s="37"/>
      <c r="AO251" s="37"/>
    </row>
    <row r="252" spans="1:42" x14ac:dyDescent="0.2">
      <c r="B252" s="50">
        <v>19</v>
      </c>
      <c r="C252" s="21" t="s">
        <v>97</v>
      </c>
      <c r="D252" s="29">
        <v>215010539.61000001</v>
      </c>
      <c r="E252" s="29">
        <v>197287470.5</v>
      </c>
      <c r="F252" s="29">
        <v>360165973.0200001</v>
      </c>
      <c r="G252" s="29">
        <v>234053372.21000004</v>
      </c>
      <c r="H252" s="29">
        <v>246924302.87</v>
      </c>
      <c r="I252" s="29">
        <v>223391575.41999996</v>
      </c>
      <c r="J252" s="29">
        <v>192128951.41999996</v>
      </c>
      <c r="K252" s="29">
        <v>125042810.2700001</v>
      </c>
      <c r="L252" s="29">
        <v>269812385.42999995</v>
      </c>
      <c r="M252" s="29">
        <v>289239220.93999994</v>
      </c>
      <c r="N252" s="29">
        <v>298271786.63</v>
      </c>
      <c r="O252" s="29">
        <v>233083460.79999995</v>
      </c>
      <c r="P252" s="29">
        <v>129559914.31999993</v>
      </c>
      <c r="Q252" s="29">
        <v>128400937.16999996</v>
      </c>
      <c r="R252" s="29">
        <v>158622136.83999991</v>
      </c>
      <c r="S252" s="29">
        <v>146031242.55999994</v>
      </c>
      <c r="T252" s="29">
        <v>127597617.73000014</v>
      </c>
      <c r="U252" s="29">
        <v>173279625.38999999</v>
      </c>
      <c r="V252" s="29">
        <v>167963850.29999995</v>
      </c>
      <c r="W252" s="29">
        <v>121625211.75</v>
      </c>
      <c r="X252" s="29">
        <v>96018463.600000024</v>
      </c>
      <c r="Y252" s="29">
        <v>144007483.96999997</v>
      </c>
      <c r="Z252" s="29">
        <v>197091308.49000001</v>
      </c>
      <c r="AA252" s="29">
        <v>129352554.54000008</v>
      </c>
      <c r="AB252" s="29">
        <v>135864390.63</v>
      </c>
      <c r="AC252" s="29">
        <v>161084736.12</v>
      </c>
      <c r="AD252" s="29">
        <v>183061107.93999994</v>
      </c>
      <c r="AE252" s="151">
        <v>149761936.24999988</v>
      </c>
      <c r="AF252" s="151">
        <v>160663140.67999995</v>
      </c>
      <c r="AG252" s="151">
        <v>139261973.42999995</v>
      </c>
      <c r="AH252" s="151">
        <v>129592325.0999999</v>
      </c>
      <c r="AI252" s="61">
        <v>129592325.0999999</v>
      </c>
      <c r="AJ252" s="33"/>
      <c r="AK252" s="151">
        <v>-9669648.3300000429</v>
      </c>
      <c r="AL252" s="151">
        <v>-20169611.149999976</v>
      </c>
      <c r="AM252" s="151">
        <v>-20169611.149999976</v>
      </c>
      <c r="AN252" s="9"/>
      <c r="AO252" s="9"/>
      <c r="AP252" s="9"/>
    </row>
    <row r="253" spans="1:42" x14ac:dyDescent="0.2">
      <c r="B253" s="50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151"/>
      <c r="AF253" s="151"/>
      <c r="AG253" s="151"/>
      <c r="AH253" s="151"/>
      <c r="AI253" s="61"/>
      <c r="AJ253" s="33"/>
      <c r="AK253" s="151"/>
      <c r="AL253" s="151"/>
      <c r="AM253" s="151"/>
      <c r="AN253" s="9"/>
      <c r="AO253" s="9"/>
      <c r="AP253" s="9"/>
    </row>
    <row r="254" spans="1:42" ht="12" x14ac:dyDescent="0.2">
      <c r="A254" s="7" t="s">
        <v>153</v>
      </c>
      <c r="B254" s="50"/>
      <c r="C254" s="23" t="s">
        <v>34</v>
      </c>
      <c r="D254" s="26">
        <v>0</v>
      </c>
      <c r="E254" s="26">
        <v>0</v>
      </c>
      <c r="F254" s="26">
        <v>4852213425.8099899</v>
      </c>
      <c r="G254" s="26">
        <v>4890246551.4799986</v>
      </c>
      <c r="H254" s="26">
        <v>4968060812.75</v>
      </c>
      <c r="I254" s="26">
        <v>5104515785.3299999</v>
      </c>
      <c r="J254" s="26">
        <v>5161531702.1300001</v>
      </c>
      <c r="K254" s="26">
        <v>5264630902.5900011</v>
      </c>
      <c r="L254" s="26">
        <v>5386201467.25</v>
      </c>
      <c r="M254" s="26">
        <v>5512988024.749999</v>
      </c>
      <c r="N254" s="26">
        <v>6182986687.1400003</v>
      </c>
      <c r="O254" s="26">
        <v>6237364029.0500011</v>
      </c>
      <c r="P254" s="26">
        <v>6370813562.1400013</v>
      </c>
      <c r="Q254" s="26">
        <v>6461132598.7399998</v>
      </c>
      <c r="R254" s="26">
        <v>6525149895.9399986</v>
      </c>
      <c r="S254" s="26">
        <v>6616290889</v>
      </c>
      <c r="T254" s="26">
        <v>6778574828.4099998</v>
      </c>
      <c r="U254" s="26">
        <v>6957595077.1199999</v>
      </c>
      <c r="V254" s="26">
        <v>7021890435.4300003</v>
      </c>
      <c r="W254" s="26">
        <v>7127167231.5899992</v>
      </c>
      <c r="X254" s="26">
        <v>7249495252.9300003</v>
      </c>
      <c r="Y254" s="26">
        <v>7349247401.9899998</v>
      </c>
      <c r="Z254" s="26">
        <v>7206009006.1799984</v>
      </c>
      <c r="AA254" s="26">
        <v>7355419640.2399998</v>
      </c>
      <c r="AB254" s="26">
        <v>7532181351.5500011</v>
      </c>
      <c r="AC254" s="26">
        <v>7442726901.6199999</v>
      </c>
      <c r="AD254" s="26">
        <v>7474715016.4300013</v>
      </c>
      <c r="AE254" s="26">
        <v>7600413533.5500002</v>
      </c>
      <c r="AF254" s="26">
        <v>7653944548.6000004</v>
      </c>
      <c r="AG254" s="26">
        <v>7657752037.2399988</v>
      </c>
      <c r="AH254" s="26">
        <v>7720448167.0200005</v>
      </c>
      <c r="AI254" s="108">
        <v>7720448167.0200005</v>
      </c>
      <c r="AJ254" s="33"/>
      <c r="AK254" s="26">
        <v>62696129.78000164</v>
      </c>
      <c r="AL254" s="26">
        <v>120034633.47000027</v>
      </c>
      <c r="AM254" s="26">
        <v>120034633.47000027</v>
      </c>
      <c r="AO254" s="9"/>
    </row>
    <row r="255" spans="1:42" ht="12" x14ac:dyDescent="0.2">
      <c r="B255" s="50"/>
      <c r="C255" s="22" t="s">
        <v>105</v>
      </c>
      <c r="D255" s="27">
        <v>0</v>
      </c>
      <c r="E255" s="27">
        <v>0</v>
      </c>
      <c r="F255" s="27">
        <v>4852213425.8099899</v>
      </c>
      <c r="G255" s="27">
        <v>4890246551.4799986</v>
      </c>
      <c r="H255" s="27">
        <v>4968060812.75</v>
      </c>
      <c r="I255" s="27">
        <v>5104515785.3299999</v>
      </c>
      <c r="J255" s="27">
        <v>5161531702.1300001</v>
      </c>
      <c r="K255" s="27">
        <v>5264630902.5900011</v>
      </c>
      <c r="L255" s="27">
        <v>5386201467.25</v>
      </c>
      <c r="M255" s="27">
        <v>5512988024.749999</v>
      </c>
      <c r="N255" s="27">
        <v>5516588543.46</v>
      </c>
      <c r="O255" s="27">
        <v>5588127564.0500011</v>
      </c>
      <c r="P255" s="27">
        <v>5696823675.2600012</v>
      </c>
      <c r="Q255" s="27">
        <v>5740573181.0799999</v>
      </c>
      <c r="R255" s="27">
        <v>5780247007.2399988</v>
      </c>
      <c r="S255" s="27">
        <v>5804503843</v>
      </c>
      <c r="T255" s="27">
        <v>5930991010.4299994</v>
      </c>
      <c r="U255" s="27">
        <v>5932982173.6599998</v>
      </c>
      <c r="V255" s="27">
        <v>5953957584.75</v>
      </c>
      <c r="W255" s="27">
        <v>6009380064.5599995</v>
      </c>
      <c r="X255" s="27">
        <v>6054164140.9200001</v>
      </c>
      <c r="Y255" s="27">
        <v>6098914472.29</v>
      </c>
      <c r="Z255" s="27">
        <v>6165221529.4299984</v>
      </c>
      <c r="AA255" s="27">
        <v>6272811973.9499998</v>
      </c>
      <c r="AB255" s="27">
        <v>6401990290.8000011</v>
      </c>
      <c r="AC255" s="27">
        <v>6454552270.5</v>
      </c>
      <c r="AD255" s="27">
        <v>6474534172.8400011</v>
      </c>
      <c r="AE255" s="149">
        <v>6559919222.6300001</v>
      </c>
      <c r="AF255" s="149">
        <v>6596174269.9200001</v>
      </c>
      <c r="AG255" s="149">
        <v>6626618387.2799988</v>
      </c>
      <c r="AH255" s="149">
        <v>6673662615.6000004</v>
      </c>
      <c r="AI255" s="31">
        <v>6673662615.6000004</v>
      </c>
      <c r="AJ255" s="33"/>
      <c r="AK255" s="149">
        <v>47044228.320001602</v>
      </c>
      <c r="AL255" s="149">
        <v>113743392.97000027</v>
      </c>
      <c r="AM255" s="149">
        <v>113743392.97000027</v>
      </c>
      <c r="AN255" s="9"/>
      <c r="AO255" s="9"/>
    </row>
    <row r="256" spans="1:42" x14ac:dyDescent="0.2">
      <c r="B256" s="50">
        <v>20</v>
      </c>
      <c r="C256" s="21" t="s">
        <v>10</v>
      </c>
      <c r="D256" s="29">
        <v>0</v>
      </c>
      <c r="E256" s="29">
        <v>0</v>
      </c>
      <c r="F256" s="29">
        <v>4568884590.6999903</v>
      </c>
      <c r="G256" s="29">
        <v>4607489931.1899986</v>
      </c>
      <c r="H256" s="29">
        <v>4678070544.7200003</v>
      </c>
      <c r="I256" s="29">
        <v>4781558290.4300003</v>
      </c>
      <c r="J256" s="29">
        <v>4809240609.0100002</v>
      </c>
      <c r="K256" s="29">
        <v>4878007267.0100012</v>
      </c>
      <c r="L256" s="29">
        <v>4970013045.3199997</v>
      </c>
      <c r="M256" s="29">
        <v>5048295689.8199987</v>
      </c>
      <c r="N256" s="29">
        <v>5042848973.3900003</v>
      </c>
      <c r="O256" s="29">
        <v>5099327578.3900013</v>
      </c>
      <c r="P256" s="29">
        <v>5197619688.0900011</v>
      </c>
      <c r="Q256" s="29">
        <v>5235267577.79</v>
      </c>
      <c r="R256" s="29">
        <v>5262371862.5299988</v>
      </c>
      <c r="S256" s="29">
        <v>5274255718</v>
      </c>
      <c r="T256" s="29">
        <v>5395881330.829999</v>
      </c>
      <c r="U256" s="29">
        <v>5386141349.6599998</v>
      </c>
      <c r="V256" s="29">
        <v>5398669265.21</v>
      </c>
      <c r="W256" s="29">
        <v>5447310984.2299995</v>
      </c>
      <c r="X256" s="29">
        <v>5482132010.3599997</v>
      </c>
      <c r="Y256" s="29">
        <v>5517822117.25</v>
      </c>
      <c r="Z256" s="29">
        <v>5579964331.9099989</v>
      </c>
      <c r="AA256" s="29">
        <v>5678442056.8499994</v>
      </c>
      <c r="AB256" s="29">
        <v>5797911952.210001</v>
      </c>
      <c r="AC256" s="29">
        <v>5846085159.1899996</v>
      </c>
      <c r="AD256" s="29">
        <v>5860073020.4100008</v>
      </c>
      <c r="AE256" s="151">
        <v>5934699466.8800001</v>
      </c>
      <c r="AF256" s="151">
        <v>5969354507.9399996</v>
      </c>
      <c r="AG256" s="151">
        <v>5994198650.6899986</v>
      </c>
      <c r="AH256" s="151">
        <v>6035901480.3800001</v>
      </c>
      <c r="AI256" s="61">
        <v>6035901480.3800001</v>
      </c>
      <c r="AJ256" s="33"/>
      <c r="AK256" s="151">
        <v>41702829.690001488</v>
      </c>
      <c r="AL256" s="151">
        <v>101202013.5</v>
      </c>
      <c r="AM256" s="151">
        <v>101202013.5</v>
      </c>
      <c r="AN256" s="9"/>
      <c r="AO256" s="9"/>
    </row>
    <row r="257" spans="1:41" x14ac:dyDescent="0.2">
      <c r="B257" s="50">
        <v>21</v>
      </c>
      <c r="C257" s="24" t="s">
        <v>30</v>
      </c>
      <c r="D257" s="29">
        <v>0</v>
      </c>
      <c r="E257" s="29">
        <v>0</v>
      </c>
      <c r="F257" s="29">
        <v>283328835.11000001</v>
      </c>
      <c r="G257" s="29">
        <v>282756620.29000002</v>
      </c>
      <c r="H257" s="29">
        <v>289990268.02999997</v>
      </c>
      <c r="I257" s="29">
        <v>322957494.89999998</v>
      </c>
      <c r="J257" s="29">
        <v>352291093.12</v>
      </c>
      <c r="K257" s="29">
        <v>386623635.57999992</v>
      </c>
      <c r="L257" s="29">
        <v>416188421.92999995</v>
      </c>
      <c r="M257" s="29">
        <v>464692334.93000007</v>
      </c>
      <c r="N257" s="29">
        <v>473739570.06999993</v>
      </c>
      <c r="O257" s="29">
        <v>488799985.66000003</v>
      </c>
      <c r="P257" s="29">
        <v>499203987.17000008</v>
      </c>
      <c r="Q257" s="29">
        <v>505305603.28999996</v>
      </c>
      <c r="R257" s="29">
        <v>517875144.70999992</v>
      </c>
      <c r="S257" s="29">
        <v>530248125</v>
      </c>
      <c r="T257" s="29">
        <v>535109679.60000002</v>
      </c>
      <c r="U257" s="29">
        <v>546840824</v>
      </c>
      <c r="V257" s="29">
        <v>555288319.53999996</v>
      </c>
      <c r="W257" s="29">
        <v>562069080.33000004</v>
      </c>
      <c r="X257" s="29">
        <v>572032130.55999994</v>
      </c>
      <c r="Y257" s="29">
        <v>581092355.03999996</v>
      </c>
      <c r="Z257" s="29">
        <v>585257197.51999998</v>
      </c>
      <c r="AA257" s="29">
        <v>594369917.10000002</v>
      </c>
      <c r="AB257" s="29">
        <v>604078338.59000003</v>
      </c>
      <c r="AC257" s="29">
        <v>608467111.30999994</v>
      </c>
      <c r="AD257" s="29">
        <v>614461152.43000007</v>
      </c>
      <c r="AE257" s="151">
        <v>625219755.75</v>
      </c>
      <c r="AF257" s="151">
        <v>626819761.98000002</v>
      </c>
      <c r="AG257" s="151">
        <v>632419736.59000003</v>
      </c>
      <c r="AH257" s="151">
        <v>637761135.22000003</v>
      </c>
      <c r="AI257" s="61">
        <v>637761135.22000003</v>
      </c>
      <c r="AJ257" s="33"/>
      <c r="AK257" s="151">
        <v>5341398.6299999952</v>
      </c>
      <c r="AL257" s="151">
        <v>12541379.470000029</v>
      </c>
      <c r="AM257" s="151">
        <v>12541379.470000029</v>
      </c>
      <c r="AN257" s="9"/>
      <c r="AO257" s="9"/>
    </row>
    <row r="258" spans="1:41" ht="12" x14ac:dyDescent="0.2">
      <c r="B258" s="50">
        <v>22</v>
      </c>
      <c r="C258" s="22" t="s">
        <v>5</v>
      </c>
      <c r="D258" s="27">
        <v>0</v>
      </c>
      <c r="E258" s="27">
        <v>0</v>
      </c>
      <c r="F258" s="27">
        <v>0</v>
      </c>
      <c r="G258" s="27">
        <v>0</v>
      </c>
      <c r="H258" s="27">
        <v>0</v>
      </c>
      <c r="I258" s="27">
        <v>0</v>
      </c>
      <c r="J258" s="27">
        <v>0</v>
      </c>
      <c r="K258" s="27">
        <v>0</v>
      </c>
      <c r="L258" s="27">
        <v>0</v>
      </c>
      <c r="M258" s="27">
        <v>0</v>
      </c>
      <c r="N258" s="27">
        <v>0</v>
      </c>
      <c r="O258" s="27">
        <v>0</v>
      </c>
      <c r="P258" s="27">
        <v>0</v>
      </c>
      <c r="Q258" s="27">
        <v>0</v>
      </c>
      <c r="R258" s="27">
        <v>0</v>
      </c>
      <c r="S258" s="27">
        <v>0</v>
      </c>
      <c r="T258" s="27">
        <v>0</v>
      </c>
      <c r="U258" s="27">
        <v>0</v>
      </c>
      <c r="V258" s="27">
        <v>0</v>
      </c>
      <c r="W258" s="27">
        <v>0</v>
      </c>
      <c r="X258" s="27">
        <v>0</v>
      </c>
      <c r="Y258" s="27">
        <v>0</v>
      </c>
      <c r="Z258" s="27">
        <v>0</v>
      </c>
      <c r="AA258" s="27">
        <v>0</v>
      </c>
      <c r="AB258" s="27">
        <v>0</v>
      </c>
      <c r="AC258" s="27">
        <v>0</v>
      </c>
      <c r="AD258" s="27">
        <v>0</v>
      </c>
      <c r="AE258" s="149">
        <v>0</v>
      </c>
      <c r="AF258" s="149">
        <v>0</v>
      </c>
      <c r="AG258" s="149">
        <v>0</v>
      </c>
      <c r="AH258" s="149">
        <v>0</v>
      </c>
      <c r="AI258" s="31">
        <v>0</v>
      </c>
      <c r="AJ258" s="33"/>
      <c r="AK258" s="149">
        <v>0</v>
      </c>
      <c r="AL258" s="149">
        <v>0</v>
      </c>
      <c r="AM258" s="149">
        <v>0</v>
      </c>
      <c r="AN258" s="9"/>
      <c r="AO258" s="9"/>
    </row>
    <row r="259" spans="1:41" ht="12" x14ac:dyDescent="0.2">
      <c r="B259" s="50">
        <v>23</v>
      </c>
      <c r="C259" s="22" t="s">
        <v>73</v>
      </c>
      <c r="D259" s="27">
        <v>0</v>
      </c>
      <c r="E259" s="27">
        <v>0</v>
      </c>
      <c r="F259" s="27">
        <v>0</v>
      </c>
      <c r="G259" s="27">
        <v>0</v>
      </c>
      <c r="H259" s="27">
        <v>0</v>
      </c>
      <c r="I259" s="27">
        <v>0</v>
      </c>
      <c r="J259" s="27">
        <v>0</v>
      </c>
      <c r="K259" s="27">
        <v>0</v>
      </c>
      <c r="L259" s="27">
        <v>0</v>
      </c>
      <c r="M259" s="27">
        <v>0</v>
      </c>
      <c r="N259" s="27">
        <v>0</v>
      </c>
      <c r="O259" s="27">
        <v>0</v>
      </c>
      <c r="P259" s="27">
        <v>0</v>
      </c>
      <c r="Q259" s="27">
        <v>0</v>
      </c>
      <c r="R259" s="27">
        <v>0</v>
      </c>
      <c r="S259" s="27">
        <v>0</v>
      </c>
      <c r="T259" s="27">
        <v>0</v>
      </c>
      <c r="U259" s="27">
        <v>0</v>
      </c>
      <c r="V259" s="27">
        <v>0</v>
      </c>
      <c r="W259" s="27">
        <v>0</v>
      </c>
      <c r="X259" s="27">
        <v>0</v>
      </c>
      <c r="Y259" s="27">
        <v>0</v>
      </c>
      <c r="Z259" s="27">
        <v>0</v>
      </c>
      <c r="AA259" s="27">
        <v>0</v>
      </c>
      <c r="AB259" s="27">
        <v>0</v>
      </c>
      <c r="AC259" s="27">
        <v>0</v>
      </c>
      <c r="AD259" s="27">
        <v>0</v>
      </c>
      <c r="AE259" s="149">
        <v>0</v>
      </c>
      <c r="AF259" s="149">
        <v>0</v>
      </c>
      <c r="AG259" s="149">
        <v>0</v>
      </c>
      <c r="AH259" s="149">
        <v>0</v>
      </c>
      <c r="AI259" s="31">
        <v>0</v>
      </c>
      <c r="AJ259" s="33"/>
      <c r="AK259" s="149">
        <v>0</v>
      </c>
      <c r="AL259" s="149">
        <v>0</v>
      </c>
      <c r="AM259" s="149">
        <v>0</v>
      </c>
      <c r="AN259" s="9"/>
      <c r="AO259" s="9"/>
    </row>
    <row r="260" spans="1:41" ht="12" x14ac:dyDescent="0.2">
      <c r="B260" s="50">
        <v>24</v>
      </c>
      <c r="C260" s="22" t="s">
        <v>74</v>
      </c>
      <c r="D260" s="27">
        <v>0</v>
      </c>
      <c r="E260" s="27">
        <v>0</v>
      </c>
      <c r="F260" s="27">
        <v>0</v>
      </c>
      <c r="G260" s="27">
        <v>0</v>
      </c>
      <c r="H260" s="27">
        <v>0</v>
      </c>
      <c r="I260" s="27">
        <v>0</v>
      </c>
      <c r="J260" s="27">
        <v>0</v>
      </c>
      <c r="K260" s="27">
        <v>0</v>
      </c>
      <c r="L260" s="27">
        <v>0</v>
      </c>
      <c r="M260" s="27">
        <v>0</v>
      </c>
      <c r="N260" s="27">
        <v>666398143.68000007</v>
      </c>
      <c r="O260" s="27">
        <v>649236465</v>
      </c>
      <c r="P260" s="27">
        <v>673989886.88</v>
      </c>
      <c r="Q260" s="27">
        <v>720559417.65999997</v>
      </c>
      <c r="R260" s="27">
        <v>744902888.70000005</v>
      </c>
      <c r="S260" s="27">
        <v>811787046</v>
      </c>
      <c r="T260" s="27">
        <v>847583817.98000002</v>
      </c>
      <c r="U260" s="27">
        <v>1024612903.46</v>
      </c>
      <c r="V260" s="27">
        <v>1067932850.6800001</v>
      </c>
      <c r="W260" s="27">
        <v>1117787167.03</v>
      </c>
      <c r="X260" s="27">
        <v>1195331112.01</v>
      </c>
      <c r="Y260" s="27">
        <v>1250332929.7</v>
      </c>
      <c r="Z260" s="27">
        <v>1040787476.75</v>
      </c>
      <c r="AA260" s="27">
        <v>1082607666.29</v>
      </c>
      <c r="AB260" s="27">
        <v>1130191060.75</v>
      </c>
      <c r="AC260" s="27">
        <v>988174631.12</v>
      </c>
      <c r="AD260" s="27">
        <v>1000180843.59</v>
      </c>
      <c r="AE260" s="149">
        <v>1040494310.92</v>
      </c>
      <c r="AF260" s="149">
        <v>1057770278.6800001</v>
      </c>
      <c r="AG260" s="149">
        <v>1031133649.96</v>
      </c>
      <c r="AH260" s="149">
        <v>1046785551.4200001</v>
      </c>
      <c r="AI260" s="31">
        <v>1046785551.4200001</v>
      </c>
      <c r="AJ260" s="33"/>
      <c r="AK260" s="149">
        <v>15651901.460000038</v>
      </c>
      <c r="AL260" s="149">
        <v>6291240.5000001192</v>
      </c>
      <c r="AM260" s="149">
        <v>6291240.5000001192</v>
      </c>
      <c r="AN260" s="9"/>
      <c r="AO260" s="9"/>
    </row>
    <row r="261" spans="1:41" x14ac:dyDescent="0.2">
      <c r="B261" s="50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151"/>
      <c r="AF261" s="151"/>
      <c r="AG261" s="151"/>
      <c r="AH261" s="151"/>
      <c r="AI261" s="61"/>
      <c r="AJ261" s="33"/>
      <c r="AK261" s="151"/>
      <c r="AL261" s="151"/>
      <c r="AM261" s="151"/>
      <c r="AN261" s="39"/>
      <c r="AO261" s="39"/>
    </row>
    <row r="262" spans="1:41" ht="12" x14ac:dyDescent="0.2">
      <c r="A262" s="7" t="s">
        <v>154</v>
      </c>
      <c r="B262" s="50"/>
      <c r="C262" s="20" t="s">
        <v>57</v>
      </c>
      <c r="D262" s="26">
        <v>921685267.58000028</v>
      </c>
      <c r="E262" s="26">
        <v>680406002.23000014</v>
      </c>
      <c r="F262" s="26">
        <v>664976903.30000019</v>
      </c>
      <c r="G262" s="26">
        <v>459975528.12999994</v>
      </c>
      <c r="H262" s="26">
        <v>340694080.49000031</v>
      </c>
      <c r="I262" s="26">
        <v>294800809.75</v>
      </c>
      <c r="J262" s="26">
        <v>186459930.55000028</v>
      </c>
      <c r="K262" s="26">
        <v>140019683.74000025</v>
      </c>
      <c r="L262" s="26">
        <v>125007247.76000009</v>
      </c>
      <c r="M262" s="26">
        <v>202577775.38999984</v>
      </c>
      <c r="N262" s="26">
        <v>174188923.55999982</v>
      </c>
      <c r="O262" s="26">
        <v>169865346.33999985</v>
      </c>
      <c r="P262" s="26">
        <v>153699216.57000014</v>
      </c>
      <c r="Q262" s="26">
        <v>148839010.39710006</v>
      </c>
      <c r="R262" s="26">
        <v>160059798.74620011</v>
      </c>
      <c r="S262" s="26">
        <v>38941123.819999933</v>
      </c>
      <c r="T262" s="26">
        <v>43348672.753700078</v>
      </c>
      <c r="U262" s="26">
        <v>41567976.743999958</v>
      </c>
      <c r="V262" s="26">
        <v>37668634.130400062</v>
      </c>
      <c r="W262" s="26">
        <v>36459875.370400041</v>
      </c>
      <c r="X262" s="26">
        <v>32262637.159300029</v>
      </c>
      <c r="Y262" s="26">
        <v>94312355.134000048</v>
      </c>
      <c r="Z262" s="26">
        <v>104931748.56919999</v>
      </c>
      <c r="AA262" s="26">
        <v>126964435.53240001</v>
      </c>
      <c r="AB262" s="26">
        <v>71574804.337200016</v>
      </c>
      <c r="AC262" s="26">
        <v>61892951.676200017</v>
      </c>
      <c r="AD262" s="26">
        <v>58218043.760299981</v>
      </c>
      <c r="AE262" s="26">
        <v>57488590.02130001</v>
      </c>
      <c r="AF262" s="26">
        <v>57282113.857799999</v>
      </c>
      <c r="AG262" s="26">
        <v>57154747.572399989</v>
      </c>
      <c r="AH262" s="26">
        <v>56937981.149700001</v>
      </c>
      <c r="AI262" s="108">
        <v>56937981.149700001</v>
      </c>
      <c r="AJ262" s="33"/>
      <c r="AK262" s="26">
        <v>-216766.42269998789</v>
      </c>
      <c r="AL262" s="26">
        <v>-550608.8716000095</v>
      </c>
      <c r="AM262" s="26">
        <v>-550608.8716000095</v>
      </c>
      <c r="AN262" s="9"/>
      <c r="AO262" s="9"/>
    </row>
    <row r="263" spans="1:41" x14ac:dyDescent="0.2">
      <c r="B263" s="50">
        <v>25</v>
      </c>
      <c r="C263" s="21" t="s">
        <v>32</v>
      </c>
      <c r="D263" s="29">
        <v>218916550.47000027</v>
      </c>
      <c r="E263" s="29">
        <v>276809881.80000019</v>
      </c>
      <c r="F263" s="29">
        <v>211642726.01000023</v>
      </c>
      <c r="G263" s="29">
        <v>194951558</v>
      </c>
      <c r="H263" s="29">
        <v>152067681.14000034</v>
      </c>
      <c r="I263" s="29">
        <v>131386148.46000004</v>
      </c>
      <c r="J263" s="29">
        <v>46062680.010000229</v>
      </c>
      <c r="K263" s="29">
        <v>33206291.490000248</v>
      </c>
      <c r="L263" s="29">
        <v>32500540.960000038</v>
      </c>
      <c r="M263" s="29">
        <v>28162723.649999857</v>
      </c>
      <c r="N263" s="29">
        <v>7190326.9499998093</v>
      </c>
      <c r="O263" s="29">
        <v>7353433.879999876</v>
      </c>
      <c r="P263" s="29">
        <v>7590769.8800001144</v>
      </c>
      <c r="Q263" s="29">
        <v>7570369.1400001049</v>
      </c>
      <c r="R263" s="29">
        <v>26991962.880000114</v>
      </c>
      <c r="S263" s="29">
        <v>337839.81999993324</v>
      </c>
      <c r="T263" s="29">
        <v>337839.82000005245</v>
      </c>
      <c r="U263" s="29">
        <v>676217.38999998569</v>
      </c>
      <c r="V263" s="29">
        <v>176217.3900000453</v>
      </c>
      <c r="W263" s="29">
        <v>176217.3900000453</v>
      </c>
      <c r="X263" s="29">
        <v>176217.38999998569</v>
      </c>
      <c r="Y263" s="29">
        <v>176217.3900000453</v>
      </c>
      <c r="Z263" s="29">
        <v>176217.38999998569</v>
      </c>
      <c r="AA263" s="29">
        <v>17473398.689999998</v>
      </c>
      <c r="AB263" s="29">
        <v>11980687.430000007</v>
      </c>
      <c r="AC263" s="29">
        <v>3482416.1100000143</v>
      </c>
      <c r="AD263" s="29">
        <v>3482416.1099999845</v>
      </c>
      <c r="AE263" s="151">
        <v>3327047.2100000083</v>
      </c>
      <c r="AF263" s="151">
        <v>3150854.7199999988</v>
      </c>
      <c r="AG263" s="151">
        <v>2933898.4399999976</v>
      </c>
      <c r="AH263" s="151">
        <v>2933898.4399999976</v>
      </c>
      <c r="AI263" s="61">
        <v>2933898.4399999976</v>
      </c>
      <c r="AJ263" s="33"/>
      <c r="AK263" s="151">
        <v>0</v>
      </c>
      <c r="AL263" s="151">
        <v>-393148.77000001073</v>
      </c>
      <c r="AM263" s="151">
        <v>-393148.77000001073</v>
      </c>
      <c r="AN263" s="9"/>
      <c r="AO263" s="9"/>
    </row>
    <row r="264" spans="1:41" ht="11.25" customHeight="1" x14ac:dyDescent="0.2">
      <c r="B264" s="50">
        <v>26</v>
      </c>
      <c r="C264" s="21" t="s">
        <v>86</v>
      </c>
      <c r="D264" s="29">
        <v>142188949.10000002</v>
      </c>
      <c r="E264" s="29">
        <v>137869795.30000001</v>
      </c>
      <c r="F264" s="29">
        <v>126492145.98000002</v>
      </c>
      <c r="G264" s="29">
        <v>57551131.330000013</v>
      </c>
      <c r="H264" s="29">
        <v>8603711.8900000155</v>
      </c>
      <c r="I264" s="29">
        <v>1356714.7300000191</v>
      </c>
      <c r="J264" s="29">
        <v>5262757.1299999952</v>
      </c>
      <c r="K264" s="29">
        <v>3679475.2299999893</v>
      </c>
      <c r="L264" s="29">
        <v>4027068.4200000018</v>
      </c>
      <c r="M264" s="29">
        <v>103114380.08000001</v>
      </c>
      <c r="N264" s="29">
        <v>103629685.11000001</v>
      </c>
      <c r="O264" s="29">
        <v>100966615.43000001</v>
      </c>
      <c r="P264" s="29">
        <v>90380146.819999993</v>
      </c>
      <c r="Q264" s="29">
        <v>86963522.599999994</v>
      </c>
      <c r="R264" s="29">
        <v>84375626.5</v>
      </c>
      <c r="S264" s="29">
        <v>0</v>
      </c>
      <c r="T264" s="29">
        <v>0</v>
      </c>
      <c r="U264" s="29">
        <v>0</v>
      </c>
      <c r="V264" s="29">
        <v>46469.999999996275</v>
      </c>
      <c r="W264" s="29">
        <v>46470</v>
      </c>
      <c r="X264" s="29">
        <v>191272.09000003338</v>
      </c>
      <c r="Y264" s="29">
        <v>64919284.230000004</v>
      </c>
      <c r="Z264" s="29">
        <v>76957250.019999996</v>
      </c>
      <c r="AA264" s="29">
        <v>82564785.080000013</v>
      </c>
      <c r="AB264" s="29">
        <v>33500786.18</v>
      </c>
      <c r="AC264" s="29">
        <v>33538414.579999998</v>
      </c>
      <c r="AD264" s="29">
        <v>33549176.060000002</v>
      </c>
      <c r="AE264" s="151">
        <v>33848189.740000002</v>
      </c>
      <c r="AF264" s="151">
        <v>33848189.740000002</v>
      </c>
      <c r="AG264" s="151">
        <v>33848189.739999995</v>
      </c>
      <c r="AH264" s="151">
        <v>33848189.739999995</v>
      </c>
      <c r="AI264" s="61">
        <v>33848189.739999995</v>
      </c>
      <c r="AJ264" s="33"/>
      <c r="AK264" s="151">
        <v>0</v>
      </c>
      <c r="AL264" s="151">
        <v>0</v>
      </c>
      <c r="AM264" s="151">
        <v>0</v>
      </c>
      <c r="AN264" s="9"/>
      <c r="AO264" s="9"/>
    </row>
    <row r="265" spans="1:41" ht="11.25" customHeight="1" x14ac:dyDescent="0.2">
      <c r="A265" s="16"/>
      <c r="B265" s="50">
        <v>27</v>
      </c>
      <c r="C265" s="24" t="s">
        <v>31</v>
      </c>
      <c r="D265" s="29">
        <v>1322048.1299999952</v>
      </c>
      <c r="E265" s="29">
        <v>1159044.1299999952</v>
      </c>
      <c r="F265" s="29">
        <v>2901774.0699999928</v>
      </c>
      <c r="G265" s="29">
        <v>2895292.5699999928</v>
      </c>
      <c r="H265" s="29">
        <v>63789.569999992847</v>
      </c>
      <c r="I265" s="29">
        <v>63789.569999992847</v>
      </c>
      <c r="J265" s="29">
        <v>459.14000004529953</v>
      </c>
      <c r="K265" s="29">
        <v>459.13999998569489</v>
      </c>
      <c r="L265" s="29">
        <v>459.14000004529953</v>
      </c>
      <c r="M265" s="29">
        <v>459.13999998569489</v>
      </c>
      <c r="N265" s="29">
        <v>459.13999998569489</v>
      </c>
      <c r="O265" s="29">
        <v>459.13999998569489</v>
      </c>
      <c r="P265" s="29">
        <v>459.14000001549721</v>
      </c>
      <c r="Q265" s="29">
        <v>459.13999998569489</v>
      </c>
      <c r="R265" s="29">
        <v>459.14000001549721</v>
      </c>
      <c r="S265" s="29">
        <v>0</v>
      </c>
      <c r="T265" s="29">
        <v>0</v>
      </c>
      <c r="U265" s="29">
        <v>0</v>
      </c>
      <c r="V265" s="29">
        <v>0</v>
      </c>
      <c r="W265" s="29">
        <v>0</v>
      </c>
      <c r="X265" s="29">
        <v>0</v>
      </c>
      <c r="Y265" s="29">
        <v>0</v>
      </c>
      <c r="Z265" s="29">
        <v>0</v>
      </c>
      <c r="AA265" s="29">
        <v>0</v>
      </c>
      <c r="AB265" s="29">
        <v>0</v>
      </c>
      <c r="AC265" s="29">
        <v>0</v>
      </c>
      <c r="AD265" s="29">
        <v>0</v>
      </c>
      <c r="AE265" s="151">
        <v>0</v>
      </c>
      <c r="AF265" s="151">
        <v>0</v>
      </c>
      <c r="AG265" s="151">
        <v>0</v>
      </c>
      <c r="AH265" s="151">
        <v>0</v>
      </c>
      <c r="AI265" s="61">
        <v>0</v>
      </c>
      <c r="AJ265" s="33"/>
      <c r="AK265" s="151">
        <v>0</v>
      </c>
      <c r="AL265" s="151">
        <v>0</v>
      </c>
      <c r="AM265" s="151">
        <v>0</v>
      </c>
      <c r="AN265" s="9"/>
      <c r="AO265" s="9"/>
    </row>
    <row r="266" spans="1:41" ht="11.25" customHeight="1" x14ac:dyDescent="0.2">
      <c r="B266" s="50">
        <v>28</v>
      </c>
      <c r="C266" s="21" t="s">
        <v>85</v>
      </c>
      <c r="D266" s="29">
        <v>0</v>
      </c>
      <c r="E266" s="29">
        <v>0</v>
      </c>
      <c r="F266" s="29">
        <v>0</v>
      </c>
      <c r="G266" s="29">
        <v>0</v>
      </c>
      <c r="H266" s="29">
        <v>0</v>
      </c>
      <c r="I266" s="29">
        <v>0</v>
      </c>
      <c r="J266" s="29">
        <v>0</v>
      </c>
      <c r="K266" s="29">
        <v>0</v>
      </c>
      <c r="L266" s="29">
        <v>0</v>
      </c>
      <c r="M266" s="29">
        <v>0</v>
      </c>
      <c r="N266" s="29">
        <v>0</v>
      </c>
      <c r="O266" s="29">
        <v>0</v>
      </c>
      <c r="P266" s="29">
        <v>0</v>
      </c>
      <c r="Q266" s="29">
        <v>0</v>
      </c>
      <c r="R266" s="29">
        <v>0</v>
      </c>
      <c r="S266" s="29">
        <v>0</v>
      </c>
      <c r="T266" s="29">
        <v>0</v>
      </c>
      <c r="U266" s="29">
        <v>0</v>
      </c>
      <c r="V266" s="29">
        <v>0</v>
      </c>
      <c r="W266" s="29">
        <v>0</v>
      </c>
      <c r="X266" s="29">
        <v>0</v>
      </c>
      <c r="Y266" s="29">
        <v>0</v>
      </c>
      <c r="Z266" s="29">
        <v>0</v>
      </c>
      <c r="AA266" s="29">
        <v>0</v>
      </c>
      <c r="AB266" s="29">
        <v>0</v>
      </c>
      <c r="AC266" s="29">
        <v>0</v>
      </c>
      <c r="AD266" s="29">
        <v>0</v>
      </c>
      <c r="AE266" s="151">
        <v>0</v>
      </c>
      <c r="AF266" s="151">
        <v>0</v>
      </c>
      <c r="AG266" s="151">
        <v>0</v>
      </c>
      <c r="AH266" s="151">
        <v>0</v>
      </c>
      <c r="AI266" s="61">
        <v>0</v>
      </c>
      <c r="AJ266" s="33"/>
      <c r="AK266" s="151">
        <v>0</v>
      </c>
      <c r="AL266" s="151">
        <v>0</v>
      </c>
      <c r="AM266" s="151">
        <v>0</v>
      </c>
      <c r="AN266" s="9"/>
      <c r="AO266" s="9"/>
    </row>
    <row r="267" spans="1:41" s="16" customFormat="1" ht="11.25" customHeight="1" x14ac:dyDescent="0.2">
      <c r="B267" s="50">
        <v>29</v>
      </c>
      <c r="C267" s="24" t="s">
        <v>106</v>
      </c>
      <c r="D267" s="29">
        <v>559257719.88</v>
      </c>
      <c r="E267" s="29">
        <v>264567280.99999994</v>
      </c>
      <c r="F267" s="29">
        <v>232110858.24000001</v>
      </c>
      <c r="G267" s="29">
        <v>94632992.170000002</v>
      </c>
      <c r="H267" s="29">
        <v>89940179.480000004</v>
      </c>
      <c r="I267" s="29">
        <v>78195440.070000008</v>
      </c>
      <c r="J267" s="29">
        <v>55391975.270000003</v>
      </c>
      <c r="K267" s="29">
        <v>26536305.709999993</v>
      </c>
      <c r="L267" s="29">
        <v>15828023.939999998</v>
      </c>
      <c r="M267" s="29">
        <v>0</v>
      </c>
      <c r="N267" s="29">
        <v>0</v>
      </c>
      <c r="O267" s="29">
        <v>0</v>
      </c>
      <c r="P267" s="29">
        <v>0</v>
      </c>
      <c r="Q267" s="29">
        <v>0</v>
      </c>
      <c r="R267" s="29">
        <v>0</v>
      </c>
      <c r="S267" s="29">
        <v>0</v>
      </c>
      <c r="T267" s="29">
        <v>0</v>
      </c>
      <c r="U267" s="29">
        <v>0</v>
      </c>
      <c r="V267" s="29">
        <v>0</v>
      </c>
      <c r="W267" s="29">
        <v>0</v>
      </c>
      <c r="X267" s="29">
        <v>0</v>
      </c>
      <c r="Y267" s="29">
        <v>0</v>
      </c>
      <c r="Z267" s="29">
        <v>0</v>
      </c>
      <c r="AA267" s="29">
        <v>0</v>
      </c>
      <c r="AB267" s="29">
        <v>0</v>
      </c>
      <c r="AC267" s="29">
        <v>0</v>
      </c>
      <c r="AD267" s="29">
        <v>0</v>
      </c>
      <c r="AE267" s="151">
        <v>0</v>
      </c>
      <c r="AF267" s="151">
        <v>0</v>
      </c>
      <c r="AG267" s="151">
        <v>0</v>
      </c>
      <c r="AH267" s="151">
        <v>0</v>
      </c>
      <c r="AI267" s="61">
        <v>0</v>
      </c>
      <c r="AJ267" s="33"/>
      <c r="AK267" s="151">
        <v>0</v>
      </c>
      <c r="AL267" s="151">
        <v>0</v>
      </c>
      <c r="AM267" s="151">
        <v>0</v>
      </c>
      <c r="AN267" s="15"/>
      <c r="AO267" s="15"/>
    </row>
    <row r="268" spans="1:41" ht="11.25" customHeight="1" x14ac:dyDescent="0.2">
      <c r="A268" s="16"/>
      <c r="B268" s="50">
        <v>30</v>
      </c>
      <c r="C268" s="21" t="s">
        <v>29</v>
      </c>
      <c r="D268" s="29">
        <v>0</v>
      </c>
      <c r="E268" s="29">
        <v>0</v>
      </c>
      <c r="F268" s="29">
        <v>0</v>
      </c>
      <c r="G268" s="29">
        <v>0</v>
      </c>
      <c r="H268" s="29">
        <v>0</v>
      </c>
      <c r="I268" s="29">
        <v>0</v>
      </c>
      <c r="J268" s="29">
        <v>0</v>
      </c>
      <c r="K268" s="29">
        <v>0</v>
      </c>
      <c r="L268" s="29">
        <v>0</v>
      </c>
      <c r="M268" s="29">
        <v>0</v>
      </c>
      <c r="N268" s="29">
        <v>0</v>
      </c>
      <c r="O268" s="29">
        <v>0</v>
      </c>
      <c r="P268" s="29">
        <v>0</v>
      </c>
      <c r="Q268" s="29">
        <v>0</v>
      </c>
      <c r="R268" s="29">
        <v>0</v>
      </c>
      <c r="S268" s="29">
        <v>0</v>
      </c>
      <c r="T268" s="29">
        <v>0</v>
      </c>
      <c r="U268" s="29">
        <v>0</v>
      </c>
      <c r="V268" s="29">
        <v>0</v>
      </c>
      <c r="W268" s="29">
        <v>0</v>
      </c>
      <c r="X268" s="29">
        <v>0</v>
      </c>
      <c r="Y268" s="29">
        <v>0</v>
      </c>
      <c r="Z268" s="29">
        <v>0</v>
      </c>
      <c r="AA268" s="29">
        <v>0</v>
      </c>
      <c r="AB268" s="29">
        <v>0</v>
      </c>
      <c r="AC268" s="29">
        <v>0</v>
      </c>
      <c r="AD268" s="29">
        <v>0</v>
      </c>
      <c r="AE268" s="151">
        <v>0</v>
      </c>
      <c r="AF268" s="151">
        <v>0</v>
      </c>
      <c r="AG268" s="151">
        <v>0</v>
      </c>
      <c r="AH268" s="151">
        <v>0</v>
      </c>
      <c r="AI268" s="61">
        <v>0</v>
      </c>
      <c r="AJ268" s="33"/>
      <c r="AK268" s="151">
        <v>0</v>
      </c>
      <c r="AL268" s="151">
        <v>0</v>
      </c>
      <c r="AM268" s="151">
        <v>0</v>
      </c>
      <c r="AN268" s="9"/>
      <c r="AO268" s="9"/>
    </row>
    <row r="269" spans="1:41" s="16" customFormat="1" ht="11.25" customHeight="1" x14ac:dyDescent="0.2">
      <c r="B269" s="50">
        <v>31</v>
      </c>
      <c r="C269" s="24" t="s">
        <v>11</v>
      </c>
      <c r="D269" s="29">
        <v>0</v>
      </c>
      <c r="E269" s="29">
        <v>0</v>
      </c>
      <c r="F269" s="29">
        <v>91829399</v>
      </c>
      <c r="G269" s="29">
        <v>109944554.05999994</v>
      </c>
      <c r="H269" s="29">
        <v>90018718.409999967</v>
      </c>
      <c r="I269" s="29">
        <v>83798716.919999957</v>
      </c>
      <c r="J269" s="29">
        <v>79742059</v>
      </c>
      <c r="K269" s="29">
        <v>76597152.170000017</v>
      </c>
      <c r="L269" s="29">
        <v>72651155.300000012</v>
      </c>
      <c r="M269" s="29">
        <v>71300212.519999981</v>
      </c>
      <c r="N269" s="29">
        <v>63368452.360000014</v>
      </c>
      <c r="O269" s="29">
        <v>61544837.889999986</v>
      </c>
      <c r="P269" s="29">
        <v>55727840.730000019</v>
      </c>
      <c r="Q269" s="29">
        <v>54304659.517099977</v>
      </c>
      <c r="R269" s="29">
        <v>48691750.226199985</v>
      </c>
      <c r="S269" s="29">
        <v>38603284</v>
      </c>
      <c r="T269" s="29">
        <v>43010832.933700025</v>
      </c>
      <c r="U269" s="29">
        <v>40891759.353999972</v>
      </c>
      <c r="V269" s="29">
        <v>37445946.740400016</v>
      </c>
      <c r="W269" s="29">
        <v>36237187.980399996</v>
      </c>
      <c r="X269" s="29">
        <v>31895147.67930001</v>
      </c>
      <c r="Y269" s="29">
        <v>29216853.513999999</v>
      </c>
      <c r="Z269" s="29">
        <v>27798281.159200013</v>
      </c>
      <c r="AA269" s="29">
        <v>26926251.762400001</v>
      </c>
      <c r="AB269" s="29">
        <v>26093330.727200001</v>
      </c>
      <c r="AC269" s="29">
        <v>24872120.986200005</v>
      </c>
      <c r="AD269" s="29">
        <v>21186451.590299994</v>
      </c>
      <c r="AE269" s="151">
        <v>20313353.0713</v>
      </c>
      <c r="AF269" s="151">
        <v>20283069.397799999</v>
      </c>
      <c r="AG269" s="151">
        <v>20372659.392399997</v>
      </c>
      <c r="AH269" s="151">
        <v>20155892.969700009</v>
      </c>
      <c r="AI269" s="61">
        <v>20155892.969700009</v>
      </c>
      <c r="AJ269" s="33"/>
      <c r="AK269" s="151">
        <v>-216766.42269998789</v>
      </c>
      <c r="AL269" s="151">
        <v>-157460.10159999132</v>
      </c>
      <c r="AM269" s="151">
        <v>-157460.10159999132</v>
      </c>
      <c r="AN269" s="15"/>
      <c r="AO269" s="15"/>
    </row>
    <row r="270" spans="1:41" s="16" customFormat="1" ht="11.25" customHeight="1" x14ac:dyDescent="0.2">
      <c r="B270" s="50">
        <v>32</v>
      </c>
      <c r="C270" s="21" t="s">
        <v>87</v>
      </c>
      <c r="D270" s="29">
        <v>0</v>
      </c>
      <c r="E270" s="29">
        <v>0</v>
      </c>
      <c r="F270" s="29">
        <v>0</v>
      </c>
      <c r="G270" s="29">
        <v>0</v>
      </c>
      <c r="H270" s="29">
        <v>0</v>
      </c>
      <c r="I270" s="29">
        <v>0</v>
      </c>
      <c r="J270" s="29">
        <v>0</v>
      </c>
      <c r="K270" s="29">
        <v>0</v>
      </c>
      <c r="L270" s="29">
        <v>0</v>
      </c>
      <c r="M270" s="29">
        <v>0</v>
      </c>
      <c r="N270" s="29">
        <v>0</v>
      </c>
      <c r="O270" s="29">
        <v>0</v>
      </c>
      <c r="P270" s="29">
        <v>0</v>
      </c>
      <c r="Q270" s="29">
        <v>0</v>
      </c>
      <c r="R270" s="29">
        <v>0</v>
      </c>
      <c r="S270" s="29">
        <v>0</v>
      </c>
      <c r="T270" s="29">
        <v>0</v>
      </c>
      <c r="U270" s="29">
        <v>0</v>
      </c>
      <c r="V270" s="29">
        <v>0</v>
      </c>
      <c r="W270" s="29">
        <v>0</v>
      </c>
      <c r="X270" s="29">
        <v>0</v>
      </c>
      <c r="Y270" s="29">
        <v>0</v>
      </c>
      <c r="Z270" s="29">
        <v>0</v>
      </c>
      <c r="AA270" s="29">
        <v>0</v>
      </c>
      <c r="AB270" s="29">
        <v>0</v>
      </c>
      <c r="AC270" s="29">
        <v>0</v>
      </c>
      <c r="AD270" s="29">
        <v>0</v>
      </c>
      <c r="AE270" s="151">
        <v>0</v>
      </c>
      <c r="AF270" s="151">
        <v>0</v>
      </c>
      <c r="AG270" s="151">
        <v>0</v>
      </c>
      <c r="AH270" s="151">
        <v>0</v>
      </c>
      <c r="AI270" s="61">
        <v>0</v>
      </c>
      <c r="AJ270" s="33"/>
      <c r="AK270" s="151">
        <v>0</v>
      </c>
      <c r="AL270" s="151">
        <v>0</v>
      </c>
      <c r="AM270" s="151">
        <v>0</v>
      </c>
      <c r="AN270" s="15"/>
      <c r="AO270" s="15"/>
    </row>
    <row r="271" spans="1:41" s="16" customFormat="1" ht="11.25" customHeight="1" x14ac:dyDescent="0.2">
      <c r="A271" s="7"/>
      <c r="B271" s="50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33"/>
      <c r="AK271" s="151"/>
      <c r="AL271" s="151"/>
      <c r="AM271" s="151"/>
      <c r="AN271" s="15"/>
      <c r="AO271" s="15"/>
    </row>
    <row r="272" spans="1:41" ht="12" x14ac:dyDescent="0.2">
      <c r="A272" s="7" t="s">
        <v>155</v>
      </c>
      <c r="B272" s="50">
        <v>33</v>
      </c>
      <c r="C272" s="20" t="s">
        <v>108</v>
      </c>
      <c r="D272" s="26">
        <v>827543303.42999983</v>
      </c>
      <c r="E272" s="26">
        <v>26516059.560000002</v>
      </c>
      <c r="F272" s="26">
        <v>27308614.469999999</v>
      </c>
      <c r="G272" s="26">
        <v>29444404.590000004</v>
      </c>
      <c r="H272" s="26">
        <v>9771674.5099999905</v>
      </c>
      <c r="I272" s="26">
        <v>2579418.7199999988</v>
      </c>
      <c r="J272" s="26">
        <v>93600</v>
      </c>
      <c r="K272" s="26">
        <v>0</v>
      </c>
      <c r="L272" s="26">
        <v>259424</v>
      </c>
      <c r="M272" s="26">
        <v>297710</v>
      </c>
      <c r="N272" s="26">
        <v>297710</v>
      </c>
      <c r="O272" s="26">
        <v>74371.45000000298</v>
      </c>
      <c r="P272" s="26">
        <v>74371.449999999255</v>
      </c>
      <c r="Q272" s="26">
        <v>74371.449999999255</v>
      </c>
      <c r="R272" s="26">
        <v>0</v>
      </c>
      <c r="S272" s="26">
        <v>1500000</v>
      </c>
      <c r="T272" s="26">
        <v>1500000</v>
      </c>
      <c r="U272" s="26">
        <v>1500000</v>
      </c>
      <c r="V272" s="26">
        <v>1861704.1599999964</v>
      </c>
      <c r="W272" s="26">
        <v>2001704.1599999964</v>
      </c>
      <c r="X272" s="26">
        <v>1587500</v>
      </c>
      <c r="Y272" s="26">
        <v>1680500</v>
      </c>
      <c r="Z272" s="26">
        <v>1714500</v>
      </c>
      <c r="AA272" s="26">
        <v>1754500</v>
      </c>
      <c r="AB272" s="26">
        <v>167061.04999999702</v>
      </c>
      <c r="AC272" s="26">
        <v>34000</v>
      </c>
      <c r="AD272" s="26">
        <v>34000</v>
      </c>
      <c r="AE272" s="26">
        <v>16159505.950000018</v>
      </c>
      <c r="AF272" s="26">
        <v>13109166.390000001</v>
      </c>
      <c r="AG272" s="26">
        <v>34000</v>
      </c>
      <c r="AH272" s="26">
        <v>34000</v>
      </c>
      <c r="AI272" s="108">
        <v>34000</v>
      </c>
      <c r="AJ272" s="33"/>
      <c r="AK272" s="26">
        <v>0</v>
      </c>
      <c r="AL272" s="26">
        <v>-16125505.950000018</v>
      </c>
      <c r="AM272" s="26">
        <v>-16125505.950000018</v>
      </c>
      <c r="AN272" s="9"/>
      <c r="AO272" s="9"/>
    </row>
    <row r="273" spans="1:42" x14ac:dyDescent="0.2">
      <c r="A273" s="53"/>
      <c r="B273" s="53"/>
      <c r="C273" s="43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61"/>
      <c r="AJ273" s="33"/>
      <c r="AK273" s="151"/>
      <c r="AL273" s="151"/>
      <c r="AM273" s="151"/>
      <c r="AN273" s="39"/>
      <c r="AO273" s="39"/>
    </row>
    <row r="274" spans="1:42" s="16" customFormat="1" ht="20.100000000000001" customHeight="1" x14ac:dyDescent="0.2">
      <c r="A274" s="51"/>
      <c r="B274" s="59"/>
      <c r="C274" s="13" t="s">
        <v>76</v>
      </c>
      <c r="D274" s="28">
        <v>10867061398.440001</v>
      </c>
      <c r="E274" s="28">
        <v>9517090710.6499977</v>
      </c>
      <c r="F274" s="28">
        <v>13828811445.79999</v>
      </c>
      <c r="G274" s="28">
        <v>13400439370.599997</v>
      </c>
      <c r="H274" s="28">
        <v>13285380992.020002</v>
      </c>
      <c r="I274" s="28">
        <v>14232360811.269997</v>
      </c>
      <c r="J274" s="28">
        <v>13702023194.109999</v>
      </c>
      <c r="K274" s="28">
        <v>14106514640.339998</v>
      </c>
      <c r="L274" s="28">
        <v>13944711582.549999</v>
      </c>
      <c r="M274" s="28">
        <v>14524939668.760002</v>
      </c>
      <c r="N274" s="28">
        <v>16299919030.32</v>
      </c>
      <c r="O274" s="28">
        <v>19038609380.570004</v>
      </c>
      <c r="P274" s="28">
        <v>20627751096.199997</v>
      </c>
      <c r="Q274" s="28">
        <v>22844869399.577099</v>
      </c>
      <c r="R274" s="28">
        <v>23826975264.926197</v>
      </c>
      <c r="S274" s="28">
        <v>22098503901.43</v>
      </c>
      <c r="T274" s="28">
        <v>23762388377.323696</v>
      </c>
      <c r="U274" s="28">
        <v>23141490232.004002</v>
      </c>
      <c r="V274" s="28">
        <v>24260522341.960396</v>
      </c>
      <c r="W274" s="28">
        <v>24666492080.600395</v>
      </c>
      <c r="X274" s="28">
        <v>25247277617.229298</v>
      </c>
      <c r="Y274" s="28">
        <v>26795635408.774006</v>
      </c>
      <c r="Z274" s="28">
        <v>28566180627.649204</v>
      </c>
      <c r="AA274" s="28">
        <v>29763867150.312408</v>
      </c>
      <c r="AB274" s="28">
        <v>29733241478.737202</v>
      </c>
      <c r="AC274" s="28">
        <v>30894917560.606201</v>
      </c>
      <c r="AD274" s="28">
        <v>32378594570.04031</v>
      </c>
      <c r="AE274" s="150">
        <v>32779797660.851299</v>
      </c>
      <c r="AF274" s="150">
        <v>32639961433.747799</v>
      </c>
      <c r="AG274" s="150">
        <v>32453437910.662399</v>
      </c>
      <c r="AH274" s="150">
        <v>30100599608.839695</v>
      </c>
      <c r="AI274" s="150">
        <v>30100599608.839695</v>
      </c>
      <c r="AJ274" s="14"/>
      <c r="AK274" s="150">
        <v>-2352838301.8227043</v>
      </c>
      <c r="AL274" s="150">
        <v>-2679198052.0116043</v>
      </c>
      <c r="AM274" s="150">
        <v>-2679198052.0116043</v>
      </c>
      <c r="AN274" s="15"/>
      <c r="AO274" s="15"/>
    </row>
    <row r="275" spans="1:42" s="6" customFormat="1" x14ac:dyDescent="0.2"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148"/>
      <c r="AF275" s="148"/>
      <c r="AG275" s="148"/>
      <c r="AH275" s="148"/>
      <c r="AI275" s="148"/>
      <c r="AJ275" s="8"/>
      <c r="AK275" s="8"/>
      <c r="AL275" s="8"/>
      <c r="AM275" s="8"/>
    </row>
    <row r="276" spans="1:42" s="6" customFormat="1" x14ac:dyDescent="0.2"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148"/>
      <c r="AF276" s="148"/>
      <c r="AG276" s="148"/>
      <c r="AH276" s="148"/>
      <c r="AI276" s="148"/>
      <c r="AJ276" s="8"/>
      <c r="AK276" s="8"/>
      <c r="AL276" s="8"/>
      <c r="AM276" s="8"/>
      <c r="AN276" s="116"/>
    </row>
    <row r="277" spans="1:42" s="35" customFormat="1" ht="24.95" customHeight="1" x14ac:dyDescent="0.2">
      <c r="A277" s="11" t="s">
        <v>4</v>
      </c>
      <c r="B277" s="19"/>
      <c r="C277" s="18"/>
      <c r="D277" s="25" t="s">
        <v>15</v>
      </c>
      <c r="E277" s="25" t="s">
        <v>16</v>
      </c>
      <c r="F277" s="25" t="s">
        <v>17</v>
      </c>
      <c r="G277" s="25" t="s">
        <v>18</v>
      </c>
      <c r="H277" s="25" t="s">
        <v>19</v>
      </c>
      <c r="I277" s="25" t="s">
        <v>20</v>
      </c>
      <c r="J277" s="25" t="s">
        <v>26</v>
      </c>
      <c r="K277" s="25" t="s">
        <v>28</v>
      </c>
      <c r="L277" s="25" t="s">
        <v>33</v>
      </c>
      <c r="M277" s="25" t="s">
        <v>35</v>
      </c>
      <c r="N277" s="25" t="s">
        <v>40</v>
      </c>
      <c r="O277" s="25" t="s">
        <v>41</v>
      </c>
      <c r="P277" s="25" t="s">
        <v>50</v>
      </c>
      <c r="Q277" s="25" t="s">
        <v>52</v>
      </c>
      <c r="R277" s="25" t="s">
        <v>60</v>
      </c>
      <c r="S277" s="25" t="s">
        <v>62</v>
      </c>
      <c r="T277" s="25" t="s">
        <v>83</v>
      </c>
      <c r="U277" s="25" t="s">
        <v>88</v>
      </c>
      <c r="V277" s="25" t="s">
        <v>90</v>
      </c>
      <c r="W277" s="25" t="s">
        <v>91</v>
      </c>
      <c r="X277" s="25" t="s">
        <v>92</v>
      </c>
      <c r="Y277" s="25" t="s">
        <v>141</v>
      </c>
      <c r="Z277" s="25" t="s">
        <v>145</v>
      </c>
      <c r="AA277" s="25" t="s">
        <v>147</v>
      </c>
      <c r="AB277" s="25" t="s">
        <v>150</v>
      </c>
      <c r="AC277" s="25" t="s">
        <v>151</v>
      </c>
      <c r="AD277" s="25" t="s">
        <v>156</v>
      </c>
      <c r="AE277" s="25" t="s">
        <v>157</v>
      </c>
      <c r="AF277" s="25" t="s">
        <v>158</v>
      </c>
      <c r="AG277" s="25" t="s">
        <v>161</v>
      </c>
      <c r="AH277" s="25" t="s">
        <v>162</v>
      </c>
      <c r="AI277" s="25" t="s">
        <v>163</v>
      </c>
      <c r="AJ277" s="12"/>
      <c r="AK277" s="30" t="s">
        <v>77</v>
      </c>
      <c r="AL277" s="30" t="s">
        <v>78</v>
      </c>
      <c r="AM277" s="30" t="s">
        <v>79</v>
      </c>
      <c r="AO277" s="36"/>
    </row>
    <row r="278" spans="1:42" ht="12" x14ac:dyDescent="0.2">
      <c r="A278" s="7" t="s">
        <v>66</v>
      </c>
      <c r="B278" s="50"/>
      <c r="C278" s="20" t="s">
        <v>12</v>
      </c>
      <c r="D278" s="26">
        <v>0</v>
      </c>
      <c r="E278" s="26">
        <v>1716744.12</v>
      </c>
      <c r="F278" s="26">
        <v>0</v>
      </c>
      <c r="G278" s="26">
        <v>0</v>
      </c>
      <c r="H278" s="26">
        <v>5632610.3799999999</v>
      </c>
      <c r="I278" s="26">
        <v>0</v>
      </c>
      <c r="J278" s="26">
        <v>0</v>
      </c>
      <c r="K278" s="26">
        <v>0</v>
      </c>
      <c r="L278" s="26">
        <v>384615.38</v>
      </c>
      <c r="M278" s="26">
        <v>0</v>
      </c>
      <c r="N278" s="26">
        <v>0</v>
      </c>
      <c r="O278" s="26">
        <v>0</v>
      </c>
      <c r="P278" s="26">
        <v>0</v>
      </c>
      <c r="Q278" s="26">
        <v>-20.21</v>
      </c>
      <c r="R278" s="26">
        <v>-3648.79</v>
      </c>
      <c r="S278" s="26">
        <v>-807.66</v>
      </c>
      <c r="T278" s="26">
        <v>0</v>
      </c>
      <c r="U278" s="26">
        <v>0</v>
      </c>
      <c r="V278" s="26">
        <v>0</v>
      </c>
      <c r="W278" s="26">
        <v>60470.39</v>
      </c>
      <c r="X278" s="26">
        <v>0</v>
      </c>
      <c r="Y278" s="26">
        <v>0</v>
      </c>
      <c r="Z278" s="26">
        <v>0</v>
      </c>
      <c r="AA278" s="26">
        <v>0</v>
      </c>
      <c r="AB278" s="26">
        <v>0</v>
      </c>
      <c r="AC278" s="26">
        <v>-46641.41</v>
      </c>
      <c r="AD278" s="26">
        <v>0</v>
      </c>
      <c r="AE278" s="26">
        <v>0</v>
      </c>
      <c r="AF278" s="26">
        <v>0</v>
      </c>
      <c r="AG278" s="26">
        <v>0</v>
      </c>
      <c r="AH278" s="26">
        <v>12245.34</v>
      </c>
      <c r="AI278" s="108">
        <v>12245.34</v>
      </c>
      <c r="AJ278" s="8"/>
      <c r="AK278" s="26">
        <v>12245.34</v>
      </c>
      <c r="AL278" s="26">
        <v>12245.34</v>
      </c>
      <c r="AM278" s="26">
        <v>12245.34</v>
      </c>
      <c r="AO278" s="9"/>
    </row>
    <row r="279" spans="1:42" ht="12" x14ac:dyDescent="0.2">
      <c r="B279" s="50">
        <v>1</v>
      </c>
      <c r="C279" s="22" t="s">
        <v>93</v>
      </c>
      <c r="D279" s="27">
        <v>0</v>
      </c>
      <c r="E279" s="27">
        <v>0</v>
      </c>
      <c r="F279" s="27">
        <v>0</v>
      </c>
      <c r="G279" s="27">
        <v>0</v>
      </c>
      <c r="H279" s="27">
        <v>0</v>
      </c>
      <c r="I279" s="27">
        <v>0</v>
      </c>
      <c r="J279" s="27">
        <v>0</v>
      </c>
      <c r="K279" s="27">
        <v>0</v>
      </c>
      <c r="L279" s="27">
        <v>0</v>
      </c>
      <c r="M279" s="27">
        <v>0</v>
      </c>
      <c r="N279" s="27">
        <v>0</v>
      </c>
      <c r="O279" s="27">
        <v>0</v>
      </c>
      <c r="P279" s="27">
        <v>0</v>
      </c>
      <c r="Q279" s="27">
        <v>0</v>
      </c>
      <c r="R279" s="27">
        <v>-3648.79</v>
      </c>
      <c r="S279" s="27">
        <v>-807.66</v>
      </c>
      <c r="T279" s="27">
        <v>0</v>
      </c>
      <c r="U279" s="27">
        <v>0</v>
      </c>
      <c r="V279" s="27">
        <v>0</v>
      </c>
      <c r="W279" s="27">
        <v>60470.39</v>
      </c>
      <c r="X279" s="27">
        <v>0</v>
      </c>
      <c r="Y279" s="27">
        <v>0</v>
      </c>
      <c r="Z279" s="27">
        <v>0</v>
      </c>
      <c r="AA279" s="27">
        <v>0</v>
      </c>
      <c r="AB279" s="27">
        <v>0</v>
      </c>
      <c r="AC279" s="27">
        <v>-46641.41</v>
      </c>
      <c r="AD279" s="27">
        <v>0</v>
      </c>
      <c r="AE279" s="149">
        <v>0</v>
      </c>
      <c r="AF279" s="149">
        <v>0</v>
      </c>
      <c r="AG279" s="149">
        <v>0</v>
      </c>
      <c r="AH279" s="149">
        <v>12245.34</v>
      </c>
      <c r="AI279" s="31">
        <v>12245.34</v>
      </c>
      <c r="AJ279" s="33"/>
      <c r="AK279" s="149">
        <v>12245.34</v>
      </c>
      <c r="AL279" s="149">
        <v>12245.34</v>
      </c>
      <c r="AM279" s="149">
        <v>12245.34</v>
      </c>
      <c r="AN279" s="38"/>
      <c r="AO279" s="38"/>
      <c r="AP279" s="38"/>
    </row>
    <row r="280" spans="1:42" ht="12" x14ac:dyDescent="0.2">
      <c r="B280" s="50">
        <v>2</v>
      </c>
      <c r="C280" s="22" t="s">
        <v>98</v>
      </c>
      <c r="D280" s="27">
        <v>0</v>
      </c>
      <c r="E280" s="27">
        <v>1716744.12</v>
      </c>
      <c r="F280" s="27">
        <v>0</v>
      </c>
      <c r="G280" s="27">
        <v>0</v>
      </c>
      <c r="H280" s="27">
        <v>5632610.3799999999</v>
      </c>
      <c r="I280" s="27">
        <v>0</v>
      </c>
      <c r="J280" s="27">
        <v>0</v>
      </c>
      <c r="K280" s="27">
        <v>0</v>
      </c>
      <c r="L280" s="27">
        <v>384615.38</v>
      </c>
      <c r="M280" s="27">
        <v>0</v>
      </c>
      <c r="N280" s="27">
        <v>0</v>
      </c>
      <c r="O280" s="27">
        <v>0</v>
      </c>
      <c r="P280" s="27">
        <v>0</v>
      </c>
      <c r="Q280" s="27">
        <v>-20.21</v>
      </c>
      <c r="R280" s="27">
        <v>0</v>
      </c>
      <c r="S280" s="27">
        <v>0</v>
      </c>
      <c r="T280" s="27">
        <v>0</v>
      </c>
      <c r="U280" s="27">
        <v>0</v>
      </c>
      <c r="V280" s="27">
        <v>0</v>
      </c>
      <c r="W280" s="27">
        <v>0</v>
      </c>
      <c r="X280" s="27">
        <v>0</v>
      </c>
      <c r="Y280" s="27">
        <v>0</v>
      </c>
      <c r="Z280" s="27">
        <v>0</v>
      </c>
      <c r="AA280" s="27">
        <v>0</v>
      </c>
      <c r="AB280" s="27">
        <v>0</v>
      </c>
      <c r="AC280" s="27">
        <v>0</v>
      </c>
      <c r="AD280" s="27">
        <v>0</v>
      </c>
      <c r="AE280" s="149">
        <v>0</v>
      </c>
      <c r="AF280" s="149">
        <v>0</v>
      </c>
      <c r="AG280" s="149">
        <v>0</v>
      </c>
      <c r="AH280" s="149">
        <v>0</v>
      </c>
      <c r="AI280" s="31">
        <v>0</v>
      </c>
      <c r="AJ280" s="33"/>
      <c r="AK280" s="149">
        <v>0</v>
      </c>
      <c r="AL280" s="149">
        <v>0</v>
      </c>
      <c r="AM280" s="149">
        <v>0</v>
      </c>
      <c r="AN280" s="38"/>
      <c r="AO280" s="38"/>
      <c r="AP280" s="38"/>
    </row>
    <row r="281" spans="1:42" x14ac:dyDescent="0.2">
      <c r="B281" s="50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151"/>
      <c r="AF281" s="151"/>
      <c r="AG281" s="151"/>
      <c r="AH281" s="151"/>
      <c r="AI281" s="61"/>
      <c r="AJ281" s="33"/>
      <c r="AK281" s="151"/>
      <c r="AL281" s="151"/>
      <c r="AM281" s="151"/>
      <c r="AO281" s="9"/>
    </row>
    <row r="282" spans="1:42" s="5" customFormat="1" ht="12" x14ac:dyDescent="0.2">
      <c r="A282" s="7" t="s">
        <v>67</v>
      </c>
      <c r="B282" s="50"/>
      <c r="C282" s="20" t="s">
        <v>14</v>
      </c>
      <c r="D282" s="26">
        <v>232398334</v>
      </c>
      <c r="E282" s="26">
        <v>213570364.59999999</v>
      </c>
      <c r="F282" s="26">
        <v>209368873.31</v>
      </c>
      <c r="G282" s="26">
        <v>197726313.22</v>
      </c>
      <c r="H282" s="26">
        <v>251603775.33999997</v>
      </c>
      <c r="I282" s="26">
        <v>222217691.10000002</v>
      </c>
      <c r="J282" s="26">
        <v>184760056.36000001</v>
      </c>
      <c r="K282" s="26">
        <v>153787902.57999998</v>
      </c>
      <c r="L282" s="26">
        <v>97893880.519999996</v>
      </c>
      <c r="M282" s="26">
        <v>46011992.409999996</v>
      </c>
      <c r="N282" s="26">
        <v>68512456.519999996</v>
      </c>
      <c r="O282" s="26">
        <v>38891622.310000002</v>
      </c>
      <c r="P282" s="26">
        <v>40371219.910000004</v>
      </c>
      <c r="Q282" s="26">
        <v>31585392.539999999</v>
      </c>
      <c r="R282" s="26">
        <v>30402863.699999999</v>
      </c>
      <c r="S282" s="26">
        <v>47381456.049999997</v>
      </c>
      <c r="T282" s="26">
        <v>16597748.719999999</v>
      </c>
      <c r="U282" s="26">
        <v>13199299.279999999</v>
      </c>
      <c r="V282" s="26">
        <v>20921921.399999999</v>
      </c>
      <c r="W282" s="26">
        <v>13032340.82</v>
      </c>
      <c r="X282" s="26">
        <v>9808497.5199999996</v>
      </c>
      <c r="Y282" s="26">
        <v>20012537.310000002</v>
      </c>
      <c r="Z282" s="26">
        <v>12676431.880000001</v>
      </c>
      <c r="AA282" s="26">
        <v>17273475.09</v>
      </c>
      <c r="AB282" s="26">
        <v>7588230.1699999999</v>
      </c>
      <c r="AC282" s="26">
        <v>7425287.9000000004</v>
      </c>
      <c r="AD282" s="26">
        <v>24851678.93</v>
      </c>
      <c r="AE282" s="26">
        <v>2951040.67</v>
      </c>
      <c r="AF282" s="26">
        <v>39061758.719999999</v>
      </c>
      <c r="AG282" s="26">
        <v>4107967.44</v>
      </c>
      <c r="AH282" s="26">
        <v>17319287.800000001</v>
      </c>
      <c r="AI282" s="108">
        <v>17319287.800000001</v>
      </c>
      <c r="AJ282" s="33"/>
      <c r="AK282" s="26">
        <v>13211320.360000001</v>
      </c>
      <c r="AL282" s="26">
        <v>14368247.130000001</v>
      </c>
      <c r="AM282" s="26">
        <v>14368247.130000001</v>
      </c>
    </row>
    <row r="283" spans="1:42" ht="12" x14ac:dyDescent="0.2">
      <c r="B283" s="50">
        <v>3</v>
      </c>
      <c r="C283" s="22" t="s">
        <v>8</v>
      </c>
      <c r="D283" s="27">
        <v>206298595.66999999</v>
      </c>
      <c r="E283" s="27">
        <v>118707960.47</v>
      </c>
      <c r="F283" s="27">
        <v>106462106.63</v>
      </c>
      <c r="G283" s="27">
        <v>73552673.090000004</v>
      </c>
      <c r="H283" s="27">
        <v>139353645.63</v>
      </c>
      <c r="I283" s="27">
        <v>139585377.65000001</v>
      </c>
      <c r="J283" s="27">
        <v>34234305.240000002</v>
      </c>
      <c r="K283" s="27">
        <v>12446654.189999999</v>
      </c>
      <c r="L283" s="27">
        <v>44568285.719999999</v>
      </c>
      <c r="M283" s="27">
        <v>3451293.33</v>
      </c>
      <c r="N283" s="27">
        <v>520000</v>
      </c>
      <c r="O283" s="27">
        <v>6418531.96</v>
      </c>
      <c r="P283" s="27">
        <v>8054359.0599999996</v>
      </c>
      <c r="Q283" s="27">
        <v>23615656.579999998</v>
      </c>
      <c r="R283" s="27">
        <v>6253483.8200000003</v>
      </c>
      <c r="S283" s="27">
        <v>14970172.529999999</v>
      </c>
      <c r="T283" s="27">
        <v>2455795.19</v>
      </c>
      <c r="U283" s="27">
        <v>3475101.43</v>
      </c>
      <c r="V283" s="27">
        <v>2615118.41</v>
      </c>
      <c r="W283" s="27">
        <v>4612544.84</v>
      </c>
      <c r="X283" s="27">
        <v>0</v>
      </c>
      <c r="Y283" s="27">
        <v>10819075.560000001</v>
      </c>
      <c r="Z283" s="27">
        <v>364055.42</v>
      </c>
      <c r="AA283" s="27">
        <v>48000</v>
      </c>
      <c r="AB283" s="27">
        <v>979369.26</v>
      </c>
      <c r="AC283" s="27">
        <v>7425287.9000000004</v>
      </c>
      <c r="AD283" s="27">
        <v>3963882.05</v>
      </c>
      <c r="AE283" s="149">
        <v>0</v>
      </c>
      <c r="AF283" s="149">
        <v>33724812.719999999</v>
      </c>
      <c r="AG283" s="149">
        <v>3624668.5</v>
      </c>
      <c r="AH283" s="149">
        <v>5000000</v>
      </c>
      <c r="AI283" s="31">
        <v>5000000</v>
      </c>
      <c r="AJ283" s="33"/>
      <c r="AK283" s="149">
        <v>1375331.5</v>
      </c>
      <c r="AL283" s="149">
        <v>5000000</v>
      </c>
      <c r="AM283" s="149">
        <v>5000000</v>
      </c>
      <c r="AN283" s="38"/>
      <c r="AO283" s="38"/>
      <c r="AP283" s="38"/>
    </row>
    <row r="284" spans="1:42" ht="12" x14ac:dyDescent="0.2">
      <c r="B284" s="50">
        <v>4</v>
      </c>
      <c r="C284" s="22" t="s">
        <v>95</v>
      </c>
      <c r="D284" s="27">
        <v>26099738.329999998</v>
      </c>
      <c r="E284" s="27">
        <v>94862404.129999995</v>
      </c>
      <c r="F284" s="27">
        <v>102906766.68000001</v>
      </c>
      <c r="G284" s="27">
        <v>124173640.13</v>
      </c>
      <c r="H284" s="27">
        <v>112250129.70999999</v>
      </c>
      <c r="I284" s="27">
        <v>82632313.450000003</v>
      </c>
      <c r="J284" s="27">
        <v>150525751.12</v>
      </c>
      <c r="K284" s="27">
        <v>141341248.38999999</v>
      </c>
      <c r="L284" s="27">
        <v>53325594.799999997</v>
      </c>
      <c r="M284" s="27">
        <v>42560699.079999998</v>
      </c>
      <c r="N284" s="27">
        <v>67992456.519999996</v>
      </c>
      <c r="O284" s="27">
        <v>32473090.350000001</v>
      </c>
      <c r="P284" s="27">
        <v>32316860.850000001</v>
      </c>
      <c r="Q284" s="27">
        <v>7969735.96</v>
      </c>
      <c r="R284" s="27">
        <v>24149379.879999999</v>
      </c>
      <c r="S284" s="27">
        <v>32411283.52</v>
      </c>
      <c r="T284" s="27">
        <v>14141953.529999999</v>
      </c>
      <c r="U284" s="27">
        <v>9724197.8499999996</v>
      </c>
      <c r="V284" s="27">
        <v>18306802.989999998</v>
      </c>
      <c r="W284" s="27">
        <v>8419795.9800000004</v>
      </c>
      <c r="X284" s="27">
        <v>9808497.5199999996</v>
      </c>
      <c r="Y284" s="27">
        <v>9193461.75</v>
      </c>
      <c r="Z284" s="27">
        <v>12312376.460000001</v>
      </c>
      <c r="AA284" s="27">
        <v>17225475.09</v>
      </c>
      <c r="AB284" s="27">
        <v>6608860.9100000001</v>
      </c>
      <c r="AC284" s="27">
        <v>0</v>
      </c>
      <c r="AD284" s="27">
        <v>20887796.879999999</v>
      </c>
      <c r="AE284" s="149">
        <v>2951040.67</v>
      </c>
      <c r="AF284" s="149">
        <v>5336946</v>
      </c>
      <c r="AG284" s="149">
        <v>483298.94</v>
      </c>
      <c r="AH284" s="149">
        <v>12319287.800000001</v>
      </c>
      <c r="AI284" s="31">
        <v>12319287.800000001</v>
      </c>
      <c r="AJ284" s="33"/>
      <c r="AK284" s="149">
        <v>11835988.860000001</v>
      </c>
      <c r="AL284" s="149">
        <v>9368247.1300000008</v>
      </c>
      <c r="AM284" s="149">
        <v>9368247.1300000008</v>
      </c>
      <c r="AN284" s="38"/>
      <c r="AO284" s="38"/>
      <c r="AP284" s="38"/>
    </row>
    <row r="285" spans="1:42" x14ac:dyDescent="0.2">
      <c r="B285" s="50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151"/>
      <c r="AF285" s="151"/>
      <c r="AG285" s="151"/>
      <c r="AH285" s="151"/>
      <c r="AI285" s="61"/>
      <c r="AJ285" s="33"/>
      <c r="AK285" s="151"/>
      <c r="AL285" s="151"/>
      <c r="AM285" s="151"/>
      <c r="AO285" s="9"/>
    </row>
    <row r="286" spans="1:42" ht="12" x14ac:dyDescent="0.2">
      <c r="A286" s="7" t="s">
        <v>70</v>
      </c>
      <c r="B286" s="50"/>
      <c r="C286" s="20" t="s">
        <v>68</v>
      </c>
      <c r="D286" s="26">
        <v>80739030.589999989</v>
      </c>
      <c r="E286" s="26">
        <v>46680620.899999999</v>
      </c>
      <c r="F286" s="26">
        <v>32189635.579999998</v>
      </c>
      <c r="G286" s="26">
        <v>22889597.220000003</v>
      </c>
      <c r="H286" s="26">
        <v>28039450.809999999</v>
      </c>
      <c r="I286" s="26">
        <v>23766216.379999999</v>
      </c>
      <c r="J286" s="26">
        <v>27171636.640000001</v>
      </c>
      <c r="K286" s="26">
        <v>39779373.049999997</v>
      </c>
      <c r="L286" s="26">
        <v>8991423.4199999999</v>
      </c>
      <c r="M286" s="26">
        <v>11743141.42</v>
      </c>
      <c r="N286" s="26">
        <v>12732134.52</v>
      </c>
      <c r="O286" s="26">
        <v>9563649.4800000004</v>
      </c>
      <c r="P286" s="26">
        <v>6781609.0300000003</v>
      </c>
      <c r="Q286" s="26">
        <v>14184317.1</v>
      </c>
      <c r="R286" s="26">
        <v>10064636.529999999</v>
      </c>
      <c r="S286" s="26">
        <v>29508499.420000002</v>
      </c>
      <c r="T286" s="26">
        <v>3354449.46</v>
      </c>
      <c r="U286" s="26">
        <v>6470264.9900000002</v>
      </c>
      <c r="V286" s="26">
        <v>5841637.0700000003</v>
      </c>
      <c r="W286" s="26">
        <v>2951002.88</v>
      </c>
      <c r="X286" s="26">
        <v>14001390.800000001</v>
      </c>
      <c r="Y286" s="26">
        <v>1876982.8699999999</v>
      </c>
      <c r="Z286" s="26">
        <v>6280057.8900000006</v>
      </c>
      <c r="AA286" s="26">
        <v>10587684.699999999</v>
      </c>
      <c r="AB286" s="26">
        <v>3904937.33</v>
      </c>
      <c r="AC286" s="26">
        <v>5289228.68</v>
      </c>
      <c r="AD286" s="26">
        <v>1433951.54</v>
      </c>
      <c r="AE286" s="26">
        <v>508574.47</v>
      </c>
      <c r="AF286" s="26">
        <v>98771204.229999989</v>
      </c>
      <c r="AG286" s="26">
        <v>23751365.039999999</v>
      </c>
      <c r="AH286" s="26">
        <v>26985968.27</v>
      </c>
      <c r="AI286" s="108">
        <v>26985968.27</v>
      </c>
      <c r="AJ286" s="33"/>
      <c r="AK286" s="26">
        <v>3234603.2300000004</v>
      </c>
      <c r="AL286" s="26">
        <v>26477393.800000001</v>
      </c>
      <c r="AM286" s="26">
        <v>26477393.800000001</v>
      </c>
      <c r="AO286" s="9"/>
    </row>
    <row r="287" spans="1:42" ht="12" x14ac:dyDescent="0.2">
      <c r="B287" s="50">
        <v>5</v>
      </c>
      <c r="C287" s="22" t="s">
        <v>94</v>
      </c>
      <c r="D287" s="27">
        <v>46179097.780000001</v>
      </c>
      <c r="E287" s="27">
        <v>32730381.09</v>
      </c>
      <c r="F287" s="27">
        <v>24224199.59</v>
      </c>
      <c r="G287" s="27">
        <v>17880711.27</v>
      </c>
      <c r="H287" s="27">
        <v>28039450.809999999</v>
      </c>
      <c r="I287" s="27">
        <v>23213891.239999998</v>
      </c>
      <c r="J287" s="27">
        <v>26218188.010000002</v>
      </c>
      <c r="K287" s="27">
        <v>33378454.530000001</v>
      </c>
      <c r="L287" s="27">
        <v>8834106.4700000007</v>
      </c>
      <c r="M287" s="27">
        <v>11702542.65</v>
      </c>
      <c r="N287" s="27">
        <v>11918306.74</v>
      </c>
      <c r="O287" s="27">
        <v>9563649.4800000004</v>
      </c>
      <c r="P287" s="27">
        <v>6781609.0300000003</v>
      </c>
      <c r="Q287" s="27">
        <v>10508987.35</v>
      </c>
      <c r="R287" s="27">
        <v>9888304.2599999998</v>
      </c>
      <c r="S287" s="27">
        <v>29508499.420000002</v>
      </c>
      <c r="T287" s="27">
        <v>3354449.46</v>
      </c>
      <c r="U287" s="27">
        <v>4563006.74</v>
      </c>
      <c r="V287" s="27">
        <v>5666146.6699999999</v>
      </c>
      <c r="W287" s="27">
        <v>1945759.23</v>
      </c>
      <c r="X287" s="27">
        <v>13793570.710000001</v>
      </c>
      <c r="Y287" s="27">
        <v>1729145.38</v>
      </c>
      <c r="Z287" s="27">
        <v>2733745.94</v>
      </c>
      <c r="AA287" s="27">
        <v>10536429.27</v>
      </c>
      <c r="AB287" s="27">
        <v>3254970.82</v>
      </c>
      <c r="AC287" s="27">
        <v>2869614.84</v>
      </c>
      <c r="AD287" s="27">
        <v>1370000</v>
      </c>
      <c r="AE287" s="149">
        <v>0</v>
      </c>
      <c r="AF287" s="149">
        <v>86522131.349999994</v>
      </c>
      <c r="AG287" s="149">
        <v>11720484.59</v>
      </c>
      <c r="AH287" s="149">
        <v>24735483.079999998</v>
      </c>
      <c r="AI287" s="31">
        <v>24735483.079999998</v>
      </c>
      <c r="AJ287" s="33"/>
      <c r="AK287" s="149">
        <v>13014998.489999998</v>
      </c>
      <c r="AL287" s="149">
        <v>24735483.079999998</v>
      </c>
      <c r="AM287" s="149">
        <v>24735483.079999998</v>
      </c>
      <c r="AN287" s="38"/>
      <c r="AO287" s="38"/>
      <c r="AP287" s="38"/>
    </row>
    <row r="288" spans="1:42" ht="12" x14ac:dyDescent="0.2">
      <c r="B288" s="50">
        <v>6</v>
      </c>
      <c r="C288" s="22" t="s">
        <v>56</v>
      </c>
      <c r="D288" s="27">
        <v>33010054.489999998</v>
      </c>
      <c r="E288" s="27">
        <v>11794287.220000001</v>
      </c>
      <c r="F288" s="27">
        <v>6825658.3399999999</v>
      </c>
      <c r="G288" s="27">
        <v>4234641.1500000004</v>
      </c>
      <c r="H288" s="27">
        <v>0</v>
      </c>
      <c r="I288" s="27">
        <v>0</v>
      </c>
      <c r="J288" s="27">
        <v>304868.28999999998</v>
      </c>
      <c r="K288" s="27">
        <v>5902619.0099999998</v>
      </c>
      <c r="L288" s="27">
        <v>0</v>
      </c>
      <c r="M288" s="27">
        <v>40598.769999999997</v>
      </c>
      <c r="N288" s="27">
        <v>396100.19</v>
      </c>
      <c r="O288" s="27">
        <v>0</v>
      </c>
      <c r="P288" s="27">
        <v>0</v>
      </c>
      <c r="Q288" s="27">
        <v>3547123.66</v>
      </c>
      <c r="R288" s="27">
        <v>0</v>
      </c>
      <c r="S288" s="27">
        <v>0</v>
      </c>
      <c r="T288" s="27">
        <v>0</v>
      </c>
      <c r="U288" s="27">
        <v>1907258.25</v>
      </c>
      <c r="V288" s="27">
        <v>0</v>
      </c>
      <c r="W288" s="27">
        <v>0</v>
      </c>
      <c r="X288" s="27">
        <v>0</v>
      </c>
      <c r="Y288" s="27">
        <v>0</v>
      </c>
      <c r="Z288" s="27">
        <v>0</v>
      </c>
      <c r="AA288" s="27">
        <v>0</v>
      </c>
      <c r="AB288" s="27">
        <v>0</v>
      </c>
      <c r="AC288" s="27">
        <v>0</v>
      </c>
      <c r="AD288" s="27">
        <v>0</v>
      </c>
      <c r="AE288" s="149">
        <v>0</v>
      </c>
      <c r="AF288" s="149">
        <v>0</v>
      </c>
      <c r="AG288" s="149">
        <v>0</v>
      </c>
      <c r="AH288" s="149">
        <v>0</v>
      </c>
      <c r="AI288" s="31">
        <v>0</v>
      </c>
      <c r="AJ288" s="33"/>
      <c r="AK288" s="149">
        <v>0</v>
      </c>
      <c r="AL288" s="149">
        <v>0</v>
      </c>
      <c r="AM288" s="149">
        <v>0</v>
      </c>
      <c r="AN288" s="38"/>
      <c r="AO288" s="38"/>
      <c r="AP288" s="38"/>
    </row>
    <row r="289" spans="1:42" ht="12" x14ac:dyDescent="0.2">
      <c r="B289" s="50">
        <v>7</v>
      </c>
      <c r="C289" s="22" t="s">
        <v>96</v>
      </c>
      <c r="D289" s="27">
        <v>0</v>
      </c>
      <c r="E289" s="27">
        <v>0</v>
      </c>
      <c r="F289" s="27">
        <v>0</v>
      </c>
      <c r="G289" s="27">
        <v>0</v>
      </c>
      <c r="H289" s="27">
        <v>0</v>
      </c>
      <c r="I289" s="27">
        <v>0</v>
      </c>
      <c r="J289" s="27">
        <v>0</v>
      </c>
      <c r="K289" s="27">
        <v>0</v>
      </c>
      <c r="L289" s="27">
        <v>0</v>
      </c>
      <c r="M289" s="27">
        <v>0</v>
      </c>
      <c r="N289" s="27">
        <v>0</v>
      </c>
      <c r="O289" s="27">
        <v>0</v>
      </c>
      <c r="P289" s="27">
        <v>0</v>
      </c>
      <c r="Q289" s="27">
        <v>0</v>
      </c>
      <c r="R289" s="27">
        <v>0</v>
      </c>
      <c r="S289" s="27">
        <v>0</v>
      </c>
      <c r="T289" s="27">
        <v>0</v>
      </c>
      <c r="U289" s="27">
        <v>0</v>
      </c>
      <c r="V289" s="27">
        <v>0</v>
      </c>
      <c r="W289" s="27">
        <v>0</v>
      </c>
      <c r="X289" s="27">
        <v>0</v>
      </c>
      <c r="Y289" s="27">
        <v>0</v>
      </c>
      <c r="Z289" s="27">
        <v>0</v>
      </c>
      <c r="AA289" s="27">
        <v>0</v>
      </c>
      <c r="AB289" s="27">
        <v>0</v>
      </c>
      <c r="AC289" s="27">
        <v>0</v>
      </c>
      <c r="AD289" s="27">
        <v>0</v>
      </c>
      <c r="AE289" s="149">
        <v>0</v>
      </c>
      <c r="AF289" s="149">
        <v>156666.64000000001</v>
      </c>
      <c r="AG289" s="149">
        <v>0</v>
      </c>
      <c r="AH289" s="149">
        <v>0</v>
      </c>
      <c r="AI289" s="31">
        <v>0</v>
      </c>
      <c r="AJ289" s="33"/>
      <c r="AK289" s="149">
        <v>0</v>
      </c>
      <c r="AL289" s="149">
        <v>0</v>
      </c>
      <c r="AM289" s="149">
        <v>0</v>
      </c>
      <c r="AN289" s="38"/>
      <c r="AO289" s="38"/>
      <c r="AP289" s="38"/>
    </row>
    <row r="290" spans="1:42" ht="12" x14ac:dyDescent="0.2">
      <c r="B290" s="50">
        <v>8</v>
      </c>
      <c r="C290" s="22" t="s">
        <v>54</v>
      </c>
      <c r="D290" s="27">
        <v>0</v>
      </c>
      <c r="E290" s="27">
        <v>0</v>
      </c>
      <c r="F290" s="27">
        <v>0</v>
      </c>
      <c r="G290" s="27">
        <v>0</v>
      </c>
      <c r="H290" s="27">
        <v>0</v>
      </c>
      <c r="I290" s="27">
        <v>0</v>
      </c>
      <c r="J290" s="27">
        <v>0</v>
      </c>
      <c r="K290" s="27">
        <v>0</v>
      </c>
      <c r="L290" s="27">
        <v>0</v>
      </c>
      <c r="M290" s="27">
        <v>0</v>
      </c>
      <c r="N290" s="27">
        <v>0</v>
      </c>
      <c r="O290" s="27">
        <v>0</v>
      </c>
      <c r="P290" s="27">
        <v>0</v>
      </c>
      <c r="Q290" s="27">
        <v>0</v>
      </c>
      <c r="R290" s="27">
        <v>0</v>
      </c>
      <c r="S290" s="27">
        <v>0</v>
      </c>
      <c r="T290" s="27">
        <v>0</v>
      </c>
      <c r="U290" s="27">
        <v>0</v>
      </c>
      <c r="V290" s="27">
        <v>0</v>
      </c>
      <c r="W290" s="27">
        <v>0</v>
      </c>
      <c r="X290" s="27">
        <v>0</v>
      </c>
      <c r="Y290" s="27">
        <v>0</v>
      </c>
      <c r="Z290" s="27">
        <v>0</v>
      </c>
      <c r="AA290" s="27">
        <v>0</v>
      </c>
      <c r="AB290" s="27">
        <v>0</v>
      </c>
      <c r="AC290" s="27">
        <v>0</v>
      </c>
      <c r="AD290" s="27">
        <v>0</v>
      </c>
      <c r="AE290" s="149">
        <v>0</v>
      </c>
      <c r="AF290" s="149">
        <v>0</v>
      </c>
      <c r="AG290" s="149">
        <v>0</v>
      </c>
      <c r="AH290" s="149">
        <v>0</v>
      </c>
      <c r="AI290" s="31">
        <v>0</v>
      </c>
      <c r="AJ290" s="33"/>
      <c r="AK290" s="149">
        <v>0</v>
      </c>
      <c r="AL290" s="149">
        <v>0</v>
      </c>
      <c r="AM290" s="149">
        <v>0</v>
      </c>
      <c r="AN290" s="38"/>
      <c r="AO290" s="38"/>
      <c r="AP290" s="38"/>
    </row>
    <row r="291" spans="1:42" ht="12" x14ac:dyDescent="0.2">
      <c r="A291" s="6"/>
      <c r="B291" s="50">
        <v>9</v>
      </c>
      <c r="C291" s="22" t="s">
        <v>55</v>
      </c>
      <c r="D291" s="27">
        <v>0</v>
      </c>
      <c r="E291" s="27">
        <v>0</v>
      </c>
      <c r="F291" s="27">
        <v>0</v>
      </c>
      <c r="G291" s="27">
        <v>0</v>
      </c>
      <c r="H291" s="27">
        <v>0</v>
      </c>
      <c r="I291" s="27">
        <v>0</v>
      </c>
      <c r="J291" s="27">
        <v>0</v>
      </c>
      <c r="K291" s="27">
        <v>0</v>
      </c>
      <c r="L291" s="27">
        <v>0</v>
      </c>
      <c r="M291" s="27">
        <v>0</v>
      </c>
      <c r="N291" s="27">
        <v>0</v>
      </c>
      <c r="O291" s="27">
        <v>0</v>
      </c>
      <c r="P291" s="27">
        <v>0</v>
      </c>
      <c r="Q291" s="27">
        <v>0</v>
      </c>
      <c r="R291" s="27">
        <v>0</v>
      </c>
      <c r="S291" s="27">
        <v>0</v>
      </c>
      <c r="T291" s="27">
        <v>0</v>
      </c>
      <c r="U291" s="27">
        <v>0</v>
      </c>
      <c r="V291" s="27">
        <v>0</v>
      </c>
      <c r="W291" s="27">
        <v>0</v>
      </c>
      <c r="X291" s="27">
        <v>0</v>
      </c>
      <c r="Y291" s="27">
        <v>0</v>
      </c>
      <c r="Z291" s="27">
        <v>0</v>
      </c>
      <c r="AA291" s="27">
        <v>0</v>
      </c>
      <c r="AB291" s="27">
        <v>0</v>
      </c>
      <c r="AC291" s="27">
        <v>0</v>
      </c>
      <c r="AD291" s="27">
        <v>0</v>
      </c>
      <c r="AE291" s="149">
        <v>0</v>
      </c>
      <c r="AF291" s="149">
        <v>0</v>
      </c>
      <c r="AG291" s="149">
        <v>0</v>
      </c>
      <c r="AH291" s="149">
        <v>0</v>
      </c>
      <c r="AI291" s="31">
        <v>0</v>
      </c>
      <c r="AJ291" s="33"/>
      <c r="AK291" s="149">
        <v>0</v>
      </c>
      <c r="AL291" s="149">
        <v>0</v>
      </c>
      <c r="AM291" s="149">
        <v>0</v>
      </c>
      <c r="AN291" s="38"/>
      <c r="AO291" s="38"/>
      <c r="AP291" s="38"/>
    </row>
    <row r="292" spans="1:42" ht="12" x14ac:dyDescent="0.2">
      <c r="B292" s="50"/>
      <c r="C292" s="22" t="s">
        <v>99</v>
      </c>
      <c r="D292" s="27">
        <v>1549878.32</v>
      </c>
      <c r="E292" s="27">
        <v>2155952.59</v>
      </c>
      <c r="F292" s="27">
        <v>1139777.6499999999</v>
      </c>
      <c r="G292" s="27">
        <v>774244.8</v>
      </c>
      <c r="H292" s="27">
        <v>0</v>
      </c>
      <c r="I292" s="27">
        <v>552325.14</v>
      </c>
      <c r="J292" s="27">
        <v>648580.34</v>
      </c>
      <c r="K292" s="27">
        <v>498299.51</v>
      </c>
      <c r="L292" s="27">
        <v>157316.95000000001</v>
      </c>
      <c r="M292" s="27">
        <v>0</v>
      </c>
      <c r="N292" s="27">
        <v>417727.59</v>
      </c>
      <c r="O292" s="27">
        <v>0</v>
      </c>
      <c r="P292" s="27">
        <v>0</v>
      </c>
      <c r="Q292" s="27">
        <v>128206.09</v>
      </c>
      <c r="R292" s="27">
        <v>176332.27</v>
      </c>
      <c r="S292" s="27">
        <v>0</v>
      </c>
      <c r="T292" s="27">
        <v>0</v>
      </c>
      <c r="U292" s="27">
        <v>0</v>
      </c>
      <c r="V292" s="27">
        <v>175490.4</v>
      </c>
      <c r="W292" s="27">
        <v>1005243.65</v>
      </c>
      <c r="X292" s="27">
        <v>207820.09</v>
      </c>
      <c r="Y292" s="27">
        <v>147837.49</v>
      </c>
      <c r="Z292" s="27">
        <v>3546311.95</v>
      </c>
      <c r="AA292" s="27">
        <v>51255.43</v>
      </c>
      <c r="AB292" s="27">
        <v>649966.51</v>
      </c>
      <c r="AC292" s="27">
        <v>2419613.84</v>
      </c>
      <c r="AD292" s="27">
        <v>63951.54</v>
      </c>
      <c r="AE292" s="149">
        <v>508574.47</v>
      </c>
      <c r="AF292" s="149">
        <v>12092406.24</v>
      </c>
      <c r="AG292" s="149">
        <v>12030880.449999999</v>
      </c>
      <c r="AH292" s="149">
        <v>2250485.19</v>
      </c>
      <c r="AI292" s="31">
        <v>2250485.19</v>
      </c>
      <c r="AJ292" s="33"/>
      <c r="AK292" s="149">
        <v>-9780395.2599999998</v>
      </c>
      <c r="AL292" s="149">
        <v>1741910.72</v>
      </c>
      <c r="AM292" s="149">
        <v>1741910.72</v>
      </c>
      <c r="AN292" s="38"/>
      <c r="AO292" s="38"/>
      <c r="AP292" s="38"/>
    </row>
    <row r="293" spans="1:42" x14ac:dyDescent="0.2">
      <c r="B293" s="50">
        <v>10</v>
      </c>
      <c r="C293" s="21" t="s">
        <v>84</v>
      </c>
      <c r="D293" s="29">
        <v>1549878.32</v>
      </c>
      <c r="E293" s="29">
        <v>1567814.16</v>
      </c>
      <c r="F293" s="29">
        <v>959270.58</v>
      </c>
      <c r="G293" s="29">
        <v>666030.61</v>
      </c>
      <c r="H293" s="29">
        <v>0</v>
      </c>
      <c r="I293" s="29">
        <v>552325.14</v>
      </c>
      <c r="J293" s="29">
        <v>648580.34</v>
      </c>
      <c r="K293" s="29">
        <v>398597.43</v>
      </c>
      <c r="L293" s="29">
        <v>145941.84</v>
      </c>
      <c r="M293" s="29">
        <v>0</v>
      </c>
      <c r="N293" s="29">
        <v>417727.59</v>
      </c>
      <c r="O293" s="29">
        <v>0</v>
      </c>
      <c r="P293" s="29">
        <v>0</v>
      </c>
      <c r="Q293" s="29">
        <v>128206.09</v>
      </c>
      <c r="R293" s="29">
        <v>0</v>
      </c>
      <c r="S293" s="29">
        <v>0</v>
      </c>
      <c r="T293" s="29">
        <v>0</v>
      </c>
      <c r="U293" s="29">
        <v>0</v>
      </c>
      <c r="V293" s="29">
        <v>175490.4</v>
      </c>
      <c r="W293" s="29">
        <v>1005243.65</v>
      </c>
      <c r="X293" s="29">
        <v>207820.09</v>
      </c>
      <c r="Y293" s="29">
        <v>147837.49</v>
      </c>
      <c r="Z293" s="29">
        <v>3546311.95</v>
      </c>
      <c r="AA293" s="29">
        <v>51255.43</v>
      </c>
      <c r="AB293" s="29">
        <v>649966.51</v>
      </c>
      <c r="AC293" s="29">
        <v>2419613.84</v>
      </c>
      <c r="AD293" s="29">
        <v>63951.54</v>
      </c>
      <c r="AE293" s="151">
        <v>508574.47</v>
      </c>
      <c r="AF293" s="151">
        <v>12092406.24</v>
      </c>
      <c r="AG293" s="151">
        <v>12030880.449999999</v>
      </c>
      <c r="AH293" s="151">
        <v>2250485.19</v>
      </c>
      <c r="AI293" s="61">
        <v>2250485.19</v>
      </c>
      <c r="AJ293" s="33"/>
      <c r="AK293" s="151">
        <v>-9780395.2599999998</v>
      </c>
      <c r="AL293" s="151">
        <v>1741910.72</v>
      </c>
      <c r="AM293" s="151">
        <v>1741910.72</v>
      </c>
      <c r="AN293" s="1"/>
      <c r="AO293" s="1"/>
    </row>
    <row r="294" spans="1:42" x14ac:dyDescent="0.2">
      <c r="B294" s="50">
        <v>11</v>
      </c>
      <c r="C294" s="21" t="s">
        <v>100</v>
      </c>
      <c r="D294" s="29">
        <v>0</v>
      </c>
      <c r="E294" s="29">
        <v>588138.43000000005</v>
      </c>
      <c r="F294" s="29">
        <v>180507.07</v>
      </c>
      <c r="G294" s="29">
        <v>108214.19</v>
      </c>
      <c r="H294" s="29">
        <v>0</v>
      </c>
      <c r="I294" s="29">
        <v>0</v>
      </c>
      <c r="J294" s="29">
        <v>0</v>
      </c>
      <c r="K294" s="29">
        <v>99702.080000000002</v>
      </c>
      <c r="L294" s="29">
        <v>11375.11</v>
      </c>
      <c r="M294" s="29">
        <v>0</v>
      </c>
      <c r="N294" s="29">
        <v>0</v>
      </c>
      <c r="O294" s="29">
        <v>0</v>
      </c>
      <c r="P294" s="29">
        <v>0</v>
      </c>
      <c r="Q294" s="29">
        <v>0</v>
      </c>
      <c r="R294" s="29">
        <v>176332.27</v>
      </c>
      <c r="S294" s="29">
        <v>0</v>
      </c>
      <c r="T294" s="29">
        <v>0</v>
      </c>
      <c r="U294" s="29">
        <v>0</v>
      </c>
      <c r="V294" s="29">
        <v>0</v>
      </c>
      <c r="W294" s="29">
        <v>0</v>
      </c>
      <c r="X294" s="29">
        <v>0</v>
      </c>
      <c r="Y294" s="29">
        <v>0</v>
      </c>
      <c r="Z294" s="29">
        <v>0</v>
      </c>
      <c r="AA294" s="29">
        <v>0</v>
      </c>
      <c r="AB294" s="29">
        <v>0</v>
      </c>
      <c r="AC294" s="29">
        <v>0</v>
      </c>
      <c r="AD294" s="29">
        <v>0</v>
      </c>
      <c r="AE294" s="151">
        <v>0</v>
      </c>
      <c r="AF294" s="151">
        <v>0</v>
      </c>
      <c r="AG294" s="151">
        <v>0</v>
      </c>
      <c r="AH294" s="151">
        <v>0</v>
      </c>
      <c r="AI294" s="61">
        <v>0</v>
      </c>
      <c r="AJ294" s="33"/>
      <c r="AK294" s="151">
        <v>0</v>
      </c>
      <c r="AL294" s="151">
        <v>0</v>
      </c>
      <c r="AM294" s="151">
        <v>0</v>
      </c>
      <c r="AN294" s="1"/>
      <c r="AO294" s="1"/>
    </row>
    <row r="295" spans="1:42" x14ac:dyDescent="0.2">
      <c r="B295" s="50">
        <v>12</v>
      </c>
      <c r="C295" s="21" t="s">
        <v>89</v>
      </c>
      <c r="D295" s="29">
        <v>0</v>
      </c>
      <c r="E295" s="29">
        <v>0</v>
      </c>
      <c r="F295" s="29">
        <v>0</v>
      </c>
      <c r="G295" s="29">
        <v>0</v>
      </c>
      <c r="H295" s="29">
        <v>0</v>
      </c>
      <c r="I295" s="29">
        <v>0</v>
      </c>
      <c r="J295" s="29">
        <v>0</v>
      </c>
      <c r="K295" s="29">
        <v>0</v>
      </c>
      <c r="L295" s="29">
        <v>0</v>
      </c>
      <c r="M295" s="29">
        <v>0</v>
      </c>
      <c r="N295" s="29">
        <v>0</v>
      </c>
      <c r="O295" s="29">
        <v>0</v>
      </c>
      <c r="P295" s="29">
        <v>0</v>
      </c>
      <c r="Q295" s="29">
        <v>0</v>
      </c>
      <c r="R295" s="29">
        <v>0</v>
      </c>
      <c r="S295" s="29">
        <v>0</v>
      </c>
      <c r="T295" s="29">
        <v>0</v>
      </c>
      <c r="U295" s="29">
        <v>0</v>
      </c>
      <c r="V295" s="29">
        <v>0</v>
      </c>
      <c r="W295" s="29">
        <v>0</v>
      </c>
      <c r="X295" s="29">
        <v>0</v>
      </c>
      <c r="Y295" s="29">
        <v>0</v>
      </c>
      <c r="Z295" s="29">
        <v>0</v>
      </c>
      <c r="AA295" s="29">
        <v>0</v>
      </c>
      <c r="AB295" s="29">
        <v>0</v>
      </c>
      <c r="AC295" s="29">
        <v>0</v>
      </c>
      <c r="AD295" s="29">
        <v>0</v>
      </c>
      <c r="AE295" s="151">
        <v>0</v>
      </c>
      <c r="AF295" s="151">
        <v>0</v>
      </c>
      <c r="AG295" s="151">
        <v>0</v>
      </c>
      <c r="AH295" s="151">
        <v>0</v>
      </c>
      <c r="AI295" s="61">
        <v>0</v>
      </c>
      <c r="AJ295" s="33"/>
      <c r="AK295" s="151">
        <v>0</v>
      </c>
      <c r="AL295" s="151">
        <v>0</v>
      </c>
      <c r="AM295" s="151">
        <v>0</v>
      </c>
      <c r="AN295" s="39"/>
      <c r="AO295" s="39"/>
    </row>
    <row r="296" spans="1:42" x14ac:dyDescent="0.2">
      <c r="B296" s="50">
        <v>13</v>
      </c>
      <c r="C296" s="21" t="s">
        <v>69</v>
      </c>
      <c r="D296" s="29">
        <v>0</v>
      </c>
      <c r="E296" s="29">
        <v>0</v>
      </c>
      <c r="F296" s="29">
        <v>0</v>
      </c>
      <c r="G296" s="29">
        <v>0</v>
      </c>
      <c r="H296" s="29">
        <v>0</v>
      </c>
      <c r="I296" s="29">
        <v>0</v>
      </c>
      <c r="J296" s="29">
        <v>0</v>
      </c>
      <c r="K296" s="29">
        <v>0</v>
      </c>
      <c r="L296" s="29">
        <v>0</v>
      </c>
      <c r="M296" s="29">
        <v>0</v>
      </c>
      <c r="N296" s="29">
        <v>0</v>
      </c>
      <c r="O296" s="29">
        <v>0</v>
      </c>
      <c r="P296" s="29">
        <v>0</v>
      </c>
      <c r="Q296" s="29">
        <v>0</v>
      </c>
      <c r="R296" s="29">
        <v>0</v>
      </c>
      <c r="S296" s="29">
        <v>0</v>
      </c>
      <c r="T296" s="29">
        <v>0</v>
      </c>
      <c r="U296" s="29">
        <v>0</v>
      </c>
      <c r="V296" s="29">
        <v>0</v>
      </c>
      <c r="W296" s="29">
        <v>0</v>
      </c>
      <c r="X296" s="29">
        <v>0</v>
      </c>
      <c r="Y296" s="29">
        <v>0</v>
      </c>
      <c r="Z296" s="29">
        <v>0</v>
      </c>
      <c r="AA296" s="29">
        <v>0</v>
      </c>
      <c r="AB296" s="29">
        <v>0</v>
      </c>
      <c r="AC296" s="29">
        <v>0</v>
      </c>
      <c r="AD296" s="29">
        <v>0</v>
      </c>
      <c r="AE296" s="151">
        <v>0</v>
      </c>
      <c r="AF296" s="151">
        <v>0</v>
      </c>
      <c r="AG296" s="151">
        <v>0</v>
      </c>
      <c r="AH296" s="151">
        <v>0</v>
      </c>
      <c r="AI296" s="61">
        <v>0</v>
      </c>
      <c r="AJ296" s="33"/>
      <c r="AK296" s="151">
        <v>0</v>
      </c>
      <c r="AL296" s="151">
        <v>0</v>
      </c>
      <c r="AM296" s="151">
        <v>0</v>
      </c>
      <c r="AN296" s="39"/>
      <c r="AO296" s="39"/>
    </row>
    <row r="297" spans="1:42" x14ac:dyDescent="0.2">
      <c r="B297" s="50"/>
      <c r="C297" s="127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151"/>
      <c r="AF297" s="151"/>
      <c r="AG297" s="151"/>
      <c r="AH297" s="151"/>
      <c r="AI297" s="61"/>
      <c r="AJ297" s="33"/>
      <c r="AK297" s="151"/>
      <c r="AL297" s="151"/>
      <c r="AM297" s="151"/>
      <c r="AN297" s="39"/>
      <c r="AO297" s="39"/>
    </row>
    <row r="298" spans="1:42" s="5" customFormat="1" ht="12" x14ac:dyDescent="0.2">
      <c r="A298" s="128" t="s">
        <v>71</v>
      </c>
      <c r="B298" s="50"/>
      <c r="C298" s="20" t="s">
        <v>152</v>
      </c>
      <c r="D298" s="26">
        <v>77239258.010000005</v>
      </c>
      <c r="E298" s="26">
        <v>69492825.569999993</v>
      </c>
      <c r="F298" s="26">
        <v>66735897.25</v>
      </c>
      <c r="G298" s="26">
        <v>44929296.329999998</v>
      </c>
      <c r="H298" s="26">
        <v>61058141.850000001</v>
      </c>
      <c r="I298" s="26">
        <v>45062839.460000001</v>
      </c>
      <c r="J298" s="26">
        <v>43201486.600000001</v>
      </c>
      <c r="K298" s="26">
        <v>43113661.979999997</v>
      </c>
      <c r="L298" s="26">
        <v>38802795.120000005</v>
      </c>
      <c r="M298" s="26">
        <v>27642761.700000003</v>
      </c>
      <c r="N298" s="26">
        <v>39897187.129999995</v>
      </c>
      <c r="O298" s="26">
        <v>33163631.469999999</v>
      </c>
      <c r="P298" s="26">
        <v>28032137.800000001</v>
      </c>
      <c r="Q298" s="26">
        <v>41414689.060000002</v>
      </c>
      <c r="R298" s="26">
        <v>27263681.490000002</v>
      </c>
      <c r="S298" s="26">
        <v>35751945.310000002</v>
      </c>
      <c r="T298" s="26">
        <v>30006450.02</v>
      </c>
      <c r="U298" s="26">
        <v>17822892.920000002</v>
      </c>
      <c r="V298" s="26">
        <v>31709995.23</v>
      </c>
      <c r="W298" s="26">
        <v>21433779.600000001</v>
      </c>
      <c r="X298" s="26">
        <v>21962623.609999999</v>
      </c>
      <c r="Y298" s="26">
        <v>17184395.91</v>
      </c>
      <c r="Z298" s="26">
        <v>17627407.68</v>
      </c>
      <c r="AA298" s="26">
        <v>16071380.459999999</v>
      </c>
      <c r="AB298" s="26">
        <v>20149783.25</v>
      </c>
      <c r="AC298" s="26">
        <v>16318708.1</v>
      </c>
      <c r="AD298" s="26">
        <v>20098205.050000001</v>
      </c>
      <c r="AE298" s="26">
        <v>13461168.879999999</v>
      </c>
      <c r="AF298" s="26">
        <v>14610537.560000001</v>
      </c>
      <c r="AG298" s="26">
        <v>14316356.539999999</v>
      </c>
      <c r="AH298" s="26">
        <v>14094457.829999998</v>
      </c>
      <c r="AI298" s="108">
        <v>14094457.829999998</v>
      </c>
      <c r="AK298" s="26">
        <v>-221898.71000000089</v>
      </c>
      <c r="AL298" s="26">
        <v>633288.94999999925</v>
      </c>
      <c r="AM298" s="26">
        <v>633288.94999999925</v>
      </c>
    </row>
    <row r="299" spans="1:42" ht="12" x14ac:dyDescent="0.2">
      <c r="B299" s="50">
        <v>14</v>
      </c>
      <c r="C299" s="22" t="s">
        <v>13</v>
      </c>
      <c r="D299" s="27">
        <v>20164057.010000002</v>
      </c>
      <c r="E299" s="27">
        <v>17661991.859999999</v>
      </c>
      <c r="F299" s="27">
        <v>19061399.260000002</v>
      </c>
      <c r="G299" s="27">
        <v>18365514.969999999</v>
      </c>
      <c r="H299" s="27">
        <v>16756231.42</v>
      </c>
      <c r="I299" s="27">
        <v>17231127.43</v>
      </c>
      <c r="J299" s="27">
        <v>16008212</v>
      </c>
      <c r="K299" s="27">
        <v>15916597.779999999</v>
      </c>
      <c r="L299" s="27">
        <v>14029729.960000001</v>
      </c>
      <c r="M299" s="27">
        <v>10423168.529999999</v>
      </c>
      <c r="N299" s="27">
        <v>8569126.1400000006</v>
      </c>
      <c r="O299" s="27">
        <v>8429428.4000000004</v>
      </c>
      <c r="P299" s="27">
        <v>9178860.2100000009</v>
      </c>
      <c r="Q299" s="27">
        <v>10395618.220000001</v>
      </c>
      <c r="R299" s="27">
        <v>8840611.9700000007</v>
      </c>
      <c r="S299" s="27">
        <v>10011714.869999999</v>
      </c>
      <c r="T299" s="27">
        <v>8139822.9699999997</v>
      </c>
      <c r="U299" s="27">
        <v>7727672.2699999996</v>
      </c>
      <c r="V299" s="27">
        <v>7427992.1100000003</v>
      </c>
      <c r="W299" s="27">
        <v>6056731.04</v>
      </c>
      <c r="X299" s="27">
        <v>6509725.4400000004</v>
      </c>
      <c r="Y299" s="27">
        <v>5841665.6799999997</v>
      </c>
      <c r="Z299" s="27">
        <v>5060013.45</v>
      </c>
      <c r="AA299" s="27">
        <v>5685107.0999999996</v>
      </c>
      <c r="AB299" s="27">
        <v>4922398.3600000003</v>
      </c>
      <c r="AC299" s="27">
        <v>3464440.83</v>
      </c>
      <c r="AD299" s="27">
        <v>5481571.3099999996</v>
      </c>
      <c r="AE299" s="149">
        <v>3312164.71</v>
      </c>
      <c r="AF299" s="149">
        <v>4292965.9800000004</v>
      </c>
      <c r="AG299" s="149">
        <v>4640705.05</v>
      </c>
      <c r="AH299" s="149">
        <v>3741230.71</v>
      </c>
      <c r="AI299" s="31">
        <v>3741230.71</v>
      </c>
      <c r="AJ299" s="33"/>
      <c r="AK299" s="149">
        <v>-899474.33999999985</v>
      </c>
      <c r="AL299" s="149">
        <v>429066</v>
      </c>
      <c r="AM299" s="149">
        <v>429066</v>
      </c>
      <c r="AN299" s="9"/>
      <c r="AO299" s="9"/>
    </row>
    <row r="300" spans="1:42" ht="12" x14ac:dyDescent="0.2">
      <c r="B300" s="50">
        <v>15</v>
      </c>
      <c r="C300" s="22" t="s">
        <v>0</v>
      </c>
      <c r="D300" s="27">
        <v>57075201</v>
      </c>
      <c r="E300" s="27">
        <v>51830833.710000001</v>
      </c>
      <c r="F300" s="27">
        <v>47674497.990000002</v>
      </c>
      <c r="G300" s="27">
        <v>26563781.359999999</v>
      </c>
      <c r="H300" s="27">
        <v>44301910.43</v>
      </c>
      <c r="I300" s="27">
        <v>27831712.030000001</v>
      </c>
      <c r="J300" s="27">
        <v>27193274.600000001</v>
      </c>
      <c r="K300" s="27">
        <v>27197064.199999999</v>
      </c>
      <c r="L300" s="27">
        <v>24773065.16</v>
      </c>
      <c r="M300" s="27">
        <v>17219593.170000002</v>
      </c>
      <c r="N300" s="27">
        <v>31328060.989999998</v>
      </c>
      <c r="O300" s="27">
        <v>24734203.07</v>
      </c>
      <c r="P300" s="27">
        <v>18853277.59</v>
      </c>
      <c r="Q300" s="27">
        <v>31019070.84</v>
      </c>
      <c r="R300" s="27">
        <v>18423069.52</v>
      </c>
      <c r="S300" s="27">
        <v>25740230.440000001</v>
      </c>
      <c r="T300" s="27">
        <v>21866627.050000001</v>
      </c>
      <c r="U300" s="27">
        <v>10095220.65</v>
      </c>
      <c r="V300" s="27">
        <v>24282003.120000001</v>
      </c>
      <c r="W300" s="27">
        <v>15377048.560000001</v>
      </c>
      <c r="X300" s="27">
        <v>15452898.17</v>
      </c>
      <c r="Y300" s="27">
        <v>11342730.23</v>
      </c>
      <c r="Z300" s="27">
        <v>12567394.23</v>
      </c>
      <c r="AA300" s="27">
        <v>10386273.359999999</v>
      </c>
      <c r="AB300" s="27">
        <v>15227384.890000001</v>
      </c>
      <c r="AC300" s="27">
        <v>12854267.27</v>
      </c>
      <c r="AD300" s="27">
        <v>14616633.74</v>
      </c>
      <c r="AE300" s="149">
        <v>10149004.17</v>
      </c>
      <c r="AF300" s="149">
        <v>10317571.58</v>
      </c>
      <c r="AG300" s="149">
        <v>9675651.4900000002</v>
      </c>
      <c r="AH300" s="149">
        <v>10353227.119999999</v>
      </c>
      <c r="AI300" s="31">
        <v>10353227.119999999</v>
      </c>
      <c r="AJ300" s="33"/>
      <c r="AK300" s="149">
        <v>677575.62999999896</v>
      </c>
      <c r="AL300" s="149">
        <v>204222.94999999925</v>
      </c>
      <c r="AM300" s="149">
        <v>204222.94999999925</v>
      </c>
      <c r="AN300" s="38"/>
      <c r="AO300" s="38"/>
      <c r="AP300" s="38"/>
    </row>
    <row r="301" spans="1:42" x14ac:dyDescent="0.2">
      <c r="B301" s="50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151"/>
      <c r="AF301" s="151"/>
      <c r="AG301" s="151"/>
      <c r="AH301" s="151"/>
      <c r="AI301" s="61"/>
      <c r="AJ301" s="33"/>
      <c r="AK301" s="151"/>
      <c r="AL301" s="151"/>
      <c r="AM301" s="151"/>
      <c r="AN301" s="39"/>
      <c r="AO301" s="39"/>
    </row>
    <row r="302" spans="1:42" ht="12" x14ac:dyDescent="0.2">
      <c r="A302" s="7" t="s">
        <v>75</v>
      </c>
      <c r="B302" s="50"/>
      <c r="C302" s="20" t="s">
        <v>72</v>
      </c>
      <c r="D302" s="26">
        <v>21468235.220000003</v>
      </c>
      <c r="E302" s="26">
        <v>33454139.340000004</v>
      </c>
      <c r="F302" s="26">
        <v>15719558.029999999</v>
      </c>
      <c r="G302" s="26">
        <v>16509014.940000001</v>
      </c>
      <c r="H302" s="26">
        <v>12100251.1</v>
      </c>
      <c r="I302" s="26">
        <v>14156746.18</v>
      </c>
      <c r="J302" s="26">
        <v>9576024.3399999999</v>
      </c>
      <c r="K302" s="26">
        <v>10703982.5</v>
      </c>
      <c r="L302" s="26">
        <v>3255628.7</v>
      </c>
      <c r="M302" s="26">
        <v>3302906.97</v>
      </c>
      <c r="N302" s="26">
        <v>4213463.9800000004</v>
      </c>
      <c r="O302" s="26">
        <v>4149882.9000000004</v>
      </c>
      <c r="P302" s="26">
        <v>2005583.7</v>
      </c>
      <c r="Q302" s="26">
        <v>2159653.02</v>
      </c>
      <c r="R302" s="26">
        <v>6477250.2400000002</v>
      </c>
      <c r="S302" s="26">
        <v>5066531.6500000004</v>
      </c>
      <c r="T302" s="26">
        <v>4107579.0300000003</v>
      </c>
      <c r="U302" s="26">
        <v>6348584.9299999997</v>
      </c>
      <c r="V302" s="26">
        <v>6148424.3300000001</v>
      </c>
      <c r="W302" s="26">
        <v>2255415.88</v>
      </c>
      <c r="X302" s="26">
        <v>1588603.41</v>
      </c>
      <c r="Y302" s="26">
        <v>5735788.3100000005</v>
      </c>
      <c r="Z302" s="26">
        <v>892736.22</v>
      </c>
      <c r="AA302" s="26">
        <v>3871220.91</v>
      </c>
      <c r="AB302" s="26">
        <v>3213857.57</v>
      </c>
      <c r="AC302" s="26">
        <v>5560158.2800000003</v>
      </c>
      <c r="AD302" s="26">
        <v>8624481.3300000001</v>
      </c>
      <c r="AE302" s="26">
        <v>4974851.0299999993</v>
      </c>
      <c r="AF302" s="26">
        <v>4070749.9</v>
      </c>
      <c r="AG302" s="26">
        <v>8803076.7200000007</v>
      </c>
      <c r="AH302" s="26">
        <v>3748182.38</v>
      </c>
      <c r="AI302" s="108">
        <v>3748182.38</v>
      </c>
      <c r="AJ302" s="33"/>
      <c r="AK302" s="26">
        <v>-5054894.3400000008</v>
      </c>
      <c r="AL302" s="26">
        <v>-1226668.6499999994</v>
      </c>
      <c r="AM302" s="26">
        <v>-1226668.6499999994</v>
      </c>
      <c r="AO302" s="9"/>
    </row>
    <row r="303" spans="1:42" ht="12" x14ac:dyDescent="0.2">
      <c r="B303" s="50">
        <v>16</v>
      </c>
      <c r="C303" s="22" t="s">
        <v>101</v>
      </c>
      <c r="D303" s="27">
        <v>0</v>
      </c>
      <c r="E303" s="27">
        <v>0</v>
      </c>
      <c r="F303" s="27">
        <v>0</v>
      </c>
      <c r="G303" s="27">
        <v>0</v>
      </c>
      <c r="H303" s="27">
        <v>0</v>
      </c>
      <c r="I303" s="27">
        <v>0</v>
      </c>
      <c r="J303" s="27">
        <v>0</v>
      </c>
      <c r="K303" s="27">
        <v>0</v>
      </c>
      <c r="L303" s="27">
        <v>0</v>
      </c>
      <c r="M303" s="27">
        <v>0</v>
      </c>
      <c r="N303" s="27">
        <v>0</v>
      </c>
      <c r="O303" s="27">
        <v>0</v>
      </c>
      <c r="P303" s="27">
        <v>0</v>
      </c>
      <c r="Q303" s="27">
        <v>0</v>
      </c>
      <c r="R303" s="27">
        <v>0</v>
      </c>
      <c r="S303" s="27">
        <v>0</v>
      </c>
      <c r="T303" s="27">
        <v>0</v>
      </c>
      <c r="U303" s="27">
        <v>0</v>
      </c>
      <c r="V303" s="27">
        <v>0</v>
      </c>
      <c r="W303" s="27">
        <v>0</v>
      </c>
      <c r="X303" s="27">
        <v>0</v>
      </c>
      <c r="Y303" s="27">
        <v>0</v>
      </c>
      <c r="Z303" s="27">
        <v>0</v>
      </c>
      <c r="AA303" s="27">
        <v>0</v>
      </c>
      <c r="AB303" s="27">
        <v>0</v>
      </c>
      <c r="AC303" s="27">
        <v>0</v>
      </c>
      <c r="AD303" s="27">
        <v>0</v>
      </c>
      <c r="AE303" s="149">
        <v>0</v>
      </c>
      <c r="AF303" s="149">
        <v>0</v>
      </c>
      <c r="AG303" s="149">
        <v>0</v>
      </c>
      <c r="AH303" s="149">
        <v>0</v>
      </c>
      <c r="AI303" s="31">
        <v>0</v>
      </c>
      <c r="AJ303" s="33"/>
      <c r="AK303" s="149">
        <v>0</v>
      </c>
      <c r="AL303" s="149">
        <v>0</v>
      </c>
      <c r="AM303" s="149">
        <v>0</v>
      </c>
      <c r="AN303" s="38"/>
      <c r="AO303" s="38"/>
      <c r="AP303" s="38"/>
    </row>
    <row r="304" spans="1:42" ht="12" x14ac:dyDescent="0.2">
      <c r="B304" s="50">
        <v>17</v>
      </c>
      <c r="C304" s="22" t="s">
        <v>102</v>
      </c>
      <c r="D304" s="27">
        <v>15928742.880000001</v>
      </c>
      <c r="E304" s="27">
        <v>23572866.940000001</v>
      </c>
      <c r="F304" s="27">
        <v>15719558.029999999</v>
      </c>
      <c r="G304" s="27">
        <v>12997297.310000001</v>
      </c>
      <c r="H304" s="27">
        <v>12100251.1</v>
      </c>
      <c r="I304" s="27">
        <v>9733691.7899999991</v>
      </c>
      <c r="J304" s="27">
        <v>8427514.5199999996</v>
      </c>
      <c r="K304" s="27">
        <v>5082920.01</v>
      </c>
      <c r="L304" s="27">
        <v>3162256.21</v>
      </c>
      <c r="M304" s="27">
        <v>3302906.97</v>
      </c>
      <c r="N304" s="27">
        <v>3028373.48</v>
      </c>
      <c r="O304" s="27">
        <v>2607842.33</v>
      </c>
      <c r="P304" s="27">
        <v>2005583.7</v>
      </c>
      <c r="Q304" s="27">
        <v>2159653.02</v>
      </c>
      <c r="R304" s="27">
        <v>2167477.62</v>
      </c>
      <c r="S304" s="27">
        <v>1898072.1</v>
      </c>
      <c r="T304" s="27">
        <v>2181039.4900000002</v>
      </c>
      <c r="U304" s="27">
        <v>1419148.44</v>
      </c>
      <c r="V304" s="27">
        <v>3391030.64</v>
      </c>
      <c r="W304" s="27">
        <v>2103022.62</v>
      </c>
      <c r="X304" s="27">
        <v>1588603.41</v>
      </c>
      <c r="Y304" s="27">
        <v>1672087.09</v>
      </c>
      <c r="Z304" s="27">
        <v>892736.22</v>
      </c>
      <c r="AA304" s="27">
        <v>3871220.91</v>
      </c>
      <c r="AB304" s="27">
        <v>3213857.57</v>
      </c>
      <c r="AC304" s="27">
        <v>5560158.2800000003</v>
      </c>
      <c r="AD304" s="27">
        <v>7519219.3300000001</v>
      </c>
      <c r="AE304" s="149">
        <v>2732805.76</v>
      </c>
      <c r="AF304" s="149">
        <v>4070749.9</v>
      </c>
      <c r="AG304" s="149">
        <v>5484382.1100000003</v>
      </c>
      <c r="AH304" s="149">
        <v>3748182.38</v>
      </c>
      <c r="AI304" s="31">
        <v>3748182.38</v>
      </c>
      <c r="AJ304" s="33"/>
      <c r="AK304" s="149">
        <v>-1736199.7300000004</v>
      </c>
      <c r="AL304" s="149">
        <v>1015376.6200000001</v>
      </c>
      <c r="AM304" s="149">
        <v>1015376.6200000001</v>
      </c>
      <c r="AN304" s="38"/>
      <c r="AO304" s="38"/>
      <c r="AP304" s="38"/>
    </row>
    <row r="305" spans="1:42" ht="12" x14ac:dyDescent="0.2">
      <c r="B305" s="50"/>
      <c r="C305" s="22" t="s">
        <v>103</v>
      </c>
      <c r="D305" s="27">
        <v>5539492.3399999999</v>
      </c>
      <c r="E305" s="27">
        <v>9881272.4000000004</v>
      </c>
      <c r="F305" s="27">
        <v>0</v>
      </c>
      <c r="G305" s="27">
        <v>3511717.63</v>
      </c>
      <c r="H305" s="27">
        <v>0</v>
      </c>
      <c r="I305" s="27">
        <v>4423054.3899999997</v>
      </c>
      <c r="J305" s="27">
        <v>1148509.82</v>
      </c>
      <c r="K305" s="27">
        <v>5621062.4900000002</v>
      </c>
      <c r="L305" s="27">
        <v>93372.49</v>
      </c>
      <c r="M305" s="27">
        <v>0</v>
      </c>
      <c r="N305" s="27">
        <v>1185090.5</v>
      </c>
      <c r="O305" s="27">
        <v>1542040.57</v>
      </c>
      <c r="P305" s="27">
        <v>0</v>
      </c>
      <c r="Q305" s="27">
        <v>0</v>
      </c>
      <c r="R305" s="27">
        <v>4309772.62</v>
      </c>
      <c r="S305" s="27">
        <v>3168459.55</v>
      </c>
      <c r="T305" s="27">
        <v>1926539.54</v>
      </c>
      <c r="U305" s="27">
        <v>4929436.49</v>
      </c>
      <c r="V305" s="27">
        <v>2757393.69</v>
      </c>
      <c r="W305" s="27">
        <v>152393.26</v>
      </c>
      <c r="X305" s="27">
        <v>0</v>
      </c>
      <c r="Y305" s="27">
        <v>4063701.22</v>
      </c>
      <c r="Z305" s="27">
        <v>0</v>
      </c>
      <c r="AA305" s="27">
        <v>0</v>
      </c>
      <c r="AB305" s="27">
        <v>0</v>
      </c>
      <c r="AC305" s="27">
        <v>0</v>
      </c>
      <c r="AD305" s="27">
        <v>1105262</v>
      </c>
      <c r="AE305" s="149">
        <v>2242045.27</v>
      </c>
      <c r="AF305" s="149">
        <v>0</v>
      </c>
      <c r="AG305" s="149">
        <v>3318694.61</v>
      </c>
      <c r="AH305" s="149">
        <v>0</v>
      </c>
      <c r="AI305" s="31">
        <v>0</v>
      </c>
      <c r="AJ305" s="33"/>
      <c r="AK305" s="149">
        <v>-3318694.61</v>
      </c>
      <c r="AL305" s="149">
        <v>-2242045.27</v>
      </c>
      <c r="AM305" s="149">
        <v>-2242045.27</v>
      </c>
      <c r="AN305" s="38"/>
      <c r="AO305" s="38"/>
      <c r="AP305" s="38"/>
    </row>
    <row r="306" spans="1:42" x14ac:dyDescent="0.2">
      <c r="B306" s="50">
        <v>18</v>
      </c>
      <c r="C306" s="21" t="s">
        <v>104</v>
      </c>
      <c r="D306" s="29">
        <v>3777443.93</v>
      </c>
      <c r="E306" s="29">
        <v>0</v>
      </c>
      <c r="F306" s="29">
        <v>0</v>
      </c>
      <c r="G306" s="29">
        <v>0</v>
      </c>
      <c r="H306" s="29">
        <v>0</v>
      </c>
      <c r="I306" s="29">
        <v>0</v>
      </c>
      <c r="J306" s="29">
        <v>0</v>
      </c>
      <c r="K306" s="29">
        <v>0</v>
      </c>
      <c r="L306" s="29">
        <v>0</v>
      </c>
      <c r="M306" s="29">
        <v>0</v>
      </c>
      <c r="N306" s="29">
        <v>0</v>
      </c>
      <c r="O306" s="29">
        <v>0</v>
      </c>
      <c r="P306" s="29">
        <v>0</v>
      </c>
      <c r="Q306" s="29">
        <v>0</v>
      </c>
      <c r="R306" s="29">
        <v>0</v>
      </c>
      <c r="S306" s="29">
        <v>0</v>
      </c>
      <c r="T306" s="29">
        <v>0</v>
      </c>
      <c r="U306" s="29">
        <v>0</v>
      </c>
      <c r="V306" s="29">
        <v>0</v>
      </c>
      <c r="W306" s="29">
        <v>0</v>
      </c>
      <c r="X306" s="29">
        <v>0</v>
      </c>
      <c r="Y306" s="29">
        <v>0</v>
      </c>
      <c r="Z306" s="29">
        <v>0</v>
      </c>
      <c r="AA306" s="29">
        <v>0</v>
      </c>
      <c r="AB306" s="29">
        <v>0</v>
      </c>
      <c r="AC306" s="29">
        <v>0</v>
      </c>
      <c r="AD306" s="29">
        <v>0</v>
      </c>
      <c r="AE306" s="151">
        <v>2242045.27</v>
      </c>
      <c r="AF306" s="151">
        <v>0</v>
      </c>
      <c r="AG306" s="151">
        <v>0</v>
      </c>
      <c r="AH306" s="151">
        <v>0</v>
      </c>
      <c r="AI306" s="61">
        <v>0</v>
      </c>
      <c r="AJ306" s="33"/>
      <c r="AK306" s="151">
        <v>0</v>
      </c>
      <c r="AL306" s="151">
        <v>-2242045.27</v>
      </c>
      <c r="AM306" s="151">
        <v>-2242045.27</v>
      </c>
      <c r="AN306" s="37"/>
      <c r="AO306" s="37"/>
    </row>
    <row r="307" spans="1:42" x14ac:dyDescent="0.2">
      <c r="B307" s="50">
        <v>19</v>
      </c>
      <c r="C307" s="21" t="s">
        <v>97</v>
      </c>
      <c r="D307" s="29">
        <v>1762048.41</v>
      </c>
      <c r="E307" s="29">
        <v>9881272.4000000004</v>
      </c>
      <c r="F307" s="29">
        <v>0</v>
      </c>
      <c r="G307" s="29">
        <v>3511717.63</v>
      </c>
      <c r="H307" s="29">
        <v>0</v>
      </c>
      <c r="I307" s="29">
        <v>4423054.3899999997</v>
      </c>
      <c r="J307" s="29">
        <v>1148509.82</v>
      </c>
      <c r="K307" s="29">
        <v>5621062.4900000002</v>
      </c>
      <c r="L307" s="29">
        <v>93372.49</v>
      </c>
      <c r="M307" s="29">
        <v>0</v>
      </c>
      <c r="N307" s="29">
        <v>1185090.5</v>
      </c>
      <c r="O307" s="29">
        <v>1542040.57</v>
      </c>
      <c r="P307" s="29">
        <v>0</v>
      </c>
      <c r="Q307" s="29">
        <v>0</v>
      </c>
      <c r="R307" s="29">
        <v>4309772.62</v>
      </c>
      <c r="S307" s="29">
        <v>3168459.55</v>
      </c>
      <c r="T307" s="29">
        <v>1926539.54</v>
      </c>
      <c r="U307" s="29">
        <v>4929436.49</v>
      </c>
      <c r="V307" s="29">
        <v>2757393.69</v>
      </c>
      <c r="W307" s="29">
        <v>152393.26</v>
      </c>
      <c r="X307" s="29">
        <v>0</v>
      </c>
      <c r="Y307" s="29">
        <v>4063701.22</v>
      </c>
      <c r="Z307" s="29">
        <v>0</v>
      </c>
      <c r="AA307" s="29">
        <v>0</v>
      </c>
      <c r="AB307" s="29">
        <v>0</v>
      </c>
      <c r="AC307" s="29">
        <v>0</v>
      </c>
      <c r="AD307" s="29">
        <v>1105262</v>
      </c>
      <c r="AE307" s="151">
        <v>0</v>
      </c>
      <c r="AF307" s="151">
        <v>0</v>
      </c>
      <c r="AG307" s="151">
        <v>3318694.61</v>
      </c>
      <c r="AH307" s="151">
        <v>0</v>
      </c>
      <c r="AI307" s="61">
        <v>0</v>
      </c>
      <c r="AJ307" s="33"/>
      <c r="AK307" s="151">
        <v>-3318694.61</v>
      </c>
      <c r="AL307" s="151">
        <v>0</v>
      </c>
      <c r="AM307" s="151">
        <v>0</v>
      </c>
      <c r="AN307" s="9"/>
      <c r="AO307" s="9"/>
      <c r="AP307" s="9"/>
    </row>
    <row r="308" spans="1:42" x14ac:dyDescent="0.2">
      <c r="B308" s="50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151"/>
      <c r="AF308" s="151"/>
      <c r="AG308" s="151"/>
      <c r="AH308" s="151"/>
      <c r="AI308" s="61"/>
      <c r="AJ308" s="33"/>
      <c r="AK308" s="151"/>
      <c r="AL308" s="151"/>
      <c r="AM308" s="151"/>
      <c r="AN308" s="9"/>
      <c r="AO308" s="9"/>
      <c r="AP308" s="9"/>
    </row>
    <row r="309" spans="1:42" ht="12" x14ac:dyDescent="0.2">
      <c r="A309" s="7" t="s">
        <v>153</v>
      </c>
      <c r="B309" s="50"/>
      <c r="C309" s="23" t="s">
        <v>34</v>
      </c>
      <c r="D309" s="26">
        <v>443095611.91000003</v>
      </c>
      <c r="E309" s="26">
        <v>424772613.38999999</v>
      </c>
      <c r="F309" s="26">
        <v>496095144.50300008</v>
      </c>
      <c r="G309" s="26">
        <v>480729755.81</v>
      </c>
      <c r="H309" s="26">
        <v>445031326.30800003</v>
      </c>
      <c r="I309" s="26">
        <v>428056490.50450003</v>
      </c>
      <c r="J309" s="26">
        <v>409007612.58350003</v>
      </c>
      <c r="K309" s="26">
        <v>378972101.92399997</v>
      </c>
      <c r="L309" s="26">
        <v>349228378.76550001</v>
      </c>
      <c r="M309" s="26">
        <v>365930845.75800002</v>
      </c>
      <c r="N309" s="26">
        <v>387021250.78299999</v>
      </c>
      <c r="O309" s="26">
        <v>395614400.87099999</v>
      </c>
      <c r="P309" s="26">
        <v>332255897.67049998</v>
      </c>
      <c r="Q309" s="26">
        <v>360402447.45599997</v>
      </c>
      <c r="R309" s="26">
        <v>379236502.0395</v>
      </c>
      <c r="S309" s="26">
        <v>350686802.98000002</v>
      </c>
      <c r="T309" s="26">
        <v>306778072.24699998</v>
      </c>
      <c r="U309" s="26">
        <v>321474991.255</v>
      </c>
      <c r="V309" s="26">
        <v>280649506.66549999</v>
      </c>
      <c r="W309" s="26">
        <v>309213949.537</v>
      </c>
      <c r="X309" s="26">
        <v>270144674.07050002</v>
      </c>
      <c r="Y309" s="26">
        <v>257122780.86899996</v>
      </c>
      <c r="Z309" s="26">
        <v>218254815.06099999</v>
      </c>
      <c r="AA309" s="26">
        <v>212906107.06549996</v>
      </c>
      <c r="AB309" s="26">
        <v>188127271.32550001</v>
      </c>
      <c r="AC309" s="26">
        <v>176682114.08749998</v>
      </c>
      <c r="AD309" s="26">
        <v>183659778.08449998</v>
      </c>
      <c r="AE309" s="26">
        <v>175827224.39469999</v>
      </c>
      <c r="AF309" s="26">
        <v>200085423.78090003</v>
      </c>
      <c r="AG309" s="26">
        <v>173489705.14040002</v>
      </c>
      <c r="AH309" s="26">
        <v>159371862.71950001</v>
      </c>
      <c r="AI309" s="108">
        <v>159371862.71950001</v>
      </c>
      <c r="AJ309" s="33"/>
      <c r="AK309" s="26">
        <v>-14117842.420900017</v>
      </c>
      <c r="AL309" s="26">
        <v>-16455361.675199986</v>
      </c>
      <c r="AM309" s="26">
        <v>-16455361.675199986</v>
      </c>
      <c r="AO309" s="9"/>
    </row>
    <row r="310" spans="1:42" ht="12" x14ac:dyDescent="0.2">
      <c r="B310" s="50"/>
      <c r="C310" s="22" t="s">
        <v>105</v>
      </c>
      <c r="D310" s="27">
        <v>23813414.390000004</v>
      </c>
      <c r="E310" s="27">
        <v>24618206.390000001</v>
      </c>
      <c r="F310" s="27">
        <v>26882684.980000004</v>
      </c>
      <c r="G310" s="27">
        <v>30964623</v>
      </c>
      <c r="H310" s="27">
        <v>27958383.939999998</v>
      </c>
      <c r="I310" s="27">
        <v>31415681</v>
      </c>
      <c r="J310" s="27">
        <v>29525385.470000003</v>
      </c>
      <c r="K310" s="27">
        <v>33386547.75</v>
      </c>
      <c r="L310" s="27">
        <v>31340757.949999999</v>
      </c>
      <c r="M310" s="27">
        <v>29064478.440000001</v>
      </c>
      <c r="N310" s="27">
        <v>35292958.810000002</v>
      </c>
      <c r="O310" s="27">
        <v>37811889</v>
      </c>
      <c r="P310" s="27">
        <v>36258122.190000005</v>
      </c>
      <c r="Q310" s="27">
        <v>50023054.230000004</v>
      </c>
      <c r="R310" s="27">
        <v>68211336.609999999</v>
      </c>
      <c r="S310" s="27">
        <v>49722917</v>
      </c>
      <c r="T310" s="27">
        <v>47342240.960000001</v>
      </c>
      <c r="U310" s="27">
        <v>40486607.710000001</v>
      </c>
      <c r="V310" s="27">
        <v>36891125.450000003</v>
      </c>
      <c r="W310" s="27">
        <v>46000783.839999996</v>
      </c>
      <c r="X310" s="27">
        <v>36857301.310000002</v>
      </c>
      <c r="Y310" s="27">
        <v>33735247.799999997</v>
      </c>
      <c r="Z310" s="27">
        <v>36688669.969999999</v>
      </c>
      <c r="AA310" s="27">
        <v>36631643.170000002</v>
      </c>
      <c r="AB310" s="27">
        <v>35060290.259999998</v>
      </c>
      <c r="AC310" s="27">
        <v>33068131.609999999</v>
      </c>
      <c r="AD310" s="27">
        <v>33928658.409999996</v>
      </c>
      <c r="AE310" s="149">
        <v>29719152.6712</v>
      </c>
      <c r="AF310" s="149">
        <v>34627654.722599998</v>
      </c>
      <c r="AG310" s="149">
        <v>28690084.7344</v>
      </c>
      <c r="AH310" s="149">
        <v>29874388.936999999</v>
      </c>
      <c r="AI310" s="31">
        <v>29874388.936999999</v>
      </c>
      <c r="AJ310" s="33"/>
      <c r="AK310" s="149">
        <v>1184304.2025999986</v>
      </c>
      <c r="AL310" s="149">
        <v>155236.26579999924</v>
      </c>
      <c r="AM310" s="149">
        <v>155236.26579999924</v>
      </c>
      <c r="AN310" s="9"/>
      <c r="AO310" s="9"/>
    </row>
    <row r="311" spans="1:42" x14ac:dyDescent="0.2">
      <c r="B311" s="50">
        <v>20</v>
      </c>
      <c r="C311" s="21" t="s">
        <v>10</v>
      </c>
      <c r="D311" s="29">
        <v>23415580.290000003</v>
      </c>
      <c r="E311" s="29">
        <v>23461614</v>
      </c>
      <c r="F311" s="29">
        <v>25326337.510000005</v>
      </c>
      <c r="G311" s="29">
        <v>28656944</v>
      </c>
      <c r="H311" s="29">
        <v>25969650.739999998</v>
      </c>
      <c r="I311" s="29">
        <v>29637270.170000002</v>
      </c>
      <c r="J311" s="29">
        <v>27910004.370000001</v>
      </c>
      <c r="K311" s="29">
        <v>31314424.760000002</v>
      </c>
      <c r="L311" s="29">
        <v>29805982.149999999</v>
      </c>
      <c r="M311" s="29">
        <v>27325180.780000001</v>
      </c>
      <c r="N311" s="29">
        <v>33538403.809999999</v>
      </c>
      <c r="O311" s="29">
        <v>35298676.109999999</v>
      </c>
      <c r="P311" s="29">
        <v>33936123.560000002</v>
      </c>
      <c r="Q311" s="29">
        <v>45832654.270000003</v>
      </c>
      <c r="R311" s="29">
        <v>61737869.359999999</v>
      </c>
      <c r="S311" s="29">
        <v>44860187</v>
      </c>
      <c r="T311" s="29">
        <v>42833502.840000004</v>
      </c>
      <c r="U311" s="29">
        <v>36584834.390000001</v>
      </c>
      <c r="V311" s="29">
        <v>32764738.09</v>
      </c>
      <c r="W311" s="29">
        <v>40751602.689999998</v>
      </c>
      <c r="X311" s="29">
        <v>32224226.82</v>
      </c>
      <c r="Y311" s="29">
        <v>29379195.489999998</v>
      </c>
      <c r="Z311" s="29">
        <v>31958287.359999999</v>
      </c>
      <c r="AA311" s="29">
        <v>32128661.780000001</v>
      </c>
      <c r="AB311" s="29">
        <v>30736062.129999999</v>
      </c>
      <c r="AC311" s="29">
        <v>28664613.57</v>
      </c>
      <c r="AD311" s="29">
        <v>29045626.079999998</v>
      </c>
      <c r="AE311" s="151">
        <v>24509431.737199999</v>
      </c>
      <c r="AF311" s="151">
        <v>29110623.2586</v>
      </c>
      <c r="AG311" s="151">
        <v>23910715.214400001</v>
      </c>
      <c r="AH311" s="151">
        <v>24797856.157000002</v>
      </c>
      <c r="AI311" s="61">
        <v>24797856.157000002</v>
      </c>
      <c r="AJ311" s="33"/>
      <c r="AK311" s="151">
        <v>887140.94260000065</v>
      </c>
      <c r="AL311" s="151">
        <v>288424.41980000213</v>
      </c>
      <c r="AM311" s="151">
        <v>288424.41980000213</v>
      </c>
      <c r="AN311" s="9"/>
      <c r="AO311" s="9"/>
    </row>
    <row r="312" spans="1:42" x14ac:dyDescent="0.2">
      <c r="B312" s="50">
        <v>21</v>
      </c>
      <c r="C312" s="24" t="s">
        <v>30</v>
      </c>
      <c r="D312" s="29">
        <v>397834.1</v>
      </c>
      <c r="E312" s="29">
        <v>1156592.3899999999</v>
      </c>
      <c r="F312" s="29">
        <v>1556347.47</v>
      </c>
      <c r="G312" s="29">
        <v>2307679</v>
      </c>
      <c r="H312" s="29">
        <v>1988733.2</v>
      </c>
      <c r="I312" s="29">
        <v>1778410.83</v>
      </c>
      <c r="J312" s="29">
        <v>1615381.1</v>
      </c>
      <c r="K312" s="29">
        <v>2072122.99</v>
      </c>
      <c r="L312" s="29">
        <v>1534775.8</v>
      </c>
      <c r="M312" s="29">
        <v>1739297.66</v>
      </c>
      <c r="N312" s="29">
        <v>1754555</v>
      </c>
      <c r="O312" s="29">
        <v>2513212.89</v>
      </c>
      <c r="P312" s="29">
        <v>2321998.63</v>
      </c>
      <c r="Q312" s="29">
        <v>4190399.96</v>
      </c>
      <c r="R312" s="29">
        <v>6473467.25</v>
      </c>
      <c r="S312" s="29">
        <v>4862730</v>
      </c>
      <c r="T312" s="29">
        <v>4508738.12</v>
      </c>
      <c r="U312" s="29">
        <v>3901773.32</v>
      </c>
      <c r="V312" s="29">
        <v>4126387.36</v>
      </c>
      <c r="W312" s="29">
        <v>5249181.1500000004</v>
      </c>
      <c r="X312" s="29">
        <v>4633074.49</v>
      </c>
      <c r="Y312" s="29">
        <v>4356052.3100000005</v>
      </c>
      <c r="Z312" s="29">
        <v>4730382.6099999994</v>
      </c>
      <c r="AA312" s="29">
        <v>4502981.3899999997</v>
      </c>
      <c r="AB312" s="29">
        <v>4324228.13</v>
      </c>
      <c r="AC312" s="29">
        <v>4403518.04</v>
      </c>
      <c r="AD312" s="29">
        <v>4883032.33</v>
      </c>
      <c r="AE312" s="151">
        <v>5209720.9339999994</v>
      </c>
      <c r="AF312" s="151">
        <v>5517031.4640000006</v>
      </c>
      <c r="AG312" s="151">
        <v>4779369.5200000005</v>
      </c>
      <c r="AH312" s="151">
        <v>5076532.7799999993</v>
      </c>
      <c r="AI312" s="61">
        <v>5076532.7799999993</v>
      </c>
      <c r="AJ312" s="33"/>
      <c r="AK312" s="151">
        <v>297163.25999999885</v>
      </c>
      <c r="AL312" s="151">
        <v>-133188.1540000001</v>
      </c>
      <c r="AM312" s="151">
        <v>-133188.1540000001</v>
      </c>
      <c r="AN312" s="9"/>
      <c r="AO312" s="9"/>
    </row>
    <row r="313" spans="1:42" ht="12" x14ac:dyDescent="0.2">
      <c r="B313" s="50">
        <v>22</v>
      </c>
      <c r="C313" s="22" t="s">
        <v>5</v>
      </c>
      <c r="D313" s="27">
        <v>419282197.52000004</v>
      </c>
      <c r="E313" s="27">
        <v>400154407</v>
      </c>
      <c r="F313" s="27">
        <v>469212459.52300006</v>
      </c>
      <c r="G313" s="27">
        <v>449765132.81</v>
      </c>
      <c r="H313" s="27">
        <v>417072942.36800003</v>
      </c>
      <c r="I313" s="27">
        <v>396640809.50450003</v>
      </c>
      <c r="J313" s="27">
        <v>379482227.1135</v>
      </c>
      <c r="K313" s="27">
        <v>345585554.17399997</v>
      </c>
      <c r="L313" s="27">
        <v>307904129.16550004</v>
      </c>
      <c r="M313" s="27">
        <v>326727500.148</v>
      </c>
      <c r="N313" s="27">
        <v>332019476.97299999</v>
      </c>
      <c r="O313" s="27">
        <v>334963409.43099999</v>
      </c>
      <c r="P313" s="27">
        <v>276414812.39050001</v>
      </c>
      <c r="Q313" s="27">
        <v>291551214.01599997</v>
      </c>
      <c r="R313" s="27">
        <v>291448016.8495</v>
      </c>
      <c r="S313" s="27">
        <v>276450207</v>
      </c>
      <c r="T313" s="27">
        <v>238016037.18699998</v>
      </c>
      <c r="U313" s="27">
        <v>262498848.995</v>
      </c>
      <c r="V313" s="27">
        <v>225366913.01549998</v>
      </c>
      <c r="W313" s="27">
        <v>243148333.89700001</v>
      </c>
      <c r="X313" s="27">
        <v>214806976.58050001</v>
      </c>
      <c r="Y313" s="27">
        <v>207575136.05899999</v>
      </c>
      <c r="Z313" s="27">
        <v>165327476.711</v>
      </c>
      <c r="AA313" s="27">
        <v>159511385.58549997</v>
      </c>
      <c r="AB313" s="27">
        <v>138082632.92550001</v>
      </c>
      <c r="AC313" s="27">
        <v>130486303.0975</v>
      </c>
      <c r="AD313" s="27">
        <v>135875960.7545</v>
      </c>
      <c r="AE313" s="149">
        <v>132991976.21349999</v>
      </c>
      <c r="AF313" s="149">
        <v>153120840.53830001</v>
      </c>
      <c r="AG313" s="149">
        <v>131983943.00600001</v>
      </c>
      <c r="AH313" s="149">
        <v>116242203.63249999</v>
      </c>
      <c r="AI313" s="31">
        <v>116242203.63249999</v>
      </c>
      <c r="AJ313" s="33"/>
      <c r="AK313" s="149">
        <v>-15741739.373500019</v>
      </c>
      <c r="AL313" s="149">
        <v>-16749772.581</v>
      </c>
      <c r="AM313" s="149">
        <v>-16749772.581</v>
      </c>
      <c r="AN313" s="9"/>
      <c r="AO313" s="9"/>
    </row>
    <row r="314" spans="1:42" ht="12" x14ac:dyDescent="0.2">
      <c r="B314" s="50">
        <v>23</v>
      </c>
      <c r="C314" s="22" t="s">
        <v>73</v>
      </c>
      <c r="D314" s="27">
        <v>0</v>
      </c>
      <c r="E314" s="27">
        <v>0</v>
      </c>
      <c r="F314" s="27">
        <v>0</v>
      </c>
      <c r="G314" s="27">
        <v>0</v>
      </c>
      <c r="H314" s="27">
        <v>0</v>
      </c>
      <c r="I314" s="27">
        <v>0</v>
      </c>
      <c r="J314" s="27">
        <v>0</v>
      </c>
      <c r="K314" s="27">
        <v>0</v>
      </c>
      <c r="L314" s="27">
        <v>9983491.6499999985</v>
      </c>
      <c r="M314" s="27">
        <v>10138867.17</v>
      </c>
      <c r="N314" s="27">
        <v>12631932.35</v>
      </c>
      <c r="O314" s="27">
        <v>15783896.92</v>
      </c>
      <c r="P314" s="27">
        <v>12775059.279999999</v>
      </c>
      <c r="Q314" s="27">
        <v>12911030.52</v>
      </c>
      <c r="R314" s="27">
        <v>13805922.630000001</v>
      </c>
      <c r="S314" s="27">
        <v>18431556</v>
      </c>
      <c r="T314" s="27">
        <v>14848516.43</v>
      </c>
      <c r="U314" s="27">
        <v>12001255.550000001</v>
      </c>
      <c r="V314" s="27">
        <v>12864181.199999999</v>
      </c>
      <c r="W314" s="27">
        <v>14463973.800000001</v>
      </c>
      <c r="X314" s="27">
        <v>13705371.18</v>
      </c>
      <c r="Y314" s="27">
        <v>11449532.01</v>
      </c>
      <c r="Z314" s="27">
        <v>11762470.380000001</v>
      </c>
      <c r="AA314" s="27">
        <v>12360191.310000001</v>
      </c>
      <c r="AB314" s="27">
        <v>10360219.140000001</v>
      </c>
      <c r="AC314" s="27">
        <v>8360479.3799999999</v>
      </c>
      <c r="AD314" s="27">
        <v>8849806.9199999999</v>
      </c>
      <c r="AE314" s="149">
        <v>8583019.5099999998</v>
      </c>
      <c r="AF314" s="149">
        <v>7179228.5199999996</v>
      </c>
      <c r="AG314" s="149">
        <v>7722938.4000000004</v>
      </c>
      <c r="AH314" s="149">
        <v>8186547.1500000004</v>
      </c>
      <c r="AI314" s="31">
        <v>8186547.1500000004</v>
      </c>
      <c r="AJ314" s="33"/>
      <c r="AK314" s="149">
        <v>463608.75</v>
      </c>
      <c r="AL314" s="149">
        <v>-396472.3599999994</v>
      </c>
      <c r="AM314" s="149">
        <v>-396472.3599999994</v>
      </c>
      <c r="AN314" s="9"/>
      <c r="AO314" s="9"/>
    </row>
    <row r="315" spans="1:42" ht="12" x14ac:dyDescent="0.2">
      <c r="B315" s="50">
        <v>24</v>
      </c>
      <c r="C315" s="22" t="s">
        <v>74</v>
      </c>
      <c r="D315" s="27">
        <v>0</v>
      </c>
      <c r="E315" s="27">
        <v>0</v>
      </c>
      <c r="F315" s="27">
        <v>0</v>
      </c>
      <c r="G315" s="27">
        <v>0</v>
      </c>
      <c r="H315" s="27">
        <v>0</v>
      </c>
      <c r="I315" s="27">
        <v>0</v>
      </c>
      <c r="J315" s="27">
        <v>0</v>
      </c>
      <c r="K315" s="27">
        <v>0</v>
      </c>
      <c r="L315" s="27">
        <v>0</v>
      </c>
      <c r="M315" s="27">
        <v>0</v>
      </c>
      <c r="N315" s="27">
        <v>7076882.6499999994</v>
      </c>
      <c r="O315" s="27">
        <v>7055205.5199999996</v>
      </c>
      <c r="P315" s="27">
        <v>6807903.8099999996</v>
      </c>
      <c r="Q315" s="27">
        <v>5917148.6899999995</v>
      </c>
      <c r="R315" s="27">
        <v>5771225.9499999993</v>
      </c>
      <c r="S315" s="27">
        <v>6082122.9799999995</v>
      </c>
      <c r="T315" s="27">
        <v>6571277.6700000009</v>
      </c>
      <c r="U315" s="27">
        <v>6488279</v>
      </c>
      <c r="V315" s="27">
        <v>5527287</v>
      </c>
      <c r="W315" s="27">
        <v>5600858</v>
      </c>
      <c r="X315" s="27">
        <v>4775025</v>
      </c>
      <c r="Y315" s="27">
        <v>4362865</v>
      </c>
      <c r="Z315" s="27">
        <v>4476198</v>
      </c>
      <c r="AA315" s="27">
        <v>4402887</v>
      </c>
      <c r="AB315" s="27">
        <v>4624129</v>
      </c>
      <c r="AC315" s="27">
        <v>4767200</v>
      </c>
      <c r="AD315" s="27">
        <v>5005352</v>
      </c>
      <c r="AE315" s="149">
        <v>4533076</v>
      </c>
      <c r="AF315" s="149">
        <v>5157700</v>
      </c>
      <c r="AG315" s="149">
        <v>5092739</v>
      </c>
      <c r="AH315" s="149">
        <v>5068723</v>
      </c>
      <c r="AI315" s="31">
        <v>5068723</v>
      </c>
      <c r="AJ315" s="33"/>
      <c r="AK315" s="149">
        <v>-24016</v>
      </c>
      <c r="AL315" s="149">
        <v>535647</v>
      </c>
      <c r="AM315" s="149">
        <v>535647</v>
      </c>
      <c r="AN315" s="9"/>
      <c r="AO315" s="9"/>
    </row>
    <row r="316" spans="1:42" x14ac:dyDescent="0.2">
      <c r="B316" s="50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151"/>
      <c r="AF316" s="151"/>
      <c r="AG316" s="151"/>
      <c r="AH316" s="151"/>
      <c r="AI316" s="61"/>
      <c r="AJ316" s="33"/>
      <c r="AK316" s="151"/>
      <c r="AL316" s="151"/>
      <c r="AM316" s="151"/>
      <c r="AN316" s="39"/>
      <c r="AO316" s="39"/>
    </row>
    <row r="317" spans="1:42" ht="12" x14ac:dyDescent="0.2">
      <c r="A317" s="7" t="s">
        <v>154</v>
      </c>
      <c r="B317" s="50"/>
      <c r="C317" s="20" t="s">
        <v>57</v>
      </c>
      <c r="D317" s="26">
        <v>308847217.69</v>
      </c>
      <c r="E317" s="26">
        <v>360513401.75999999</v>
      </c>
      <c r="F317" s="26">
        <v>237742247.92000002</v>
      </c>
      <c r="G317" s="26">
        <v>278814042.17000008</v>
      </c>
      <c r="H317" s="26">
        <v>164149520.03</v>
      </c>
      <c r="I317" s="26">
        <v>142400671.82999998</v>
      </c>
      <c r="J317" s="26">
        <v>146482240.03</v>
      </c>
      <c r="K317" s="26">
        <v>146820684.63999999</v>
      </c>
      <c r="L317" s="26">
        <v>105391849.8</v>
      </c>
      <c r="M317" s="26">
        <v>96887893.989999995</v>
      </c>
      <c r="N317" s="26">
        <v>91679220.309999987</v>
      </c>
      <c r="O317" s="26">
        <v>93705619.479999989</v>
      </c>
      <c r="P317" s="26">
        <v>77770430.029999986</v>
      </c>
      <c r="Q317" s="26">
        <v>64904364.579999998</v>
      </c>
      <c r="R317" s="26">
        <v>57083576</v>
      </c>
      <c r="S317" s="26">
        <v>74035896.700000003</v>
      </c>
      <c r="T317" s="26">
        <v>52939326.119999997</v>
      </c>
      <c r="U317" s="26">
        <v>35711154.009999998</v>
      </c>
      <c r="V317" s="26">
        <v>31541931.700000003</v>
      </c>
      <c r="W317" s="26">
        <v>38839734.590000004</v>
      </c>
      <c r="X317" s="26">
        <v>29824538.969999999</v>
      </c>
      <c r="Y317" s="26">
        <v>17332494.599999998</v>
      </c>
      <c r="Z317" s="26">
        <v>16726896.939999999</v>
      </c>
      <c r="AA317" s="26">
        <v>23304293.849999998</v>
      </c>
      <c r="AB317" s="26">
        <v>17169159.900000002</v>
      </c>
      <c r="AC317" s="26">
        <v>9655513.5700000003</v>
      </c>
      <c r="AD317" s="26">
        <v>9323479.7600000016</v>
      </c>
      <c r="AE317" s="26">
        <v>17949295.217599999</v>
      </c>
      <c r="AF317" s="26">
        <v>19202681.5856</v>
      </c>
      <c r="AG317" s="26">
        <v>9289917.1500000004</v>
      </c>
      <c r="AH317" s="26">
        <v>13678380.227600001</v>
      </c>
      <c r="AI317" s="108">
        <v>13678380.227600001</v>
      </c>
      <c r="AJ317" s="33"/>
      <c r="AK317" s="26">
        <v>4388463.0776000004</v>
      </c>
      <c r="AL317" s="26">
        <v>-4270914.9899999984</v>
      </c>
      <c r="AM317" s="26">
        <v>-4270914.9899999984</v>
      </c>
      <c r="AN317" s="9"/>
      <c r="AO317" s="9"/>
    </row>
    <row r="318" spans="1:42" x14ac:dyDescent="0.2">
      <c r="B318" s="50">
        <v>25</v>
      </c>
      <c r="C318" s="21" t="s">
        <v>32</v>
      </c>
      <c r="D318" s="29">
        <v>63937585.479999997</v>
      </c>
      <c r="E318" s="29">
        <v>71418183.689999998</v>
      </c>
      <c r="F318" s="29">
        <v>15388994.779999999</v>
      </c>
      <c r="G318" s="29">
        <v>53386959.140000001</v>
      </c>
      <c r="H318" s="29">
        <v>0</v>
      </c>
      <c r="I318" s="29">
        <v>2801098.39</v>
      </c>
      <c r="J318" s="29">
        <v>22933311.16</v>
      </c>
      <c r="K318" s="29">
        <v>13300000</v>
      </c>
      <c r="L318" s="29">
        <v>0</v>
      </c>
      <c r="M318" s="29">
        <v>0</v>
      </c>
      <c r="N318" s="29">
        <v>0</v>
      </c>
      <c r="O318" s="29">
        <v>0</v>
      </c>
      <c r="P318" s="29">
        <v>0</v>
      </c>
      <c r="Q318" s="29">
        <v>0</v>
      </c>
      <c r="R318" s="29">
        <v>0</v>
      </c>
      <c r="S318" s="29">
        <v>8381430.8600000003</v>
      </c>
      <c r="T318" s="29">
        <v>0</v>
      </c>
      <c r="U318" s="29">
        <v>0</v>
      </c>
      <c r="V318" s="29">
        <v>0</v>
      </c>
      <c r="W318" s="29">
        <v>0</v>
      </c>
      <c r="X318" s="29">
        <v>0</v>
      </c>
      <c r="Y318" s="29">
        <v>0</v>
      </c>
      <c r="Z318" s="29">
        <v>0</v>
      </c>
      <c r="AA318" s="29">
        <v>0</v>
      </c>
      <c r="AB318" s="29">
        <v>0</v>
      </c>
      <c r="AC318" s="29">
        <v>0</v>
      </c>
      <c r="AD318" s="29">
        <v>0</v>
      </c>
      <c r="AE318" s="151">
        <v>0</v>
      </c>
      <c r="AF318" s="151">
        <v>0</v>
      </c>
      <c r="AG318" s="151">
        <v>0</v>
      </c>
      <c r="AH318" s="151">
        <v>0</v>
      </c>
      <c r="AI318" s="61">
        <v>0</v>
      </c>
      <c r="AJ318" s="33"/>
      <c r="AK318" s="151">
        <v>0</v>
      </c>
      <c r="AL318" s="151">
        <v>0</v>
      </c>
      <c r="AM318" s="151">
        <v>0</v>
      </c>
      <c r="AN318" s="9"/>
      <c r="AO318" s="9"/>
    </row>
    <row r="319" spans="1:42" ht="11.25" customHeight="1" x14ac:dyDescent="0.2">
      <c r="B319" s="50">
        <v>26</v>
      </c>
      <c r="C319" s="21" t="s">
        <v>86</v>
      </c>
      <c r="D319" s="29">
        <v>21611797.93</v>
      </c>
      <c r="E319" s="29">
        <v>52281584.829999998</v>
      </c>
      <c r="F319" s="29">
        <v>38992310</v>
      </c>
      <c r="G319" s="29">
        <v>36698435.990000002</v>
      </c>
      <c r="H319" s="29">
        <v>30186345.670000002</v>
      </c>
      <c r="I319" s="29">
        <v>4307578.0599999996</v>
      </c>
      <c r="J319" s="29">
        <v>2648772.42</v>
      </c>
      <c r="K319" s="29">
        <v>4950000</v>
      </c>
      <c r="L319" s="29">
        <v>5850000</v>
      </c>
      <c r="M319" s="29">
        <v>5394397.1699999999</v>
      </c>
      <c r="N319" s="29">
        <v>1642705.71</v>
      </c>
      <c r="O319" s="29">
        <v>0</v>
      </c>
      <c r="P319" s="29">
        <v>0</v>
      </c>
      <c r="Q319" s="29">
        <v>0</v>
      </c>
      <c r="R319" s="29">
        <v>0</v>
      </c>
      <c r="S319" s="29">
        <v>0</v>
      </c>
      <c r="T319" s="29">
        <v>0</v>
      </c>
      <c r="U319" s="29">
        <v>0</v>
      </c>
      <c r="V319" s="29">
        <v>0</v>
      </c>
      <c r="W319" s="29">
        <v>0</v>
      </c>
      <c r="X319" s="29">
        <v>0</v>
      </c>
      <c r="Y319" s="29">
        <v>0</v>
      </c>
      <c r="Z319" s="29">
        <v>0</v>
      </c>
      <c r="AA319" s="29">
        <v>0</v>
      </c>
      <c r="AB319" s="29">
        <v>0</v>
      </c>
      <c r="AC319" s="29">
        <v>0</v>
      </c>
      <c r="AD319" s="29">
        <v>0</v>
      </c>
      <c r="AE319" s="151">
        <v>0</v>
      </c>
      <c r="AF319" s="151">
        <v>0</v>
      </c>
      <c r="AG319" s="151">
        <v>0</v>
      </c>
      <c r="AH319" s="151">
        <v>0</v>
      </c>
      <c r="AI319" s="61">
        <v>0</v>
      </c>
      <c r="AJ319" s="33"/>
      <c r="AK319" s="151">
        <v>0</v>
      </c>
      <c r="AL319" s="151">
        <v>0</v>
      </c>
      <c r="AM319" s="151">
        <v>0</v>
      </c>
      <c r="AN319" s="9"/>
      <c r="AO319" s="9"/>
    </row>
    <row r="320" spans="1:42" ht="11.25" customHeight="1" x14ac:dyDescent="0.2">
      <c r="A320" s="16"/>
      <c r="B320" s="50">
        <v>27</v>
      </c>
      <c r="C320" s="24" t="s">
        <v>31</v>
      </c>
      <c r="D320" s="29">
        <v>4098829.09</v>
      </c>
      <c r="E320" s="29">
        <v>5780797.6699999999</v>
      </c>
      <c r="F320" s="29">
        <v>3077121.32</v>
      </c>
      <c r="G320" s="29">
        <v>4491570.37</v>
      </c>
      <c r="H320" s="29">
        <v>3934879.56</v>
      </c>
      <c r="I320" s="29">
        <v>3415405.44</v>
      </c>
      <c r="J320" s="29">
        <v>2617124.85</v>
      </c>
      <c r="K320" s="29">
        <v>1587253.47</v>
      </c>
      <c r="L320" s="29">
        <v>6333485.0800000001</v>
      </c>
      <c r="M320" s="29">
        <v>902437.24</v>
      </c>
      <c r="N320" s="29">
        <v>1066753.1200000001</v>
      </c>
      <c r="O320" s="29">
        <v>1580895</v>
      </c>
      <c r="P320" s="29">
        <v>487455.57</v>
      </c>
      <c r="Q320" s="29">
        <v>2935019.9</v>
      </c>
      <c r="R320" s="29">
        <v>1128384.3</v>
      </c>
      <c r="S320" s="29">
        <v>962287.08</v>
      </c>
      <c r="T320" s="29">
        <v>1685642.35</v>
      </c>
      <c r="U320" s="29">
        <v>1152540.5900000001</v>
      </c>
      <c r="V320" s="29">
        <v>1530815.14</v>
      </c>
      <c r="W320" s="29">
        <v>1759952.74</v>
      </c>
      <c r="X320" s="29">
        <v>2111065.85</v>
      </c>
      <c r="Y320" s="29">
        <v>1882462.77</v>
      </c>
      <c r="Z320" s="29">
        <v>1051791.57</v>
      </c>
      <c r="AA320" s="29">
        <v>615046.93999999994</v>
      </c>
      <c r="AB320" s="29">
        <v>342390.13</v>
      </c>
      <c r="AC320" s="29">
        <v>343822.99</v>
      </c>
      <c r="AD320" s="29">
        <v>222965.41</v>
      </c>
      <c r="AE320" s="151">
        <v>523660.48</v>
      </c>
      <c r="AF320" s="151">
        <v>375892.55</v>
      </c>
      <c r="AG320" s="151">
        <v>100277.77</v>
      </c>
      <c r="AH320" s="151">
        <v>485407.76</v>
      </c>
      <c r="AI320" s="61">
        <v>485407.76</v>
      </c>
      <c r="AJ320" s="33"/>
      <c r="AK320" s="151">
        <v>385129.99</v>
      </c>
      <c r="AL320" s="151">
        <v>-38252.719999999972</v>
      </c>
      <c r="AM320" s="151">
        <v>-38252.719999999972</v>
      </c>
      <c r="AN320" s="9"/>
      <c r="AO320" s="9"/>
    </row>
    <row r="321" spans="1:42" ht="11.25" customHeight="1" x14ac:dyDescent="0.2">
      <c r="B321" s="50">
        <v>28</v>
      </c>
      <c r="C321" s="21" t="s">
        <v>85</v>
      </c>
      <c r="D321" s="29">
        <v>13320418.970000001</v>
      </c>
      <c r="E321" s="29">
        <v>6560143.96</v>
      </c>
      <c r="F321" s="29">
        <v>5678115.8600000003</v>
      </c>
      <c r="G321" s="29">
        <v>5631974.9800000004</v>
      </c>
      <c r="H321" s="29">
        <v>3000640.19</v>
      </c>
      <c r="I321" s="29">
        <v>1645094.84</v>
      </c>
      <c r="J321" s="29">
        <v>2166270.29</v>
      </c>
      <c r="K321" s="29">
        <v>1170976.53</v>
      </c>
      <c r="L321" s="29">
        <v>1206800.1299999999</v>
      </c>
      <c r="M321" s="29">
        <v>1492082.48</v>
      </c>
      <c r="N321" s="29">
        <v>482135</v>
      </c>
      <c r="O321" s="29">
        <v>869093.64</v>
      </c>
      <c r="P321" s="29">
        <v>615103.31000000006</v>
      </c>
      <c r="Q321" s="29">
        <v>268635.73</v>
      </c>
      <c r="R321" s="29">
        <v>2160.67</v>
      </c>
      <c r="S321" s="29">
        <v>190064.76</v>
      </c>
      <c r="T321" s="29">
        <v>696136.79</v>
      </c>
      <c r="U321" s="29">
        <v>120965.8</v>
      </c>
      <c r="V321" s="29">
        <v>113430.59</v>
      </c>
      <c r="W321" s="29">
        <v>0</v>
      </c>
      <c r="X321" s="29">
        <v>0</v>
      </c>
      <c r="Y321" s="29">
        <v>0</v>
      </c>
      <c r="Z321" s="29">
        <v>0</v>
      </c>
      <c r="AA321" s="29">
        <v>0</v>
      </c>
      <c r="AB321" s="29">
        <v>0</v>
      </c>
      <c r="AC321" s="29">
        <v>0</v>
      </c>
      <c r="AD321" s="29">
        <v>0</v>
      </c>
      <c r="AE321" s="151">
        <v>0</v>
      </c>
      <c r="AF321" s="151">
        <v>0</v>
      </c>
      <c r="AG321" s="151">
        <v>0</v>
      </c>
      <c r="AH321" s="151">
        <v>0</v>
      </c>
      <c r="AI321" s="61">
        <v>0</v>
      </c>
      <c r="AJ321" s="33"/>
      <c r="AK321" s="151">
        <v>0</v>
      </c>
      <c r="AL321" s="151">
        <v>0</v>
      </c>
      <c r="AM321" s="151">
        <v>0</v>
      </c>
      <c r="AN321" s="9"/>
      <c r="AO321" s="9"/>
    </row>
    <row r="322" spans="1:42" s="16" customFormat="1" ht="11.25" customHeight="1" x14ac:dyDescent="0.2">
      <c r="B322" s="50">
        <v>29</v>
      </c>
      <c r="C322" s="24" t="s">
        <v>106</v>
      </c>
      <c r="D322" s="29">
        <v>11035532.66</v>
      </c>
      <c r="E322" s="29">
        <v>0</v>
      </c>
      <c r="F322" s="29">
        <v>0</v>
      </c>
      <c r="G322" s="29">
        <v>0</v>
      </c>
      <c r="H322" s="29">
        <v>0</v>
      </c>
      <c r="I322" s="29">
        <v>0</v>
      </c>
      <c r="J322" s="29">
        <v>0</v>
      </c>
      <c r="K322" s="29">
        <v>0</v>
      </c>
      <c r="L322" s="29">
        <v>0</v>
      </c>
      <c r="M322" s="29">
        <v>0</v>
      </c>
      <c r="N322" s="29">
        <v>0</v>
      </c>
      <c r="O322" s="29">
        <v>0</v>
      </c>
      <c r="P322" s="29">
        <v>0</v>
      </c>
      <c r="Q322" s="29">
        <v>0</v>
      </c>
      <c r="R322" s="29">
        <v>0</v>
      </c>
      <c r="S322" s="29">
        <v>0</v>
      </c>
      <c r="T322" s="29">
        <v>0</v>
      </c>
      <c r="U322" s="29">
        <v>0</v>
      </c>
      <c r="V322" s="29">
        <v>0</v>
      </c>
      <c r="W322" s="29">
        <v>0</v>
      </c>
      <c r="X322" s="29">
        <v>0</v>
      </c>
      <c r="Y322" s="29">
        <v>0</v>
      </c>
      <c r="Z322" s="29">
        <v>0</v>
      </c>
      <c r="AA322" s="29">
        <v>0</v>
      </c>
      <c r="AB322" s="29">
        <v>0</v>
      </c>
      <c r="AC322" s="29">
        <v>0</v>
      </c>
      <c r="AD322" s="29">
        <v>0</v>
      </c>
      <c r="AE322" s="151">
        <v>0</v>
      </c>
      <c r="AF322" s="151">
        <v>0</v>
      </c>
      <c r="AG322" s="151">
        <v>0</v>
      </c>
      <c r="AH322" s="151">
        <v>0</v>
      </c>
      <c r="AI322" s="61">
        <v>0</v>
      </c>
      <c r="AJ322" s="33"/>
      <c r="AK322" s="151">
        <v>0</v>
      </c>
      <c r="AL322" s="151">
        <v>0</v>
      </c>
      <c r="AM322" s="151">
        <v>0</v>
      </c>
      <c r="AN322" s="15"/>
      <c r="AO322" s="15"/>
    </row>
    <row r="323" spans="1:42" ht="11.25" customHeight="1" x14ac:dyDescent="0.2">
      <c r="A323" s="16"/>
      <c r="B323" s="50">
        <v>30</v>
      </c>
      <c r="C323" s="21" t="s">
        <v>29</v>
      </c>
      <c r="D323" s="29">
        <v>139304598</v>
      </c>
      <c r="E323" s="29">
        <v>186540204</v>
      </c>
      <c r="F323" s="29">
        <v>135228877.57999998</v>
      </c>
      <c r="G323" s="29">
        <v>137610475</v>
      </c>
      <c r="H323" s="29">
        <v>88451483.469999999</v>
      </c>
      <c r="I323" s="29">
        <v>98163324.319999993</v>
      </c>
      <c r="J323" s="29">
        <v>84501392.650000006</v>
      </c>
      <c r="K323" s="29">
        <v>96119539.719999999</v>
      </c>
      <c r="L323" s="29">
        <v>64141941.700000003</v>
      </c>
      <c r="M323" s="29">
        <v>63178607.159999996</v>
      </c>
      <c r="N323" s="29">
        <v>62013089.200000003</v>
      </c>
      <c r="O323" s="29">
        <v>62150304.269999996</v>
      </c>
      <c r="P323" s="29">
        <v>43678519.07</v>
      </c>
      <c r="Q323" s="29">
        <v>44537954.350000001</v>
      </c>
      <c r="R323" s="29">
        <v>40847354.620000005</v>
      </c>
      <c r="S323" s="29">
        <v>37099838</v>
      </c>
      <c r="T323" s="29">
        <v>26018704.990000002</v>
      </c>
      <c r="U323" s="29">
        <v>22500112.309999999</v>
      </c>
      <c r="V323" s="29">
        <v>18877693.490000002</v>
      </c>
      <c r="W323" s="29">
        <v>15062627.27</v>
      </c>
      <c r="X323" s="29">
        <v>9962014.0800000001</v>
      </c>
      <c r="Y323" s="29">
        <v>7150058.3599999994</v>
      </c>
      <c r="Z323" s="29">
        <v>6345312.4800000004</v>
      </c>
      <c r="AA323" s="29">
        <v>5941732.2599999998</v>
      </c>
      <c r="AB323" s="29">
        <v>4306328.0600000005</v>
      </c>
      <c r="AC323" s="29">
        <v>3302167.24</v>
      </c>
      <c r="AD323" s="29">
        <v>2796783.58</v>
      </c>
      <c r="AE323" s="151">
        <v>2970687.38</v>
      </c>
      <c r="AF323" s="151">
        <v>2626262.0380000002</v>
      </c>
      <c r="AG323" s="151">
        <v>2426136.84</v>
      </c>
      <c r="AH323" s="151">
        <v>2042920.49</v>
      </c>
      <c r="AI323" s="61">
        <v>2042920.49</v>
      </c>
      <c r="AJ323" s="33"/>
      <c r="AK323" s="151">
        <v>-383216.34999999986</v>
      </c>
      <c r="AL323" s="151">
        <v>-927766.8899999999</v>
      </c>
      <c r="AM323" s="151">
        <v>-927766.8899999999</v>
      </c>
      <c r="AN323" s="9"/>
      <c r="AO323" s="9"/>
    </row>
    <row r="324" spans="1:42" s="16" customFormat="1" ht="11.25" customHeight="1" x14ac:dyDescent="0.2">
      <c r="B324" s="50">
        <v>31</v>
      </c>
      <c r="C324" s="24" t="s">
        <v>11</v>
      </c>
      <c r="D324" s="29">
        <v>54402495.230000004</v>
      </c>
      <c r="E324" s="29">
        <v>37425029</v>
      </c>
      <c r="F324" s="29">
        <v>38259661.580000006</v>
      </c>
      <c r="G324" s="29">
        <v>40279030.090000004</v>
      </c>
      <c r="H324" s="29">
        <v>37151053.99000001</v>
      </c>
      <c r="I324" s="29">
        <v>30968312.909999993</v>
      </c>
      <c r="J324" s="29">
        <v>30127929.889999997</v>
      </c>
      <c r="K324" s="29">
        <v>28444350.129999995</v>
      </c>
      <c r="L324" s="29">
        <v>26611824.580000002</v>
      </c>
      <c r="M324" s="29">
        <v>24698469.779999997</v>
      </c>
      <c r="N324" s="29">
        <v>25407716.539999999</v>
      </c>
      <c r="O324" s="29">
        <v>27890289.579999998</v>
      </c>
      <c r="P324" s="29">
        <v>31550754.589999996</v>
      </c>
      <c r="Q324" s="29">
        <v>16096118.800000001</v>
      </c>
      <c r="R324" s="29">
        <v>13955031.9</v>
      </c>
      <c r="S324" s="29">
        <v>26234971</v>
      </c>
      <c r="T324" s="29">
        <v>23580437.84</v>
      </c>
      <c r="U324" s="29">
        <v>11029972.84</v>
      </c>
      <c r="V324" s="29">
        <v>10031475.050000001</v>
      </c>
      <c r="W324" s="29">
        <v>20866446.52</v>
      </c>
      <c r="X324" s="29">
        <v>16622216.93</v>
      </c>
      <c r="Y324" s="29">
        <v>7240529.5099999998</v>
      </c>
      <c r="Z324" s="29">
        <v>8361042.4399999995</v>
      </c>
      <c r="AA324" s="29">
        <v>15917991.34</v>
      </c>
      <c r="AB324" s="29">
        <v>11737990.620000001</v>
      </c>
      <c r="AC324" s="29">
        <v>5271620.3000000007</v>
      </c>
      <c r="AD324" s="29">
        <v>5265163.2600000007</v>
      </c>
      <c r="AE324" s="151">
        <v>13645356.667599998</v>
      </c>
      <c r="AF324" s="151">
        <v>15333814.0876</v>
      </c>
      <c r="AG324" s="151">
        <v>5921830.8700000001</v>
      </c>
      <c r="AH324" s="151">
        <v>10230747.1676</v>
      </c>
      <c r="AI324" s="61">
        <v>10230747.1676</v>
      </c>
      <c r="AJ324" s="33"/>
      <c r="AK324" s="151">
        <v>4308916.2976000002</v>
      </c>
      <c r="AL324" s="151">
        <v>-3414609.4999999981</v>
      </c>
      <c r="AM324" s="151">
        <v>-3414609.4999999981</v>
      </c>
      <c r="AN324" s="15"/>
      <c r="AO324" s="15"/>
    </row>
    <row r="325" spans="1:42" s="16" customFormat="1" ht="11.25" customHeight="1" x14ac:dyDescent="0.2">
      <c r="B325" s="50">
        <v>32</v>
      </c>
      <c r="C325" s="21" t="s">
        <v>87</v>
      </c>
      <c r="D325" s="29">
        <v>1135960.33</v>
      </c>
      <c r="E325" s="29">
        <v>507458.61</v>
      </c>
      <c r="F325" s="29">
        <v>1117166.8</v>
      </c>
      <c r="G325" s="29">
        <v>715596.6</v>
      </c>
      <c r="H325" s="29">
        <v>1425117.15</v>
      </c>
      <c r="I325" s="29">
        <v>1099857.8700000001</v>
      </c>
      <c r="J325" s="29">
        <v>1487438.77</v>
      </c>
      <c r="K325" s="29">
        <v>1248564.79</v>
      </c>
      <c r="L325" s="29">
        <v>1247798.31</v>
      </c>
      <c r="M325" s="29">
        <v>1221900.1599999999</v>
      </c>
      <c r="N325" s="29">
        <v>1066820.74</v>
      </c>
      <c r="O325" s="29">
        <v>1215036.99</v>
      </c>
      <c r="P325" s="29">
        <v>1438597.49</v>
      </c>
      <c r="Q325" s="29">
        <v>1066635.8</v>
      </c>
      <c r="R325" s="29">
        <v>1150644.51</v>
      </c>
      <c r="S325" s="29">
        <v>1167305</v>
      </c>
      <c r="T325" s="29">
        <v>958404.15</v>
      </c>
      <c r="U325" s="29">
        <v>907562.47</v>
      </c>
      <c r="V325" s="29">
        <v>988517.43</v>
      </c>
      <c r="W325" s="29">
        <v>1150708.06</v>
      </c>
      <c r="X325" s="29">
        <v>1129242.1100000001</v>
      </c>
      <c r="Y325" s="29">
        <v>1059443.96</v>
      </c>
      <c r="Z325" s="29">
        <v>968750.45</v>
      </c>
      <c r="AA325" s="29">
        <v>829523.31</v>
      </c>
      <c r="AB325" s="29">
        <v>782451.09</v>
      </c>
      <c r="AC325" s="29">
        <v>737903.03999999992</v>
      </c>
      <c r="AD325" s="29">
        <v>1038567.5099999999</v>
      </c>
      <c r="AE325" s="151">
        <v>809590.69</v>
      </c>
      <c r="AF325" s="151">
        <v>866712.91</v>
      </c>
      <c r="AG325" s="151">
        <v>841671.67</v>
      </c>
      <c r="AH325" s="151">
        <v>919304.81</v>
      </c>
      <c r="AI325" s="61">
        <v>919304.81</v>
      </c>
      <c r="AJ325" s="33"/>
      <c r="AK325" s="151">
        <v>77633.140000000014</v>
      </c>
      <c r="AL325" s="151">
        <v>109714.12000000011</v>
      </c>
      <c r="AM325" s="151">
        <v>109714.12000000011</v>
      </c>
      <c r="AN325" s="15"/>
      <c r="AO325" s="15"/>
    </row>
    <row r="326" spans="1:42" s="16" customFormat="1" ht="11.25" customHeight="1" x14ac:dyDescent="0.2">
      <c r="A326" s="7"/>
      <c r="B326" s="50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151"/>
      <c r="AI326" s="61"/>
      <c r="AJ326" s="33"/>
      <c r="AK326" s="151"/>
      <c r="AL326" s="151"/>
      <c r="AM326" s="151"/>
      <c r="AN326" s="15"/>
      <c r="AO326" s="15"/>
    </row>
    <row r="327" spans="1:42" ht="12" x14ac:dyDescent="0.2">
      <c r="A327" s="7" t="s">
        <v>155</v>
      </c>
      <c r="B327" s="50">
        <v>33</v>
      </c>
      <c r="C327" s="20" t="s">
        <v>108</v>
      </c>
      <c r="D327" s="26">
        <v>6262793.0499999998</v>
      </c>
      <c r="E327" s="26">
        <v>6601197.9900000002</v>
      </c>
      <c r="F327" s="26">
        <v>2041178.24</v>
      </c>
      <c r="G327" s="26">
        <v>3798181.96</v>
      </c>
      <c r="H327" s="26">
        <v>0</v>
      </c>
      <c r="I327" s="26">
        <v>1342837.57</v>
      </c>
      <c r="J327" s="26">
        <v>0</v>
      </c>
      <c r="K327" s="26">
        <v>0</v>
      </c>
      <c r="L327" s="26">
        <v>410850.47</v>
      </c>
      <c r="M327" s="26">
        <v>0</v>
      </c>
      <c r="N327" s="26">
        <v>0</v>
      </c>
      <c r="O327" s="26">
        <v>0</v>
      </c>
      <c r="P327" s="26">
        <v>0</v>
      </c>
      <c r="Q327" s="26">
        <v>2267.89</v>
      </c>
      <c r="R327" s="26">
        <v>1830.28</v>
      </c>
      <c r="S327" s="26">
        <v>0</v>
      </c>
      <c r="T327" s="26">
        <v>94.42</v>
      </c>
      <c r="U327" s="26">
        <v>10</v>
      </c>
      <c r="V327" s="26">
        <v>0</v>
      </c>
      <c r="W327" s="26">
        <v>0</v>
      </c>
      <c r="X327" s="26">
        <v>0</v>
      </c>
      <c r="Y327" s="26">
        <v>1250.27</v>
      </c>
      <c r="Z327" s="26">
        <v>0</v>
      </c>
      <c r="AA327" s="26">
        <v>0</v>
      </c>
      <c r="AB327" s="26">
        <v>4261.9799999999996</v>
      </c>
      <c r="AC327" s="26">
        <v>0</v>
      </c>
      <c r="AD327" s="26">
        <v>0</v>
      </c>
      <c r="AE327" s="26">
        <v>0</v>
      </c>
      <c r="AF327" s="26">
        <v>3904.27</v>
      </c>
      <c r="AG327" s="26">
        <v>3904.27</v>
      </c>
      <c r="AH327" s="26">
        <v>0</v>
      </c>
      <c r="AI327" s="108">
        <v>0</v>
      </c>
      <c r="AJ327" s="33"/>
      <c r="AK327" s="26">
        <v>-3904.27</v>
      </c>
      <c r="AL327" s="26">
        <v>0</v>
      </c>
      <c r="AM327" s="26">
        <v>0</v>
      </c>
      <c r="AN327" s="9"/>
      <c r="AO327" s="9"/>
    </row>
    <row r="328" spans="1:42" x14ac:dyDescent="0.2">
      <c r="A328" s="53"/>
      <c r="B328" s="53"/>
      <c r="C328" s="43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151"/>
      <c r="AI328" s="61"/>
      <c r="AJ328" s="33"/>
      <c r="AK328" s="151"/>
      <c r="AL328" s="151"/>
      <c r="AM328" s="151"/>
      <c r="AN328" s="39"/>
      <c r="AO328" s="39"/>
    </row>
    <row r="329" spans="1:42" s="16" customFormat="1" ht="20.100000000000001" customHeight="1" x14ac:dyDescent="0.2">
      <c r="A329" s="51"/>
      <c r="B329" s="59"/>
      <c r="C329" s="13" t="s">
        <v>76</v>
      </c>
      <c r="D329" s="28">
        <v>1170050480.47</v>
      </c>
      <c r="E329" s="28">
        <v>1156801907.6699998</v>
      </c>
      <c r="F329" s="28">
        <v>1059892534.8330001</v>
      </c>
      <c r="G329" s="28">
        <v>1045396201.6500001</v>
      </c>
      <c r="H329" s="28">
        <v>967615075.81800008</v>
      </c>
      <c r="I329" s="28">
        <v>877003493.02450001</v>
      </c>
      <c r="J329" s="28">
        <v>820199056.55349982</v>
      </c>
      <c r="K329" s="28">
        <v>773177706.67399991</v>
      </c>
      <c r="L329" s="28">
        <v>604359422.17550004</v>
      </c>
      <c r="M329" s="28">
        <v>551519542.24800003</v>
      </c>
      <c r="N329" s="28">
        <v>604055713.24299991</v>
      </c>
      <c r="O329" s="28">
        <v>575088806.51100004</v>
      </c>
      <c r="P329" s="28">
        <v>487216878.14049995</v>
      </c>
      <c r="Q329" s="28">
        <v>514653111.43599999</v>
      </c>
      <c r="R329" s="28">
        <v>510526691.48949999</v>
      </c>
      <c r="S329" s="28">
        <v>542430324.45000005</v>
      </c>
      <c r="T329" s="28">
        <v>413783720.01700002</v>
      </c>
      <c r="U329" s="28">
        <v>401027197.38499999</v>
      </c>
      <c r="V329" s="28">
        <v>376813416.39549994</v>
      </c>
      <c r="W329" s="28">
        <v>387786693.69700003</v>
      </c>
      <c r="X329" s="28">
        <v>347330328.38050002</v>
      </c>
      <c r="Y329" s="28">
        <v>319266230.13899994</v>
      </c>
      <c r="Z329" s="28">
        <v>272458345.671</v>
      </c>
      <c r="AA329" s="28">
        <v>284014162.07549995</v>
      </c>
      <c r="AB329" s="28">
        <v>240157501.5255</v>
      </c>
      <c r="AC329" s="28">
        <v>220884369.20750001</v>
      </c>
      <c r="AD329" s="28">
        <v>247991574.69449997</v>
      </c>
      <c r="AE329" s="150">
        <v>215672154.66229999</v>
      </c>
      <c r="AF329" s="150">
        <v>375806260.04649997</v>
      </c>
      <c r="AG329" s="150">
        <v>233762292.30040005</v>
      </c>
      <c r="AH329" s="150">
        <v>235210384.56709999</v>
      </c>
      <c r="AI329" s="150">
        <v>235210384.56709999</v>
      </c>
      <c r="AJ329" s="14"/>
      <c r="AK329" s="150">
        <v>1448092.26669994</v>
      </c>
      <c r="AL329" s="150">
        <v>19538229.904799998</v>
      </c>
      <c r="AM329" s="150">
        <v>19538229.904799998</v>
      </c>
      <c r="AN329" s="15"/>
      <c r="AO329" s="15"/>
    </row>
    <row r="330" spans="1:42" x14ac:dyDescent="0.2">
      <c r="B330" s="40"/>
      <c r="C330" s="40" t="s">
        <v>51</v>
      </c>
      <c r="D330" s="41">
        <v>2.1131367095458035E-2</v>
      </c>
      <c r="E330" s="41">
        <v>2.1846606245622874E-2</v>
      </c>
      <c r="F330" s="41">
        <v>2.0918231372523403E-2</v>
      </c>
      <c r="G330" s="41">
        <v>2.0976097113857423E-2</v>
      </c>
      <c r="H330" s="41">
        <v>1.9779870614668307E-2</v>
      </c>
      <c r="I330" s="41">
        <v>1.7830955394246548E-2</v>
      </c>
      <c r="J330" s="41">
        <v>1.6827238628685605E-2</v>
      </c>
      <c r="K330" s="41">
        <v>1.5684612245153308E-2</v>
      </c>
      <c r="L330" s="41">
        <v>1.1834587293504308E-2</v>
      </c>
      <c r="M330" s="41">
        <v>1.0838020461450425E-2</v>
      </c>
      <c r="N330" s="41">
        <v>1.1850538439557436E-2</v>
      </c>
      <c r="O330" s="41">
        <v>1.1120816661313062E-2</v>
      </c>
      <c r="P330" s="41">
        <v>9.3192702205683667E-3</v>
      </c>
      <c r="Q330" s="41">
        <v>9.724661891072706E-3</v>
      </c>
      <c r="R330" s="41">
        <v>9.6335487058816591E-3</v>
      </c>
      <c r="S330" s="41">
        <v>1.0189863385753575E-2</v>
      </c>
      <c r="T330" s="41">
        <v>7.8930091032941522E-3</v>
      </c>
      <c r="U330" s="41">
        <v>7.9643802616332689E-3</v>
      </c>
      <c r="V330" s="41">
        <v>7.5504812500548774E-3</v>
      </c>
      <c r="W330" s="41">
        <v>7.7478889224805777E-3</v>
      </c>
      <c r="X330" s="41">
        <v>6.7630686827479958E-3</v>
      </c>
      <c r="Y330" s="41">
        <v>6.148238955083327E-3</v>
      </c>
      <c r="Z330" s="41">
        <v>5.4107556036014689E-3</v>
      </c>
      <c r="AA330" s="41">
        <v>5.616594633665953E-3</v>
      </c>
      <c r="AB330" s="41">
        <v>4.6064603163230031E-3</v>
      </c>
      <c r="AC330" s="41">
        <v>4.2113212094670302E-3</v>
      </c>
      <c r="AD330" s="41">
        <v>4.6752546873163013E-3</v>
      </c>
      <c r="AE330" s="154">
        <v>4.0195331605991187E-3</v>
      </c>
      <c r="AF330" s="154">
        <v>6.9533551256498677E-3</v>
      </c>
      <c r="AG330" s="154">
        <v>4.3231238343297189E-3</v>
      </c>
      <c r="AH330" s="154">
        <v>4.3094566157508285E-3</v>
      </c>
      <c r="AI330" s="154"/>
      <c r="AJ330" s="41"/>
      <c r="AK330" s="41"/>
      <c r="AL330" s="41"/>
      <c r="AM330" s="49"/>
    </row>
    <row r="331" spans="1:42" s="126" customFormat="1" x14ac:dyDescent="0.2"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148"/>
      <c r="AF331" s="148"/>
      <c r="AG331" s="148"/>
      <c r="AH331" s="148"/>
      <c r="AI331" s="148"/>
      <c r="AJ331" s="8"/>
      <c r="AK331" s="8"/>
      <c r="AL331" s="8"/>
      <c r="AM331" s="8"/>
      <c r="AN331" s="116"/>
    </row>
    <row r="332" spans="1:42" s="35" customFormat="1" ht="24.95" customHeight="1" x14ac:dyDescent="0.2">
      <c r="A332" s="11" t="s">
        <v>49</v>
      </c>
      <c r="B332" s="19"/>
      <c r="C332" s="18"/>
      <c r="D332" s="25" t="s">
        <v>15</v>
      </c>
      <c r="E332" s="25" t="s">
        <v>16</v>
      </c>
      <c r="F332" s="25" t="s">
        <v>17</v>
      </c>
      <c r="G332" s="25" t="s">
        <v>18</v>
      </c>
      <c r="H332" s="25" t="s">
        <v>19</v>
      </c>
      <c r="I332" s="25" t="s">
        <v>20</v>
      </c>
      <c r="J332" s="25" t="s">
        <v>26</v>
      </c>
      <c r="K332" s="25" t="s">
        <v>28</v>
      </c>
      <c r="L332" s="25" t="s">
        <v>33</v>
      </c>
      <c r="M332" s="25" t="s">
        <v>35</v>
      </c>
      <c r="N332" s="25" t="s">
        <v>40</v>
      </c>
      <c r="O332" s="25" t="s">
        <v>41</v>
      </c>
      <c r="P332" s="25" t="s">
        <v>50</v>
      </c>
      <c r="Q332" s="25" t="s">
        <v>52</v>
      </c>
      <c r="R332" s="25" t="s">
        <v>60</v>
      </c>
      <c r="S332" s="25" t="s">
        <v>62</v>
      </c>
      <c r="T332" s="25" t="s">
        <v>83</v>
      </c>
      <c r="U332" s="25" t="s">
        <v>88</v>
      </c>
      <c r="V332" s="25" t="s">
        <v>90</v>
      </c>
      <c r="W332" s="25" t="s">
        <v>91</v>
      </c>
      <c r="X332" s="25" t="s">
        <v>92</v>
      </c>
      <c r="Y332" s="25" t="s">
        <v>141</v>
      </c>
      <c r="Z332" s="25" t="s">
        <v>145</v>
      </c>
      <c r="AA332" s="25" t="s">
        <v>147</v>
      </c>
      <c r="AB332" s="25" t="s">
        <v>150</v>
      </c>
      <c r="AC332" s="25" t="s">
        <v>151</v>
      </c>
      <c r="AD332" s="25" t="s">
        <v>156</v>
      </c>
      <c r="AE332" s="25" t="s">
        <v>157</v>
      </c>
      <c r="AF332" s="25" t="s">
        <v>158</v>
      </c>
      <c r="AG332" s="25" t="s">
        <v>161</v>
      </c>
      <c r="AH332" s="25" t="s">
        <v>162</v>
      </c>
      <c r="AI332" s="25" t="s">
        <v>163</v>
      </c>
      <c r="AJ332" s="12"/>
      <c r="AK332" s="30" t="s">
        <v>77</v>
      </c>
      <c r="AL332" s="30" t="s">
        <v>78</v>
      </c>
      <c r="AM332" s="30" t="s">
        <v>79</v>
      </c>
      <c r="AO332" s="36"/>
    </row>
    <row r="333" spans="1:42" ht="12" x14ac:dyDescent="0.2">
      <c r="A333" s="7" t="s">
        <v>66</v>
      </c>
      <c r="B333" s="50"/>
      <c r="C333" s="20" t="s">
        <v>12</v>
      </c>
      <c r="D333" s="26">
        <v>250719844.59</v>
      </c>
      <c r="E333" s="26">
        <v>283841091.24000001</v>
      </c>
      <c r="F333" s="26">
        <v>212017979.60999998</v>
      </c>
      <c r="G333" s="26">
        <v>185667547.66999999</v>
      </c>
      <c r="H333" s="26">
        <v>205664878.99000001</v>
      </c>
      <c r="I333" s="26">
        <v>236088385.13999999</v>
      </c>
      <c r="J333" s="26">
        <v>205574917.72999999</v>
      </c>
      <c r="K333" s="26">
        <v>172978852.37</v>
      </c>
      <c r="L333" s="26">
        <v>200215443.84</v>
      </c>
      <c r="M333" s="26">
        <v>209985882.12</v>
      </c>
      <c r="N333" s="26">
        <v>231596610.13</v>
      </c>
      <c r="O333" s="26">
        <v>282014803.73000002</v>
      </c>
      <c r="P333" s="26">
        <v>489135182.76999998</v>
      </c>
      <c r="Q333" s="26">
        <v>464216471.88</v>
      </c>
      <c r="R333" s="26">
        <v>439232904.54999995</v>
      </c>
      <c r="S333" s="26">
        <v>524643181.13</v>
      </c>
      <c r="T333" s="26">
        <v>612948671.86000001</v>
      </c>
      <c r="U333" s="26">
        <v>656053864.85000002</v>
      </c>
      <c r="V333" s="26">
        <v>397098998.24000001</v>
      </c>
      <c r="W333" s="26">
        <v>421290961.12</v>
      </c>
      <c r="X333" s="26">
        <v>273440815.51999998</v>
      </c>
      <c r="Y333" s="26">
        <v>327636842.77999997</v>
      </c>
      <c r="Z333" s="26">
        <v>350926280.95999998</v>
      </c>
      <c r="AA333" s="26">
        <v>523649094.14999998</v>
      </c>
      <c r="AB333" s="26">
        <v>869174094.47000003</v>
      </c>
      <c r="AC333" s="26">
        <v>641124690.92000008</v>
      </c>
      <c r="AD333" s="26">
        <v>910110640.0999999</v>
      </c>
      <c r="AE333" s="26">
        <v>1447586944.55</v>
      </c>
      <c r="AF333" s="26">
        <v>1275204951.2</v>
      </c>
      <c r="AG333" s="26">
        <v>1428979932.0300002</v>
      </c>
      <c r="AH333" s="26">
        <v>1448200750.3400002</v>
      </c>
      <c r="AI333" s="108">
        <v>1448200750.3400002</v>
      </c>
      <c r="AJ333" s="8"/>
      <c r="AK333" s="26">
        <v>19220818.309999943</v>
      </c>
      <c r="AL333" s="26">
        <v>613805.79000020027</v>
      </c>
      <c r="AM333" s="26">
        <v>613805.79000020027</v>
      </c>
      <c r="AO333" s="9"/>
    </row>
    <row r="334" spans="1:42" ht="12" x14ac:dyDescent="0.2">
      <c r="B334" s="50">
        <v>1</v>
      </c>
      <c r="C334" s="22" t="s">
        <v>93</v>
      </c>
      <c r="D334" s="27">
        <v>9804105.75</v>
      </c>
      <c r="E334" s="27">
        <v>9785165.1899999995</v>
      </c>
      <c r="F334" s="27">
        <v>9758911.9800000004</v>
      </c>
      <c r="G334" s="27">
        <v>9739971.4199999999</v>
      </c>
      <c r="H334" s="27">
        <v>0</v>
      </c>
      <c r="I334" s="27">
        <v>0</v>
      </c>
      <c r="J334" s="27">
        <v>0</v>
      </c>
      <c r="K334" s="27">
        <v>0</v>
      </c>
      <c r="L334" s="27">
        <v>0</v>
      </c>
      <c r="M334" s="27">
        <v>20000000</v>
      </c>
      <c r="N334" s="27">
        <v>41168749.810000002</v>
      </c>
      <c r="O334" s="27">
        <v>102983070.90000001</v>
      </c>
      <c r="P334" s="27">
        <v>282165625.10000002</v>
      </c>
      <c r="Q334" s="27">
        <v>278027147.70999998</v>
      </c>
      <c r="R334" s="27">
        <v>302142062.57999998</v>
      </c>
      <c r="S334" s="27">
        <v>412569140.98000002</v>
      </c>
      <c r="T334" s="27">
        <v>521612678.60000002</v>
      </c>
      <c r="U334" s="27">
        <v>561148430.59000003</v>
      </c>
      <c r="V334" s="27">
        <v>307515619.19</v>
      </c>
      <c r="W334" s="27">
        <v>251044026.25</v>
      </c>
      <c r="X334" s="27">
        <v>136486284.33000001</v>
      </c>
      <c r="Y334" s="27">
        <v>157281695.91</v>
      </c>
      <c r="Z334" s="27">
        <v>135486857.41999999</v>
      </c>
      <c r="AA334" s="27">
        <v>194964592.22999999</v>
      </c>
      <c r="AB334" s="27">
        <v>483658971.63</v>
      </c>
      <c r="AC334" s="27">
        <v>438324795.74000001</v>
      </c>
      <c r="AD334" s="27">
        <v>530319741.77999997</v>
      </c>
      <c r="AE334" s="149">
        <v>915985969.98000002</v>
      </c>
      <c r="AF334" s="149">
        <v>689458336.69000006</v>
      </c>
      <c r="AG334" s="149">
        <v>742185607.33000004</v>
      </c>
      <c r="AH334" s="149">
        <v>778411465.75</v>
      </c>
      <c r="AI334" s="31">
        <v>778411465.75</v>
      </c>
      <c r="AJ334" s="33"/>
      <c r="AK334" s="149">
        <v>36225858.419999957</v>
      </c>
      <c r="AL334" s="149">
        <v>-137574504.23000002</v>
      </c>
      <c r="AM334" s="149">
        <v>-137574504.23000002</v>
      </c>
      <c r="AN334" s="38"/>
      <c r="AO334" s="38"/>
      <c r="AP334" s="38"/>
    </row>
    <row r="335" spans="1:42" ht="12" x14ac:dyDescent="0.2">
      <c r="B335" s="50">
        <v>2</v>
      </c>
      <c r="C335" s="22" t="s">
        <v>98</v>
      </c>
      <c r="D335" s="27">
        <v>240915738.84</v>
      </c>
      <c r="E335" s="27">
        <v>274055926.05000001</v>
      </c>
      <c r="F335" s="27">
        <v>202259067.63</v>
      </c>
      <c r="G335" s="27">
        <v>175927576.25</v>
      </c>
      <c r="H335" s="27">
        <v>205664878.99000001</v>
      </c>
      <c r="I335" s="27">
        <v>236088385.13999999</v>
      </c>
      <c r="J335" s="27">
        <v>205574917.72999999</v>
      </c>
      <c r="K335" s="27">
        <v>172978852.37</v>
      </c>
      <c r="L335" s="27">
        <v>200215443.84</v>
      </c>
      <c r="M335" s="27">
        <v>189985882.12</v>
      </c>
      <c r="N335" s="27">
        <v>190427860.31999999</v>
      </c>
      <c r="O335" s="27">
        <v>179031732.83000001</v>
      </c>
      <c r="P335" s="27">
        <v>206969557.66999999</v>
      </c>
      <c r="Q335" s="27">
        <v>186189324.16999999</v>
      </c>
      <c r="R335" s="27">
        <v>137090841.97</v>
      </c>
      <c r="S335" s="27">
        <v>112074040.15000001</v>
      </c>
      <c r="T335" s="27">
        <v>91335993.260000005</v>
      </c>
      <c r="U335" s="27">
        <v>94905434.260000005</v>
      </c>
      <c r="V335" s="27">
        <v>89583379.049999997</v>
      </c>
      <c r="W335" s="27">
        <v>170246934.87</v>
      </c>
      <c r="X335" s="27">
        <v>136954531.19</v>
      </c>
      <c r="Y335" s="27">
        <v>170355146.87</v>
      </c>
      <c r="Z335" s="27">
        <v>215439423.53999999</v>
      </c>
      <c r="AA335" s="27">
        <v>328684501.92000002</v>
      </c>
      <c r="AB335" s="27">
        <v>385515122.83999997</v>
      </c>
      <c r="AC335" s="27">
        <v>202799895.18000001</v>
      </c>
      <c r="AD335" s="27">
        <v>379790898.31999999</v>
      </c>
      <c r="AE335" s="149">
        <v>531600974.56999999</v>
      </c>
      <c r="AF335" s="149">
        <v>585746614.50999999</v>
      </c>
      <c r="AG335" s="149">
        <v>686794324.70000005</v>
      </c>
      <c r="AH335" s="149">
        <v>669789284.59000003</v>
      </c>
      <c r="AI335" s="31">
        <v>669789284.59000003</v>
      </c>
      <c r="AJ335" s="33"/>
      <c r="AK335" s="149">
        <v>-17005040.110000014</v>
      </c>
      <c r="AL335" s="149">
        <v>138188310.02000004</v>
      </c>
      <c r="AM335" s="149">
        <v>138188310.02000004</v>
      </c>
      <c r="AN335" s="38"/>
      <c r="AO335" s="38"/>
      <c r="AP335" s="38"/>
    </row>
    <row r="336" spans="1:42" x14ac:dyDescent="0.2">
      <c r="B336" s="50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151"/>
      <c r="AF336" s="151"/>
      <c r="AG336" s="151"/>
      <c r="AH336" s="151"/>
      <c r="AI336" s="61"/>
      <c r="AJ336" s="33"/>
      <c r="AK336" s="151"/>
      <c r="AL336" s="151"/>
      <c r="AM336" s="151"/>
      <c r="AO336" s="9"/>
    </row>
    <row r="337" spans="1:42" s="5" customFormat="1" ht="12" x14ac:dyDescent="0.2">
      <c r="A337" s="7" t="s">
        <v>67</v>
      </c>
      <c r="B337" s="50"/>
      <c r="C337" s="20" t="s">
        <v>14</v>
      </c>
      <c r="D337" s="26">
        <v>1368832499.6399999</v>
      </c>
      <c r="E337" s="26">
        <v>1737988176.75</v>
      </c>
      <c r="F337" s="26">
        <v>1829913116.0600002</v>
      </c>
      <c r="G337" s="26">
        <v>1588278951.6600001</v>
      </c>
      <c r="H337" s="26">
        <v>1446852004.1700001</v>
      </c>
      <c r="I337" s="26">
        <v>1465825514.5799999</v>
      </c>
      <c r="J337" s="26">
        <v>1503580371.0900002</v>
      </c>
      <c r="K337" s="26">
        <v>1443702521.8800001</v>
      </c>
      <c r="L337" s="26">
        <v>1777910543.25</v>
      </c>
      <c r="M337" s="26">
        <v>1521062143.2800002</v>
      </c>
      <c r="N337" s="26">
        <v>1512978239.9000001</v>
      </c>
      <c r="O337" s="26">
        <v>1335985084.8600001</v>
      </c>
      <c r="P337" s="26">
        <v>1339766008.5699999</v>
      </c>
      <c r="Q337" s="26">
        <v>1969824415.1200001</v>
      </c>
      <c r="R337" s="26">
        <v>1616626342.29</v>
      </c>
      <c r="S337" s="26">
        <v>1371776326.3399999</v>
      </c>
      <c r="T337" s="26">
        <v>1657496601.1199999</v>
      </c>
      <c r="U337" s="26">
        <v>1576132436.1300001</v>
      </c>
      <c r="V337" s="26">
        <v>1507000996.8099999</v>
      </c>
      <c r="W337" s="26">
        <v>1382683422.6599998</v>
      </c>
      <c r="X337" s="26">
        <v>1302236286.7</v>
      </c>
      <c r="Y337" s="26">
        <v>1233858616.9400001</v>
      </c>
      <c r="Z337" s="26">
        <v>1095271111.73</v>
      </c>
      <c r="AA337" s="26">
        <v>1117085549.03</v>
      </c>
      <c r="AB337" s="26">
        <v>1658981332</v>
      </c>
      <c r="AC337" s="26">
        <v>2139287163.22</v>
      </c>
      <c r="AD337" s="26">
        <v>3375910123.6999998</v>
      </c>
      <c r="AE337" s="26">
        <v>4526378364.9099998</v>
      </c>
      <c r="AF337" s="26">
        <v>4841651878.1200008</v>
      </c>
      <c r="AG337" s="26">
        <v>5007400893.9499998</v>
      </c>
      <c r="AH337" s="26">
        <v>5559084129.6199999</v>
      </c>
      <c r="AI337" s="108">
        <v>5559084129.6199999</v>
      </c>
      <c r="AJ337" s="33"/>
      <c r="AK337" s="26">
        <v>551683235.67000008</v>
      </c>
      <c r="AL337" s="26">
        <v>1032705764.71</v>
      </c>
      <c r="AM337" s="26">
        <v>1032705764.71</v>
      </c>
    </row>
    <row r="338" spans="1:42" ht="12" x14ac:dyDescent="0.2">
      <c r="B338" s="50">
        <v>3</v>
      </c>
      <c r="C338" s="22" t="s">
        <v>8</v>
      </c>
      <c r="D338" s="27">
        <v>826284185.48000002</v>
      </c>
      <c r="E338" s="27">
        <v>1229440358.73</v>
      </c>
      <c r="F338" s="27">
        <v>1436593487.6400001</v>
      </c>
      <c r="G338" s="27">
        <v>1212832892.6400001</v>
      </c>
      <c r="H338" s="27">
        <v>1062917188.34</v>
      </c>
      <c r="I338" s="27">
        <v>1014022183.25</v>
      </c>
      <c r="J338" s="27">
        <v>807242630.95000005</v>
      </c>
      <c r="K338" s="27">
        <v>573309954.10000002</v>
      </c>
      <c r="L338" s="27">
        <v>774497493.84000003</v>
      </c>
      <c r="M338" s="27">
        <v>716174514.09000003</v>
      </c>
      <c r="N338" s="27">
        <v>783757863.67999995</v>
      </c>
      <c r="O338" s="27">
        <v>785348083.51999998</v>
      </c>
      <c r="P338" s="27">
        <v>780110734.16999996</v>
      </c>
      <c r="Q338" s="27">
        <v>724799377.23000002</v>
      </c>
      <c r="R338" s="27">
        <v>550758916.87</v>
      </c>
      <c r="S338" s="27">
        <v>483142637.69999999</v>
      </c>
      <c r="T338" s="27">
        <v>687085402.62</v>
      </c>
      <c r="U338" s="27">
        <v>736690991.66999996</v>
      </c>
      <c r="V338" s="27">
        <v>729081877.96000004</v>
      </c>
      <c r="W338" s="27">
        <v>561943637.26999998</v>
      </c>
      <c r="X338" s="27">
        <v>352900600.32999998</v>
      </c>
      <c r="Y338" s="27">
        <v>351400674.42000002</v>
      </c>
      <c r="Z338" s="27">
        <v>395786585.37</v>
      </c>
      <c r="AA338" s="27">
        <v>483670374.69999999</v>
      </c>
      <c r="AB338" s="27">
        <v>1112858743.1400001</v>
      </c>
      <c r="AC338" s="27">
        <v>1347755321.52</v>
      </c>
      <c r="AD338" s="27">
        <v>1794822894.76</v>
      </c>
      <c r="AE338" s="149">
        <v>2096366977.3800001</v>
      </c>
      <c r="AF338" s="149">
        <v>2182579842.0700002</v>
      </c>
      <c r="AG338" s="149">
        <v>2258347571.6599998</v>
      </c>
      <c r="AH338" s="149">
        <v>2537292384.1700001</v>
      </c>
      <c r="AI338" s="31">
        <v>2537292384.1700001</v>
      </c>
      <c r="AJ338" s="33"/>
      <c r="AK338" s="149">
        <v>278944812.51000023</v>
      </c>
      <c r="AL338" s="149">
        <v>440925406.78999996</v>
      </c>
      <c r="AM338" s="149">
        <v>440925406.78999996</v>
      </c>
      <c r="AN338" s="38"/>
      <c r="AO338" s="38"/>
      <c r="AP338" s="38"/>
    </row>
    <row r="339" spans="1:42" ht="12" x14ac:dyDescent="0.2">
      <c r="B339" s="50">
        <v>4</v>
      </c>
      <c r="C339" s="22" t="s">
        <v>95</v>
      </c>
      <c r="D339" s="27">
        <v>542548314.15999997</v>
      </c>
      <c r="E339" s="27">
        <v>508547818.01999998</v>
      </c>
      <c r="F339" s="27">
        <v>393319628.42000002</v>
      </c>
      <c r="G339" s="27">
        <v>375446059.01999998</v>
      </c>
      <c r="H339" s="27">
        <v>383934815.82999998</v>
      </c>
      <c r="I339" s="27">
        <v>451803331.32999998</v>
      </c>
      <c r="J339" s="27">
        <v>696337740.13999999</v>
      </c>
      <c r="K339" s="27">
        <v>870392567.77999997</v>
      </c>
      <c r="L339" s="27">
        <v>1003413049.41</v>
      </c>
      <c r="M339" s="27">
        <v>804887629.19000006</v>
      </c>
      <c r="N339" s="27">
        <v>729220376.22000003</v>
      </c>
      <c r="O339" s="27">
        <v>550637001.34000003</v>
      </c>
      <c r="P339" s="27">
        <v>559655274.39999998</v>
      </c>
      <c r="Q339" s="27">
        <v>1245025037.8900001</v>
      </c>
      <c r="R339" s="27">
        <v>1065867425.42</v>
      </c>
      <c r="S339" s="27">
        <v>888633688.63999999</v>
      </c>
      <c r="T339" s="27">
        <v>970411198.5</v>
      </c>
      <c r="U339" s="27">
        <v>839441444.46000004</v>
      </c>
      <c r="V339" s="27">
        <v>777919118.85000002</v>
      </c>
      <c r="W339" s="27">
        <v>820739785.38999999</v>
      </c>
      <c r="X339" s="27">
        <v>949335686.37</v>
      </c>
      <c r="Y339" s="27">
        <v>882457942.51999998</v>
      </c>
      <c r="Z339" s="27">
        <v>699484526.36000001</v>
      </c>
      <c r="AA339" s="27">
        <v>633415174.33000004</v>
      </c>
      <c r="AB339" s="27">
        <v>546122588.86000001</v>
      </c>
      <c r="AC339" s="27">
        <v>791531841.70000005</v>
      </c>
      <c r="AD339" s="27">
        <v>1581087228.9400001</v>
      </c>
      <c r="AE339" s="149">
        <v>2430011387.5300002</v>
      </c>
      <c r="AF339" s="149">
        <v>2659072036.0500002</v>
      </c>
      <c r="AG339" s="149">
        <v>2749053322.29</v>
      </c>
      <c r="AH339" s="149">
        <v>3021791745.4499998</v>
      </c>
      <c r="AI339" s="31">
        <v>3021791745.4499998</v>
      </c>
      <c r="AJ339" s="33"/>
      <c r="AK339" s="149">
        <v>272738423.15999985</v>
      </c>
      <c r="AL339" s="149">
        <v>591780357.9199996</v>
      </c>
      <c r="AM339" s="149">
        <v>591780357.9199996</v>
      </c>
      <c r="AN339" s="38"/>
      <c r="AO339" s="38"/>
      <c r="AP339" s="38"/>
    </row>
    <row r="340" spans="1:42" x14ac:dyDescent="0.2">
      <c r="B340" s="50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151"/>
      <c r="AF340" s="151"/>
      <c r="AG340" s="151"/>
      <c r="AH340" s="151"/>
      <c r="AI340" s="61"/>
      <c r="AJ340" s="33"/>
      <c r="AK340" s="151"/>
      <c r="AL340" s="151"/>
      <c r="AM340" s="151"/>
      <c r="AO340" s="9"/>
    </row>
    <row r="341" spans="1:42" ht="12" x14ac:dyDescent="0.2">
      <c r="A341" s="7" t="s">
        <v>70</v>
      </c>
      <c r="B341" s="50"/>
      <c r="C341" s="20" t="s">
        <v>68</v>
      </c>
      <c r="D341" s="26">
        <v>1844784116.6800001</v>
      </c>
      <c r="E341" s="26">
        <v>1981754936.6800001</v>
      </c>
      <c r="F341" s="26">
        <v>1710517360.5</v>
      </c>
      <c r="G341" s="26">
        <v>1646863090.6199999</v>
      </c>
      <c r="H341" s="26">
        <v>1430740874.78</v>
      </c>
      <c r="I341" s="26">
        <v>1358049727.71</v>
      </c>
      <c r="J341" s="26">
        <v>1293290320.4300001</v>
      </c>
      <c r="K341" s="26">
        <v>1500123096.28</v>
      </c>
      <c r="L341" s="26">
        <v>1239933798.3299999</v>
      </c>
      <c r="M341" s="26">
        <v>1239534291.6900001</v>
      </c>
      <c r="N341" s="26">
        <v>1269135647.5899999</v>
      </c>
      <c r="O341" s="26">
        <v>1364555402.01</v>
      </c>
      <c r="P341" s="26">
        <v>1256546222.0899999</v>
      </c>
      <c r="Q341" s="26">
        <v>1170405687.1600003</v>
      </c>
      <c r="R341" s="26">
        <v>1244352281.8899999</v>
      </c>
      <c r="S341" s="26">
        <v>1219569273.3300002</v>
      </c>
      <c r="T341" s="26">
        <v>1213706666.6700001</v>
      </c>
      <c r="U341" s="26">
        <v>1155626200.3099999</v>
      </c>
      <c r="V341" s="26">
        <v>1211562094.6800001</v>
      </c>
      <c r="W341" s="26">
        <v>1149886439.0099998</v>
      </c>
      <c r="X341" s="26">
        <v>1127222505.25</v>
      </c>
      <c r="Y341" s="26">
        <v>1111437579.73</v>
      </c>
      <c r="Z341" s="26">
        <v>1118183754.6700001</v>
      </c>
      <c r="AA341" s="26">
        <v>1057697505.1699998</v>
      </c>
      <c r="AB341" s="26">
        <v>1158932993.03</v>
      </c>
      <c r="AC341" s="26">
        <v>1200864384.24</v>
      </c>
      <c r="AD341" s="26">
        <v>1244871814.53</v>
      </c>
      <c r="AE341" s="26">
        <v>1388059591.3300002</v>
      </c>
      <c r="AF341" s="26">
        <v>1515567993.46</v>
      </c>
      <c r="AG341" s="26">
        <v>1495993696.8299999</v>
      </c>
      <c r="AH341" s="26">
        <v>1518997066.1999998</v>
      </c>
      <c r="AI341" s="108">
        <v>1518997066.1999998</v>
      </c>
      <c r="AJ341" s="33"/>
      <c r="AK341" s="26">
        <v>23003369.369999886</v>
      </c>
      <c r="AL341" s="26">
        <v>130937474.86999965</v>
      </c>
      <c r="AM341" s="26">
        <v>130937474.86999965</v>
      </c>
      <c r="AO341" s="9"/>
    </row>
    <row r="342" spans="1:42" ht="12" x14ac:dyDescent="0.2">
      <c r="B342" s="50">
        <v>5</v>
      </c>
      <c r="C342" s="22" t="s">
        <v>94</v>
      </c>
      <c r="D342" s="27">
        <v>1085448350.8399999</v>
      </c>
      <c r="E342" s="27">
        <v>1181461989.71</v>
      </c>
      <c r="F342" s="27">
        <v>1178558178.9200001</v>
      </c>
      <c r="G342" s="27">
        <v>1229222474.02</v>
      </c>
      <c r="H342" s="27">
        <v>1144403312.3499999</v>
      </c>
      <c r="I342" s="27">
        <v>1128331010.73</v>
      </c>
      <c r="J342" s="27">
        <v>1068268936.16</v>
      </c>
      <c r="K342" s="27">
        <v>1244144357.7</v>
      </c>
      <c r="L342" s="27">
        <v>1015375102.14</v>
      </c>
      <c r="M342" s="27">
        <v>986223727.66999996</v>
      </c>
      <c r="N342" s="27">
        <v>968511338.21000004</v>
      </c>
      <c r="O342" s="27">
        <v>1023835799.3099999</v>
      </c>
      <c r="P342" s="27">
        <v>938841899.34000003</v>
      </c>
      <c r="Q342" s="27">
        <v>898279311.19000006</v>
      </c>
      <c r="R342" s="27">
        <v>900754423.88999999</v>
      </c>
      <c r="S342" s="27">
        <v>883891032.32000005</v>
      </c>
      <c r="T342" s="27">
        <v>862754001.48000002</v>
      </c>
      <c r="U342" s="27">
        <v>822914842.52999997</v>
      </c>
      <c r="V342" s="27">
        <v>875599991.22000003</v>
      </c>
      <c r="W342" s="27">
        <v>819075992.36000001</v>
      </c>
      <c r="X342" s="27">
        <v>709112031.25999999</v>
      </c>
      <c r="Y342" s="27">
        <v>630334489.63</v>
      </c>
      <c r="Z342" s="27">
        <v>673526988.82000005</v>
      </c>
      <c r="AA342" s="27">
        <v>687319049.29999995</v>
      </c>
      <c r="AB342" s="27">
        <v>738153825.64999998</v>
      </c>
      <c r="AC342" s="27">
        <v>726787574.77999997</v>
      </c>
      <c r="AD342" s="27">
        <v>642615840.95000005</v>
      </c>
      <c r="AE342" s="149">
        <v>686303095.13999999</v>
      </c>
      <c r="AF342" s="149">
        <v>818764574.5</v>
      </c>
      <c r="AG342" s="149">
        <v>803792705.15999997</v>
      </c>
      <c r="AH342" s="149">
        <v>827886283.38</v>
      </c>
      <c r="AI342" s="31">
        <v>827886283.38</v>
      </c>
      <c r="AJ342" s="33"/>
      <c r="AK342" s="149">
        <v>24093578.220000029</v>
      </c>
      <c r="AL342" s="149">
        <v>141583188.24000001</v>
      </c>
      <c r="AM342" s="149">
        <v>141583188.24000001</v>
      </c>
      <c r="AN342" s="38"/>
      <c r="AO342" s="38"/>
      <c r="AP342" s="38"/>
    </row>
    <row r="343" spans="1:42" ht="12" x14ac:dyDescent="0.2">
      <c r="B343" s="50">
        <v>6</v>
      </c>
      <c r="C343" s="22" t="s">
        <v>56</v>
      </c>
      <c r="D343" s="27">
        <v>750848166.96000004</v>
      </c>
      <c r="E343" s="27">
        <v>672423974.54999995</v>
      </c>
      <c r="F343" s="27">
        <v>408571005.47000003</v>
      </c>
      <c r="G343" s="27">
        <v>310231263.75999999</v>
      </c>
      <c r="H343" s="27">
        <v>205180468.22</v>
      </c>
      <c r="I343" s="27">
        <v>136971576.09999999</v>
      </c>
      <c r="J343" s="27">
        <v>127743110.04000001</v>
      </c>
      <c r="K343" s="27">
        <v>199608404.38999999</v>
      </c>
      <c r="L343" s="27">
        <v>194335488.66999999</v>
      </c>
      <c r="M343" s="27">
        <v>221406149.38999999</v>
      </c>
      <c r="N343" s="27">
        <v>241016399.22</v>
      </c>
      <c r="O343" s="27">
        <v>259956182.44999999</v>
      </c>
      <c r="P343" s="27">
        <v>228984917.43000001</v>
      </c>
      <c r="Q343" s="27">
        <v>186033104.91999999</v>
      </c>
      <c r="R343" s="27">
        <v>203569639.06999999</v>
      </c>
      <c r="S343" s="27">
        <v>190885893.22</v>
      </c>
      <c r="T343" s="27">
        <v>189913062.03</v>
      </c>
      <c r="U343" s="27">
        <v>202893686.59999999</v>
      </c>
      <c r="V343" s="27">
        <v>226163589.19999999</v>
      </c>
      <c r="W343" s="27">
        <v>205234870.90000001</v>
      </c>
      <c r="X343" s="27">
        <v>246558697.22</v>
      </c>
      <c r="Y343" s="27">
        <v>230098363.41</v>
      </c>
      <c r="Z343" s="27">
        <v>205849229.93000001</v>
      </c>
      <c r="AA343" s="27">
        <v>147600534.56999999</v>
      </c>
      <c r="AB343" s="27">
        <v>143532456.83000001</v>
      </c>
      <c r="AC343" s="27">
        <v>116463226.16</v>
      </c>
      <c r="AD343" s="27">
        <v>138195389.30000001</v>
      </c>
      <c r="AE343" s="149">
        <v>150715689.83000001</v>
      </c>
      <c r="AF343" s="149">
        <v>174222110.68000001</v>
      </c>
      <c r="AG343" s="149">
        <v>156127536.41</v>
      </c>
      <c r="AH343" s="149">
        <v>131461680.65000001</v>
      </c>
      <c r="AI343" s="31">
        <v>131461680.65000001</v>
      </c>
      <c r="AJ343" s="33"/>
      <c r="AK343" s="149">
        <v>-24665855.75999999</v>
      </c>
      <c r="AL343" s="149">
        <v>-19254009.180000007</v>
      </c>
      <c r="AM343" s="149">
        <v>-19254009.180000007</v>
      </c>
      <c r="AN343" s="38"/>
      <c r="AO343" s="38"/>
      <c r="AP343" s="38"/>
    </row>
    <row r="344" spans="1:42" ht="12" x14ac:dyDescent="0.2">
      <c r="B344" s="50">
        <v>7</v>
      </c>
      <c r="C344" s="22" t="s">
        <v>96</v>
      </c>
      <c r="D344" s="27">
        <v>0</v>
      </c>
      <c r="E344" s="27">
        <v>0</v>
      </c>
      <c r="F344" s="27">
        <v>0</v>
      </c>
      <c r="G344" s="27">
        <v>0</v>
      </c>
      <c r="H344" s="27">
        <v>0</v>
      </c>
      <c r="I344" s="27">
        <v>0</v>
      </c>
      <c r="J344" s="27">
        <v>0</v>
      </c>
      <c r="K344" s="27">
        <v>0</v>
      </c>
      <c r="L344" s="27">
        <v>0</v>
      </c>
      <c r="M344" s="27">
        <v>0</v>
      </c>
      <c r="N344" s="27">
        <v>0</v>
      </c>
      <c r="O344" s="27">
        <v>0</v>
      </c>
      <c r="P344" s="27">
        <v>0</v>
      </c>
      <c r="Q344" s="27">
        <v>0</v>
      </c>
      <c r="R344" s="27">
        <v>0</v>
      </c>
      <c r="S344" s="27">
        <v>0</v>
      </c>
      <c r="T344" s="27">
        <v>46252307.670000002</v>
      </c>
      <c r="U344" s="27">
        <v>33672727.240000002</v>
      </c>
      <c r="V344" s="27">
        <v>48216791.390000001</v>
      </c>
      <c r="W344" s="27">
        <v>60226144.07</v>
      </c>
      <c r="X344" s="27">
        <v>50443468.93</v>
      </c>
      <c r="Y344" s="27">
        <v>35254166.670000002</v>
      </c>
      <c r="Z344" s="27">
        <v>39216666.630000003</v>
      </c>
      <c r="AA344" s="27">
        <v>25160757.789999999</v>
      </c>
      <c r="AB344" s="27">
        <v>37836793.359999999</v>
      </c>
      <c r="AC344" s="27">
        <v>139528707.56999999</v>
      </c>
      <c r="AD344" s="27">
        <v>166964879.68000001</v>
      </c>
      <c r="AE344" s="149">
        <v>259776323.96000001</v>
      </c>
      <c r="AF344" s="149">
        <v>252891506.46000001</v>
      </c>
      <c r="AG344" s="149">
        <v>250112084.97999999</v>
      </c>
      <c r="AH344" s="149">
        <v>242134070.05000001</v>
      </c>
      <c r="AI344" s="31">
        <v>242134070.05000001</v>
      </c>
      <c r="AJ344" s="33"/>
      <c r="AK344" s="149">
        <v>-7978014.9299999774</v>
      </c>
      <c r="AL344" s="149">
        <v>-17642253.909999996</v>
      </c>
      <c r="AM344" s="149">
        <v>-17642253.909999996</v>
      </c>
      <c r="AN344" s="38"/>
      <c r="AO344" s="38"/>
      <c r="AP344" s="38"/>
    </row>
    <row r="345" spans="1:42" ht="12" x14ac:dyDescent="0.2">
      <c r="B345" s="50">
        <v>8</v>
      </c>
      <c r="C345" s="22" t="s">
        <v>54</v>
      </c>
      <c r="D345" s="27">
        <v>0</v>
      </c>
      <c r="E345" s="27">
        <v>0</v>
      </c>
      <c r="F345" s="27">
        <v>0</v>
      </c>
      <c r="G345" s="27">
        <v>0</v>
      </c>
      <c r="H345" s="27">
        <v>0</v>
      </c>
      <c r="I345" s="27">
        <v>0</v>
      </c>
      <c r="J345" s="27">
        <v>0</v>
      </c>
      <c r="K345" s="27">
        <v>0</v>
      </c>
      <c r="L345" s="27">
        <v>0</v>
      </c>
      <c r="M345" s="27">
        <v>0</v>
      </c>
      <c r="N345" s="27">
        <v>0</v>
      </c>
      <c r="O345" s="27">
        <v>0</v>
      </c>
      <c r="P345" s="27">
        <v>0</v>
      </c>
      <c r="Q345" s="27">
        <v>0</v>
      </c>
      <c r="R345" s="27">
        <v>0</v>
      </c>
      <c r="S345" s="27">
        <v>0</v>
      </c>
      <c r="T345" s="27">
        <v>0</v>
      </c>
      <c r="U345" s="27">
        <v>0</v>
      </c>
      <c r="V345" s="27">
        <v>0</v>
      </c>
      <c r="W345" s="27">
        <v>0</v>
      </c>
      <c r="X345" s="27">
        <v>0</v>
      </c>
      <c r="Y345" s="27">
        <v>0</v>
      </c>
      <c r="Z345" s="27">
        <v>0</v>
      </c>
      <c r="AA345" s="27">
        <v>0</v>
      </c>
      <c r="AB345" s="27">
        <v>0</v>
      </c>
      <c r="AC345" s="27">
        <v>0</v>
      </c>
      <c r="AD345" s="27">
        <v>0</v>
      </c>
      <c r="AE345" s="149">
        <v>0</v>
      </c>
      <c r="AF345" s="149">
        <v>0</v>
      </c>
      <c r="AG345" s="149">
        <v>0</v>
      </c>
      <c r="AH345" s="149">
        <v>0</v>
      </c>
      <c r="AI345" s="31">
        <v>0</v>
      </c>
      <c r="AJ345" s="33"/>
      <c r="AK345" s="149">
        <v>0</v>
      </c>
      <c r="AL345" s="149">
        <v>0</v>
      </c>
      <c r="AM345" s="149">
        <v>0</v>
      </c>
      <c r="AN345" s="38"/>
      <c r="AO345" s="38"/>
      <c r="AP345" s="38"/>
    </row>
    <row r="346" spans="1:42" ht="12" x14ac:dyDescent="0.2">
      <c r="A346" s="6"/>
      <c r="B346" s="50">
        <v>9</v>
      </c>
      <c r="C346" s="22" t="s">
        <v>55</v>
      </c>
      <c r="D346" s="27">
        <v>0</v>
      </c>
      <c r="E346" s="27">
        <v>64955009.090000004</v>
      </c>
      <c r="F346" s="27">
        <v>47832593.770000003</v>
      </c>
      <c r="G346" s="27">
        <v>36122042.719999999</v>
      </c>
      <c r="H346" s="27">
        <v>31059452.93</v>
      </c>
      <c r="I346" s="27">
        <v>78285584.5</v>
      </c>
      <c r="J346" s="27">
        <v>83983682.200000003</v>
      </c>
      <c r="K346" s="27">
        <v>38211632.030000001</v>
      </c>
      <c r="L346" s="27">
        <v>13319137.23</v>
      </c>
      <c r="M346" s="27">
        <v>15202686.5</v>
      </c>
      <c r="N346" s="27">
        <v>42493069.310000002</v>
      </c>
      <c r="O346" s="27">
        <v>62416116.130000003</v>
      </c>
      <c r="P346" s="27">
        <v>59133919.560000002</v>
      </c>
      <c r="Q346" s="27">
        <v>54325858.630000003</v>
      </c>
      <c r="R346" s="27">
        <v>81513520</v>
      </c>
      <c r="S346" s="27">
        <v>102389800.13</v>
      </c>
      <c r="T346" s="27">
        <v>58184051.770000003</v>
      </c>
      <c r="U346" s="27">
        <v>60136138.810000002</v>
      </c>
      <c r="V346" s="27">
        <v>33022958.359999999</v>
      </c>
      <c r="W346" s="27">
        <v>24414899.609999999</v>
      </c>
      <c r="X346" s="27">
        <v>67133834.239999995</v>
      </c>
      <c r="Y346" s="27">
        <v>164083011</v>
      </c>
      <c r="Z346" s="27">
        <v>145495306.03</v>
      </c>
      <c r="AA346" s="27">
        <v>145500536.65000001</v>
      </c>
      <c r="AB346" s="27">
        <v>181173236.65000001</v>
      </c>
      <c r="AC346" s="27">
        <v>162083163.66999999</v>
      </c>
      <c r="AD346" s="27">
        <v>239839831.59</v>
      </c>
      <c r="AE346" s="149">
        <v>213460808.66</v>
      </c>
      <c r="AF346" s="149">
        <v>181966893.50999999</v>
      </c>
      <c r="AG346" s="149">
        <v>199271922.13</v>
      </c>
      <c r="AH346" s="149">
        <v>226146955.50999999</v>
      </c>
      <c r="AI346" s="31">
        <v>226146955.50999999</v>
      </c>
      <c r="AJ346" s="33"/>
      <c r="AK346" s="149">
        <v>26875033.379999995</v>
      </c>
      <c r="AL346" s="149">
        <v>12686146.849999994</v>
      </c>
      <c r="AM346" s="149">
        <v>12686146.849999994</v>
      </c>
      <c r="AN346" s="38"/>
      <c r="AO346" s="38"/>
      <c r="AP346" s="38"/>
    </row>
    <row r="347" spans="1:42" ht="12" x14ac:dyDescent="0.2">
      <c r="B347" s="50"/>
      <c r="C347" s="22" t="s">
        <v>99</v>
      </c>
      <c r="D347" s="27">
        <v>8487598.8800000008</v>
      </c>
      <c r="E347" s="27">
        <v>62913963.329999998</v>
      </c>
      <c r="F347" s="27">
        <v>75555582.340000004</v>
      </c>
      <c r="G347" s="27">
        <v>71287310.120000005</v>
      </c>
      <c r="H347" s="27">
        <v>50097641.280000001</v>
      </c>
      <c r="I347" s="27">
        <v>14461556.380000001</v>
      </c>
      <c r="J347" s="27">
        <v>13294592.029999999</v>
      </c>
      <c r="K347" s="27">
        <v>18158702.159999996</v>
      </c>
      <c r="L347" s="27">
        <v>16904070.289999999</v>
      </c>
      <c r="M347" s="27">
        <v>16701728.130000001</v>
      </c>
      <c r="N347" s="27">
        <v>17114840.850000001</v>
      </c>
      <c r="O347" s="27">
        <v>18347304.120000001</v>
      </c>
      <c r="P347" s="27">
        <v>29585485.759999998</v>
      </c>
      <c r="Q347" s="27">
        <v>31767412.419999998</v>
      </c>
      <c r="R347" s="27">
        <v>58514698.930000007</v>
      </c>
      <c r="S347" s="27">
        <v>42402547.659999996</v>
      </c>
      <c r="T347" s="27">
        <v>56603243.719999999</v>
      </c>
      <c r="U347" s="27">
        <v>36008805.130000003</v>
      </c>
      <c r="V347" s="27">
        <v>28558764.510000002</v>
      </c>
      <c r="W347" s="27">
        <v>40934532.07</v>
      </c>
      <c r="X347" s="27">
        <v>53974473.599999994</v>
      </c>
      <c r="Y347" s="27">
        <v>51667549.019999996</v>
      </c>
      <c r="Z347" s="27">
        <v>54095563.260000005</v>
      </c>
      <c r="AA347" s="27">
        <v>52116626.859999999</v>
      </c>
      <c r="AB347" s="27">
        <v>58236680.539999999</v>
      </c>
      <c r="AC347" s="27">
        <v>56001712.060000002</v>
      </c>
      <c r="AD347" s="27">
        <v>57255873.009999998</v>
      </c>
      <c r="AE347" s="149">
        <v>77803673.74000001</v>
      </c>
      <c r="AF347" s="149">
        <v>87722908.310000002</v>
      </c>
      <c r="AG347" s="149">
        <v>86689448.149999991</v>
      </c>
      <c r="AH347" s="149">
        <v>91368076.609999999</v>
      </c>
      <c r="AI347" s="31">
        <v>91368076.609999999</v>
      </c>
      <c r="AJ347" s="33"/>
      <c r="AK347" s="149">
        <v>4678628.4600000083</v>
      </c>
      <c r="AL347" s="149">
        <v>13564402.86999999</v>
      </c>
      <c r="AM347" s="149">
        <v>13564402.86999999</v>
      </c>
      <c r="AN347" s="38"/>
      <c r="AO347" s="38"/>
      <c r="AP347" s="38"/>
    </row>
    <row r="348" spans="1:42" x14ac:dyDescent="0.2">
      <c r="B348" s="50">
        <v>10</v>
      </c>
      <c r="C348" s="21" t="s">
        <v>84</v>
      </c>
      <c r="D348" s="44">
        <v>8487598.8800000008</v>
      </c>
      <c r="E348" s="44">
        <v>57601303.649999999</v>
      </c>
      <c r="F348" s="44">
        <v>71085621.75</v>
      </c>
      <c r="G348" s="44">
        <v>67517205.609999999</v>
      </c>
      <c r="H348" s="44">
        <v>50097641.280000001</v>
      </c>
      <c r="I348" s="44">
        <v>14461556.380000001</v>
      </c>
      <c r="J348" s="44">
        <v>13194889.949999999</v>
      </c>
      <c r="K348" s="44">
        <v>18059000.079999998</v>
      </c>
      <c r="L348" s="44">
        <v>16883440.079999998</v>
      </c>
      <c r="M348" s="44">
        <v>16701728.130000001</v>
      </c>
      <c r="N348" s="44">
        <v>17114840.850000001</v>
      </c>
      <c r="O348" s="44">
        <v>17632980.109999999</v>
      </c>
      <c r="P348" s="44">
        <v>28914462.93</v>
      </c>
      <c r="Q348" s="44">
        <v>31140331.789999999</v>
      </c>
      <c r="R348" s="44">
        <v>57932211.090000004</v>
      </c>
      <c r="S348" s="44">
        <v>41865312.93</v>
      </c>
      <c r="T348" s="44">
        <v>56111932.32</v>
      </c>
      <c r="U348" s="44">
        <v>35564097.340000004</v>
      </c>
      <c r="V348" s="44">
        <v>23279326.600000001</v>
      </c>
      <c r="W348" s="44">
        <v>36518473.219999999</v>
      </c>
      <c r="X348" s="44">
        <v>49435752.409999996</v>
      </c>
      <c r="Y348" s="44">
        <v>45827383.259999998</v>
      </c>
      <c r="Z348" s="44">
        <v>51899486.130000003</v>
      </c>
      <c r="AA348" s="44">
        <v>50347867.490000002</v>
      </c>
      <c r="AB348" s="44">
        <v>56621559.850000001</v>
      </c>
      <c r="AC348" s="44">
        <v>54588829.990000002</v>
      </c>
      <c r="AD348" s="44">
        <v>56149416.93</v>
      </c>
      <c r="AE348" s="44">
        <v>76815607.310000002</v>
      </c>
      <c r="AF348" s="44">
        <v>86774591.590000004</v>
      </c>
      <c r="AG348" s="44">
        <v>85780697.629999995</v>
      </c>
      <c r="AH348" s="44">
        <v>90501933.269999996</v>
      </c>
      <c r="AI348" s="155">
        <v>90501933.269999996</v>
      </c>
      <c r="AJ348" s="33"/>
      <c r="AK348" s="151">
        <v>4721235.6400000006</v>
      </c>
      <c r="AL348" s="151">
        <v>13686325.959999993</v>
      </c>
      <c r="AM348" s="151">
        <v>13686325.959999993</v>
      </c>
      <c r="AN348" s="1"/>
      <c r="AO348" s="1"/>
    </row>
    <row r="349" spans="1:42" x14ac:dyDescent="0.2">
      <c r="B349" s="50">
        <v>11</v>
      </c>
      <c r="C349" s="21" t="s">
        <v>100</v>
      </c>
      <c r="D349" s="44">
        <v>0</v>
      </c>
      <c r="E349" s="44">
        <v>5312659.68</v>
      </c>
      <c r="F349" s="44">
        <v>4469960.59</v>
      </c>
      <c r="G349" s="44">
        <v>3770104.51</v>
      </c>
      <c r="H349" s="44">
        <v>0</v>
      </c>
      <c r="I349" s="44">
        <v>0</v>
      </c>
      <c r="J349" s="44">
        <v>99702.080000000002</v>
      </c>
      <c r="K349" s="44">
        <v>99702.080000000002</v>
      </c>
      <c r="L349" s="44">
        <v>20630.21</v>
      </c>
      <c r="M349" s="44">
        <v>0</v>
      </c>
      <c r="N349" s="44">
        <v>0</v>
      </c>
      <c r="O349" s="44">
        <v>714324.01</v>
      </c>
      <c r="P349" s="44">
        <v>671022.82999999996</v>
      </c>
      <c r="Q349" s="44">
        <v>627080.63</v>
      </c>
      <c r="R349" s="44">
        <v>582487.84</v>
      </c>
      <c r="S349" s="44">
        <v>537234.73</v>
      </c>
      <c r="T349" s="44">
        <v>491311.4</v>
      </c>
      <c r="U349" s="44">
        <v>444707.79</v>
      </c>
      <c r="V349" s="44">
        <v>5279437.91</v>
      </c>
      <c r="W349" s="44">
        <v>4416058.8499999996</v>
      </c>
      <c r="X349" s="44">
        <v>4538721.1900000004</v>
      </c>
      <c r="Y349" s="44">
        <v>5840165.7599999998</v>
      </c>
      <c r="Z349" s="44">
        <v>2196077.13</v>
      </c>
      <c r="AA349" s="44">
        <v>1768759.37</v>
      </c>
      <c r="AB349" s="44">
        <v>1615120.69</v>
      </c>
      <c r="AC349" s="44">
        <v>1412882.07</v>
      </c>
      <c r="AD349" s="44">
        <v>1106456.08</v>
      </c>
      <c r="AE349" s="44">
        <v>988066.43</v>
      </c>
      <c r="AF349" s="44">
        <v>948316.72</v>
      </c>
      <c r="AG349" s="44">
        <v>908750.52</v>
      </c>
      <c r="AH349" s="44">
        <v>866143.34</v>
      </c>
      <c r="AI349" s="155">
        <v>866143.34</v>
      </c>
      <c r="AJ349" s="33"/>
      <c r="AK349" s="151">
        <v>-42607.180000000051</v>
      </c>
      <c r="AL349" s="151">
        <v>-121923.09000000008</v>
      </c>
      <c r="AM349" s="151">
        <v>-121923.09000000008</v>
      </c>
      <c r="AN349" s="1"/>
      <c r="AO349" s="1"/>
    </row>
    <row r="350" spans="1:42" x14ac:dyDescent="0.2">
      <c r="B350" s="50">
        <v>12</v>
      </c>
      <c r="C350" s="21" t="s">
        <v>89</v>
      </c>
      <c r="D350" s="44">
        <v>0</v>
      </c>
      <c r="E350" s="44">
        <v>0</v>
      </c>
      <c r="F350" s="44">
        <v>0</v>
      </c>
      <c r="G350" s="44">
        <v>0</v>
      </c>
      <c r="H350" s="44">
        <v>0</v>
      </c>
      <c r="I350" s="44">
        <v>0</v>
      </c>
      <c r="J350" s="44">
        <v>0</v>
      </c>
      <c r="K350" s="44">
        <v>0</v>
      </c>
      <c r="L350" s="44">
        <v>0</v>
      </c>
      <c r="M350" s="44">
        <v>0</v>
      </c>
      <c r="N350" s="44">
        <v>0</v>
      </c>
      <c r="O350" s="44">
        <v>0</v>
      </c>
      <c r="P350" s="44">
        <v>0</v>
      </c>
      <c r="Q350" s="44">
        <v>0</v>
      </c>
      <c r="R350" s="44">
        <v>0</v>
      </c>
      <c r="S350" s="44">
        <v>0</v>
      </c>
      <c r="T350" s="44">
        <v>0</v>
      </c>
      <c r="U350" s="44">
        <v>0</v>
      </c>
      <c r="V350" s="44">
        <v>0</v>
      </c>
      <c r="W350" s="44">
        <v>0</v>
      </c>
      <c r="X350" s="44">
        <v>0</v>
      </c>
      <c r="Y350" s="44">
        <v>0</v>
      </c>
      <c r="Z350" s="44">
        <v>0</v>
      </c>
      <c r="AA350" s="44">
        <v>0</v>
      </c>
      <c r="AB350" s="44">
        <v>0</v>
      </c>
      <c r="AC350" s="44">
        <v>0</v>
      </c>
      <c r="AD350" s="44">
        <v>0</v>
      </c>
      <c r="AE350" s="44">
        <v>0</v>
      </c>
      <c r="AF350" s="44">
        <v>0</v>
      </c>
      <c r="AG350" s="44">
        <v>0</v>
      </c>
      <c r="AH350" s="44">
        <v>0</v>
      </c>
      <c r="AI350" s="155">
        <v>0</v>
      </c>
      <c r="AJ350" s="33"/>
      <c r="AK350" s="151">
        <v>0</v>
      </c>
      <c r="AL350" s="151">
        <v>0</v>
      </c>
      <c r="AM350" s="151">
        <v>0</v>
      </c>
      <c r="AN350" s="39"/>
      <c r="AO350" s="39"/>
    </row>
    <row r="351" spans="1:42" x14ac:dyDescent="0.2">
      <c r="B351" s="50">
        <v>13</v>
      </c>
      <c r="C351" s="21" t="s">
        <v>69</v>
      </c>
      <c r="D351" s="44">
        <v>0</v>
      </c>
      <c r="E351" s="44">
        <v>0</v>
      </c>
      <c r="F351" s="44">
        <v>0</v>
      </c>
      <c r="G351" s="44">
        <v>0</v>
      </c>
      <c r="H351" s="44">
        <v>0</v>
      </c>
      <c r="I351" s="44">
        <v>0</v>
      </c>
      <c r="J351" s="44">
        <v>0</v>
      </c>
      <c r="K351" s="44">
        <v>0</v>
      </c>
      <c r="L351" s="44">
        <v>0</v>
      </c>
      <c r="M351" s="44">
        <v>0</v>
      </c>
      <c r="N351" s="44">
        <v>0</v>
      </c>
      <c r="O351" s="44">
        <v>0</v>
      </c>
      <c r="P351" s="44">
        <v>0</v>
      </c>
      <c r="Q351" s="44">
        <v>0</v>
      </c>
      <c r="R351" s="44">
        <v>0</v>
      </c>
      <c r="S351" s="44">
        <v>0</v>
      </c>
      <c r="T351" s="44">
        <v>0</v>
      </c>
      <c r="U351" s="44">
        <v>0</v>
      </c>
      <c r="V351" s="44">
        <v>0</v>
      </c>
      <c r="W351" s="44">
        <v>0</v>
      </c>
      <c r="X351" s="44">
        <v>0</v>
      </c>
      <c r="Y351" s="44">
        <v>0</v>
      </c>
      <c r="Z351" s="44">
        <v>0</v>
      </c>
      <c r="AA351" s="44">
        <v>0</v>
      </c>
      <c r="AB351" s="44">
        <v>0</v>
      </c>
      <c r="AC351" s="44">
        <v>0</v>
      </c>
      <c r="AD351" s="44">
        <v>0</v>
      </c>
      <c r="AE351" s="44">
        <v>0</v>
      </c>
      <c r="AF351" s="44">
        <v>0</v>
      </c>
      <c r="AG351" s="44">
        <v>0</v>
      </c>
      <c r="AH351" s="44">
        <v>0</v>
      </c>
      <c r="AI351" s="155">
        <v>0</v>
      </c>
      <c r="AJ351" s="33"/>
      <c r="AK351" s="151">
        <v>0</v>
      </c>
      <c r="AL351" s="151">
        <v>0</v>
      </c>
      <c r="AM351" s="151">
        <v>0</v>
      </c>
      <c r="AN351" s="39"/>
      <c r="AO351" s="39"/>
    </row>
    <row r="352" spans="1:42" x14ac:dyDescent="0.2">
      <c r="B352" s="50"/>
      <c r="C352" s="127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4"/>
      <c r="AF352" s="44"/>
      <c r="AG352" s="44"/>
      <c r="AH352" s="44"/>
      <c r="AI352" s="155"/>
      <c r="AJ352" s="33"/>
      <c r="AK352" s="151"/>
      <c r="AL352" s="151"/>
      <c r="AM352" s="151"/>
      <c r="AN352" s="39"/>
      <c r="AO352" s="39"/>
    </row>
    <row r="353" spans="1:42" s="5" customFormat="1" ht="12" x14ac:dyDescent="0.2">
      <c r="A353" s="128" t="s">
        <v>71</v>
      </c>
      <c r="B353" s="50"/>
      <c r="C353" s="20" t="s">
        <v>152</v>
      </c>
      <c r="D353" s="26">
        <v>1041270845.26</v>
      </c>
      <c r="E353" s="26">
        <v>925486378.57000005</v>
      </c>
      <c r="F353" s="26">
        <v>891676285.41999996</v>
      </c>
      <c r="G353" s="26">
        <v>836545262.15999997</v>
      </c>
      <c r="H353" s="26">
        <v>840221998.22000003</v>
      </c>
      <c r="I353" s="26">
        <v>846676108.24000001</v>
      </c>
      <c r="J353" s="26">
        <v>902124657.88000011</v>
      </c>
      <c r="K353" s="26">
        <v>965021875.55000007</v>
      </c>
      <c r="L353" s="26">
        <v>989520146.35000002</v>
      </c>
      <c r="M353" s="26">
        <v>1011168751.8499999</v>
      </c>
      <c r="N353" s="26">
        <v>1073718462.75</v>
      </c>
      <c r="O353" s="26">
        <v>1148987625.6900001</v>
      </c>
      <c r="P353" s="26">
        <v>1151527094.49</v>
      </c>
      <c r="Q353" s="26">
        <v>1170356264</v>
      </c>
      <c r="R353" s="26">
        <v>1167574570.96</v>
      </c>
      <c r="S353" s="26">
        <v>1170363221.0100002</v>
      </c>
      <c r="T353" s="26">
        <v>1189497714.24</v>
      </c>
      <c r="U353" s="26">
        <v>1204903222.46</v>
      </c>
      <c r="V353" s="26">
        <v>1138943378.8599999</v>
      </c>
      <c r="W353" s="26">
        <v>1129343024.03</v>
      </c>
      <c r="X353" s="26">
        <v>1149766165.4400001</v>
      </c>
      <c r="Y353" s="26">
        <v>1170480855.1700001</v>
      </c>
      <c r="Z353" s="26">
        <v>1156275300.7</v>
      </c>
      <c r="AA353" s="26">
        <v>1189797410.6099999</v>
      </c>
      <c r="AB353" s="26">
        <v>1194948657.7</v>
      </c>
      <c r="AC353" s="26">
        <v>1189045708.9400001</v>
      </c>
      <c r="AD353" s="26">
        <v>1181285919.8499999</v>
      </c>
      <c r="AE353" s="26">
        <v>1195838765.6600001</v>
      </c>
      <c r="AF353" s="26">
        <v>1200419893.48</v>
      </c>
      <c r="AG353" s="26">
        <v>1226735024.5999999</v>
      </c>
      <c r="AH353" s="26">
        <v>1263732689.9000001</v>
      </c>
      <c r="AI353" s="108">
        <v>1263732689.9000001</v>
      </c>
      <c r="AK353" s="26">
        <v>36997665.300000191</v>
      </c>
      <c r="AL353" s="26">
        <v>67893924.24000001</v>
      </c>
      <c r="AM353" s="26">
        <v>67893924.24000001</v>
      </c>
    </row>
    <row r="354" spans="1:42" ht="12" x14ac:dyDescent="0.2">
      <c r="B354" s="50">
        <v>14</v>
      </c>
      <c r="C354" s="22" t="s">
        <v>13</v>
      </c>
      <c r="D354" s="27">
        <v>68921850.239999995</v>
      </c>
      <c r="E354" s="27">
        <v>64968328.460000001</v>
      </c>
      <c r="F354" s="27">
        <v>62269125.920000002</v>
      </c>
      <c r="G354" s="27">
        <v>59954059.039999999</v>
      </c>
      <c r="H354" s="27">
        <v>134451897.56</v>
      </c>
      <c r="I354" s="27">
        <v>128229293.93000001</v>
      </c>
      <c r="J354" s="27">
        <v>130041343.43000001</v>
      </c>
      <c r="K354" s="27">
        <v>121023264.97</v>
      </c>
      <c r="L354" s="27">
        <v>107888844.88</v>
      </c>
      <c r="M354" s="27">
        <v>100338371.06</v>
      </c>
      <c r="N354" s="27">
        <v>95497414</v>
      </c>
      <c r="O354" s="27">
        <v>91013011.030000001</v>
      </c>
      <c r="P354" s="27">
        <v>88279092.359999999</v>
      </c>
      <c r="Q354" s="27">
        <v>80219322.290000007</v>
      </c>
      <c r="R354" s="27">
        <v>75805422.549999997</v>
      </c>
      <c r="S354" s="27">
        <v>74767881.370000005</v>
      </c>
      <c r="T354" s="27">
        <v>70198037.480000004</v>
      </c>
      <c r="U354" s="27">
        <v>66942283.450000003</v>
      </c>
      <c r="V354" s="27">
        <v>0</v>
      </c>
      <c r="W354" s="27">
        <v>0</v>
      </c>
      <c r="X354" s="27">
        <v>0</v>
      </c>
      <c r="Y354" s="27">
        <v>0</v>
      </c>
      <c r="Z354" s="27">
        <v>0</v>
      </c>
      <c r="AA354" s="27">
        <v>0</v>
      </c>
      <c r="AB354" s="27">
        <v>0</v>
      </c>
      <c r="AC354" s="27">
        <v>0</v>
      </c>
      <c r="AD354" s="27">
        <v>0</v>
      </c>
      <c r="AE354" s="149">
        <v>0</v>
      </c>
      <c r="AF354" s="149">
        <v>0</v>
      </c>
      <c r="AG354" s="149">
        <v>0</v>
      </c>
      <c r="AH354" s="149">
        <v>0</v>
      </c>
      <c r="AI354" s="31">
        <v>0</v>
      </c>
      <c r="AJ354" s="33"/>
      <c r="AK354" s="149">
        <v>0</v>
      </c>
      <c r="AL354" s="149">
        <v>0</v>
      </c>
      <c r="AM354" s="149">
        <v>0</v>
      </c>
      <c r="AN354" s="9"/>
      <c r="AO354" s="9"/>
    </row>
    <row r="355" spans="1:42" ht="12" x14ac:dyDescent="0.2">
      <c r="B355" s="50">
        <v>15</v>
      </c>
      <c r="C355" s="22" t="s">
        <v>0</v>
      </c>
      <c r="D355" s="27">
        <v>972348995.01999998</v>
      </c>
      <c r="E355" s="27">
        <v>860518050.11000001</v>
      </c>
      <c r="F355" s="27">
        <v>829407159.5</v>
      </c>
      <c r="G355" s="27">
        <v>776591203.12</v>
      </c>
      <c r="H355" s="27">
        <v>705770100.65999997</v>
      </c>
      <c r="I355" s="27">
        <v>718446814.30999994</v>
      </c>
      <c r="J355" s="27">
        <v>772083314.45000005</v>
      </c>
      <c r="K355" s="27">
        <v>843998610.58000004</v>
      </c>
      <c r="L355" s="27">
        <v>881631301.47000003</v>
      </c>
      <c r="M355" s="27">
        <v>910830380.78999996</v>
      </c>
      <c r="N355" s="27">
        <v>978221048.75</v>
      </c>
      <c r="O355" s="27">
        <v>1057974614.66</v>
      </c>
      <c r="P355" s="27">
        <v>1063248002.13</v>
      </c>
      <c r="Q355" s="27">
        <v>1090136941.71</v>
      </c>
      <c r="R355" s="27">
        <v>1091769148.4100001</v>
      </c>
      <c r="S355" s="27">
        <v>1095595339.6400001</v>
      </c>
      <c r="T355" s="27">
        <v>1119299676.76</v>
      </c>
      <c r="U355" s="27">
        <v>1137960939.01</v>
      </c>
      <c r="V355" s="27">
        <v>1138943378.8599999</v>
      </c>
      <c r="W355" s="27">
        <v>1129343024.03</v>
      </c>
      <c r="X355" s="27">
        <v>1149766165.4400001</v>
      </c>
      <c r="Y355" s="27">
        <v>1170480855.1700001</v>
      </c>
      <c r="Z355" s="27">
        <v>1156275300.7</v>
      </c>
      <c r="AA355" s="27">
        <v>1189797410.6099999</v>
      </c>
      <c r="AB355" s="27">
        <v>1194948657.7</v>
      </c>
      <c r="AC355" s="27">
        <v>1189045708.9400001</v>
      </c>
      <c r="AD355" s="27">
        <v>1181285919.8499999</v>
      </c>
      <c r="AE355" s="149">
        <v>1195838765.6600001</v>
      </c>
      <c r="AF355" s="149">
        <v>1200419893.48</v>
      </c>
      <c r="AG355" s="149">
        <v>1226735024.5999999</v>
      </c>
      <c r="AH355" s="149">
        <v>1263732689.9000001</v>
      </c>
      <c r="AI355" s="31">
        <v>1263732689.9000001</v>
      </c>
      <c r="AJ355" s="33"/>
      <c r="AK355" s="149">
        <v>36997665.300000191</v>
      </c>
      <c r="AL355" s="149">
        <v>67893924.24000001</v>
      </c>
      <c r="AM355" s="149">
        <v>67893924.24000001</v>
      </c>
      <c r="AN355" s="38"/>
      <c r="AO355" s="38"/>
      <c r="AP355" s="38"/>
    </row>
    <row r="356" spans="1:42" x14ac:dyDescent="0.2">
      <c r="B356" s="50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151"/>
      <c r="AF356" s="151"/>
      <c r="AG356" s="151"/>
      <c r="AH356" s="151"/>
      <c r="AI356" s="61"/>
      <c r="AJ356" s="33"/>
      <c r="AK356" s="151"/>
      <c r="AL356" s="151"/>
      <c r="AM356" s="151"/>
      <c r="AN356" s="39"/>
      <c r="AO356" s="39"/>
    </row>
    <row r="357" spans="1:42" ht="12" x14ac:dyDescent="0.2">
      <c r="A357" s="7" t="s">
        <v>75</v>
      </c>
      <c r="B357" s="50"/>
      <c r="C357" s="20" t="s">
        <v>72</v>
      </c>
      <c r="D357" s="26">
        <v>147268751.66</v>
      </c>
      <c r="E357" s="26">
        <v>214259533.91</v>
      </c>
      <c r="F357" s="26">
        <v>233056944.73000002</v>
      </c>
      <c r="G357" s="26">
        <v>207805320.09</v>
      </c>
      <c r="H357" s="26">
        <v>355444397.24000001</v>
      </c>
      <c r="I357" s="26">
        <v>312383326.48000002</v>
      </c>
      <c r="J357" s="26">
        <v>299166261.89999998</v>
      </c>
      <c r="K357" s="26">
        <v>176720223.94999999</v>
      </c>
      <c r="L357" s="26">
        <v>287002421.88</v>
      </c>
      <c r="M357" s="26">
        <v>276880690.59000003</v>
      </c>
      <c r="N357" s="26">
        <v>302517151.19999999</v>
      </c>
      <c r="O357" s="26">
        <v>396915017.69999999</v>
      </c>
      <c r="P357" s="26">
        <v>394050381.27999997</v>
      </c>
      <c r="Q357" s="26">
        <v>323893492.14999998</v>
      </c>
      <c r="R357" s="26">
        <v>342794349.97000003</v>
      </c>
      <c r="S357" s="26">
        <v>362493789.67000002</v>
      </c>
      <c r="T357" s="26">
        <v>358302268.71000004</v>
      </c>
      <c r="U357" s="26">
        <v>350075777.31</v>
      </c>
      <c r="V357" s="26">
        <v>487829660.48000002</v>
      </c>
      <c r="W357" s="26">
        <v>610310999.31000006</v>
      </c>
      <c r="X357" s="26">
        <v>636253141.24000001</v>
      </c>
      <c r="Y357" s="26">
        <v>690111199.90999997</v>
      </c>
      <c r="Z357" s="26">
        <v>748386313.67000008</v>
      </c>
      <c r="AA357" s="26">
        <v>733805711.38</v>
      </c>
      <c r="AB357" s="26">
        <v>719535262.8599999</v>
      </c>
      <c r="AC357" s="26">
        <v>645795380.69999993</v>
      </c>
      <c r="AD357" s="26">
        <v>741600895.75999999</v>
      </c>
      <c r="AE357" s="26">
        <v>951007840.75999999</v>
      </c>
      <c r="AF357" s="26">
        <v>983871436.64999986</v>
      </c>
      <c r="AG357" s="26">
        <v>985068095.59000015</v>
      </c>
      <c r="AH357" s="26">
        <v>1030971774.47</v>
      </c>
      <c r="AI357" s="108">
        <v>1030971774.47</v>
      </c>
      <c r="AJ357" s="33"/>
      <c r="AK357" s="26">
        <v>45903678.879999876</v>
      </c>
      <c r="AL357" s="26">
        <v>79963933.710000038</v>
      </c>
      <c r="AM357" s="26">
        <v>79963933.710000038</v>
      </c>
      <c r="AO357" s="9"/>
    </row>
    <row r="358" spans="1:42" ht="12" x14ac:dyDescent="0.2">
      <c r="B358" s="50">
        <v>16</v>
      </c>
      <c r="C358" s="22" t="s">
        <v>101</v>
      </c>
      <c r="D358" s="27">
        <v>0</v>
      </c>
      <c r="E358" s="27">
        <v>0</v>
      </c>
      <c r="F358" s="27">
        <v>0</v>
      </c>
      <c r="G358" s="27">
        <v>0</v>
      </c>
      <c r="H358" s="27">
        <v>0</v>
      </c>
      <c r="I358" s="27">
        <v>0</v>
      </c>
      <c r="J358" s="27">
        <v>0</v>
      </c>
      <c r="K358" s="27">
        <v>0</v>
      </c>
      <c r="L358" s="27">
        <v>0</v>
      </c>
      <c r="M358" s="27">
        <v>0</v>
      </c>
      <c r="N358" s="27">
        <v>0</v>
      </c>
      <c r="O358" s="27">
        <v>0</v>
      </c>
      <c r="P358" s="27">
        <v>0</v>
      </c>
      <c r="Q358" s="27">
        <v>0</v>
      </c>
      <c r="R358" s="27">
        <v>0</v>
      </c>
      <c r="S358" s="27">
        <v>0</v>
      </c>
      <c r="T358" s="27">
        <v>0</v>
      </c>
      <c r="U358" s="27">
        <v>0</v>
      </c>
      <c r="V358" s="27">
        <v>0</v>
      </c>
      <c r="W358" s="27">
        <v>0</v>
      </c>
      <c r="X358" s="27">
        <v>0</v>
      </c>
      <c r="Y358" s="27">
        <v>0</v>
      </c>
      <c r="Z358" s="27">
        <v>0</v>
      </c>
      <c r="AA358" s="27">
        <v>0</v>
      </c>
      <c r="AB358" s="27">
        <v>0</v>
      </c>
      <c r="AC358" s="27">
        <v>0</v>
      </c>
      <c r="AD358" s="27">
        <v>0</v>
      </c>
      <c r="AE358" s="149">
        <v>0</v>
      </c>
      <c r="AF358" s="149">
        <v>0</v>
      </c>
      <c r="AG358" s="149">
        <v>0</v>
      </c>
      <c r="AH358" s="149">
        <v>0</v>
      </c>
      <c r="AI358" s="31">
        <v>0</v>
      </c>
      <c r="AJ358" s="33"/>
      <c r="AK358" s="149">
        <v>0</v>
      </c>
      <c r="AL358" s="149">
        <v>0</v>
      </c>
      <c r="AM358" s="149">
        <v>0</v>
      </c>
      <c r="AN358" s="38"/>
      <c r="AO358" s="38"/>
      <c r="AP358" s="38"/>
    </row>
    <row r="359" spans="1:42" ht="12" x14ac:dyDescent="0.2">
      <c r="B359" s="50">
        <v>17</v>
      </c>
      <c r="C359" s="22" t="s">
        <v>102</v>
      </c>
      <c r="D359" s="27">
        <v>65217125.850000001</v>
      </c>
      <c r="E359" s="27">
        <v>148930384.94</v>
      </c>
      <c r="F359" s="27">
        <v>164535590.43000001</v>
      </c>
      <c r="G359" s="27">
        <v>146649780.09999999</v>
      </c>
      <c r="H359" s="27">
        <v>144417036.40000001</v>
      </c>
      <c r="I359" s="27">
        <v>114109728.5</v>
      </c>
      <c r="J359" s="27">
        <v>79734825.280000001</v>
      </c>
      <c r="K359" s="27">
        <v>82048437.450000003</v>
      </c>
      <c r="L359" s="27">
        <v>94288479.019999996</v>
      </c>
      <c r="M359" s="27">
        <v>122493100.09999999</v>
      </c>
      <c r="N359" s="27">
        <v>148505929.5</v>
      </c>
      <c r="O359" s="27">
        <v>189026770.13999999</v>
      </c>
      <c r="P359" s="27">
        <v>172144648.40000001</v>
      </c>
      <c r="Q359" s="27">
        <v>182950261.19</v>
      </c>
      <c r="R359" s="27">
        <v>193599553.41999999</v>
      </c>
      <c r="S359" s="27">
        <v>195952849.40000001</v>
      </c>
      <c r="T359" s="27">
        <v>212434962.24000001</v>
      </c>
      <c r="U359" s="27">
        <v>216533399.50999999</v>
      </c>
      <c r="V359" s="27">
        <v>227476377.69</v>
      </c>
      <c r="W359" s="27">
        <v>218479655.21000001</v>
      </c>
      <c r="X359" s="27">
        <v>213505311.47</v>
      </c>
      <c r="Y359" s="27">
        <v>233339344.11000001</v>
      </c>
      <c r="Z359" s="27">
        <v>242902012.96000001</v>
      </c>
      <c r="AA359" s="27">
        <v>242720874.28</v>
      </c>
      <c r="AB359" s="27">
        <v>219977309.80000001</v>
      </c>
      <c r="AC359" s="27">
        <v>216866746.44</v>
      </c>
      <c r="AD359" s="27">
        <v>209494246.90000001</v>
      </c>
      <c r="AE359" s="149">
        <v>210398001.16999999</v>
      </c>
      <c r="AF359" s="149">
        <v>236456142.91</v>
      </c>
      <c r="AG359" s="149">
        <v>240667039.80000001</v>
      </c>
      <c r="AH359" s="149">
        <v>240501293.99000001</v>
      </c>
      <c r="AI359" s="31">
        <v>240501293.99000001</v>
      </c>
      <c r="AJ359" s="33"/>
      <c r="AK359" s="149">
        <v>-165745.81000000238</v>
      </c>
      <c r="AL359" s="149">
        <v>30103292.820000023</v>
      </c>
      <c r="AM359" s="149">
        <v>30103292.820000023</v>
      </c>
      <c r="AN359" s="38"/>
      <c r="AO359" s="38"/>
      <c r="AP359" s="38"/>
    </row>
    <row r="360" spans="1:42" ht="12" x14ac:dyDescent="0.2">
      <c r="B360" s="50"/>
      <c r="C360" s="22" t="s">
        <v>103</v>
      </c>
      <c r="D360" s="27">
        <v>82051625.810000002</v>
      </c>
      <c r="E360" s="27">
        <v>65329148.969999999</v>
      </c>
      <c r="F360" s="27">
        <v>68521354.299999997</v>
      </c>
      <c r="G360" s="27">
        <v>61155539.989999995</v>
      </c>
      <c r="H360" s="27">
        <v>211027360.84</v>
      </c>
      <c r="I360" s="27">
        <v>198273597.97999999</v>
      </c>
      <c r="J360" s="27">
        <v>219431436.62</v>
      </c>
      <c r="K360" s="27">
        <v>94671786.5</v>
      </c>
      <c r="L360" s="27">
        <v>192713942.86000001</v>
      </c>
      <c r="M360" s="27">
        <v>154387590.49000001</v>
      </c>
      <c r="N360" s="27">
        <v>154011221.69999999</v>
      </c>
      <c r="O360" s="27">
        <v>207888247.56</v>
      </c>
      <c r="P360" s="27">
        <v>221905732.88</v>
      </c>
      <c r="Q360" s="27">
        <v>140943230.96000001</v>
      </c>
      <c r="R360" s="27">
        <v>149194796.55000001</v>
      </c>
      <c r="S360" s="27">
        <v>166540940.27000001</v>
      </c>
      <c r="T360" s="27">
        <v>145867306.47</v>
      </c>
      <c r="U360" s="27">
        <v>133542377.8</v>
      </c>
      <c r="V360" s="27">
        <v>260353282.79000002</v>
      </c>
      <c r="W360" s="27">
        <v>391831344.10000002</v>
      </c>
      <c r="X360" s="27">
        <v>422747829.76999998</v>
      </c>
      <c r="Y360" s="27">
        <v>456771855.80000001</v>
      </c>
      <c r="Z360" s="27">
        <v>505484300.70999998</v>
      </c>
      <c r="AA360" s="27">
        <v>491084837.10000002</v>
      </c>
      <c r="AB360" s="27">
        <v>499557953.06</v>
      </c>
      <c r="AC360" s="27">
        <v>428928634.25999999</v>
      </c>
      <c r="AD360" s="27">
        <v>532106648.86000001</v>
      </c>
      <c r="AE360" s="149">
        <v>740609839.59000003</v>
      </c>
      <c r="AF360" s="149">
        <v>747415293.74000001</v>
      </c>
      <c r="AG360" s="149">
        <v>744401055.78999996</v>
      </c>
      <c r="AH360" s="149">
        <v>790470480.48000002</v>
      </c>
      <c r="AI360" s="31">
        <v>790470480.48000002</v>
      </c>
      <c r="AJ360" s="33"/>
      <c r="AK360" s="149">
        <v>46069424.690000057</v>
      </c>
      <c r="AL360" s="149">
        <v>49860640.889999986</v>
      </c>
      <c r="AM360" s="149">
        <v>49860640.889999986</v>
      </c>
      <c r="AN360" s="38"/>
      <c r="AO360" s="38"/>
      <c r="AP360" s="38"/>
    </row>
    <row r="361" spans="1:42" x14ac:dyDescent="0.2">
      <c r="B361" s="50">
        <v>18</v>
      </c>
      <c r="C361" s="21" t="s">
        <v>104</v>
      </c>
      <c r="D361" s="44">
        <v>13345960.699999999</v>
      </c>
      <c r="E361" s="44">
        <v>10441483.439999999</v>
      </c>
      <c r="F361" s="44">
        <v>8485654.5299999993</v>
      </c>
      <c r="G361" s="44">
        <v>10978749.02</v>
      </c>
      <c r="H361" s="44">
        <v>0</v>
      </c>
      <c r="I361" s="44">
        <v>0</v>
      </c>
      <c r="J361" s="44">
        <v>0</v>
      </c>
      <c r="K361" s="44">
        <v>0</v>
      </c>
      <c r="L361" s="44">
        <v>0</v>
      </c>
      <c r="M361" s="44">
        <v>0</v>
      </c>
      <c r="N361" s="44">
        <v>0</v>
      </c>
      <c r="O361" s="44">
        <v>0</v>
      </c>
      <c r="P361" s="44">
        <v>0</v>
      </c>
      <c r="Q361" s="44">
        <v>0</v>
      </c>
      <c r="R361" s="44">
        <v>0</v>
      </c>
      <c r="S361" s="44">
        <v>0</v>
      </c>
      <c r="T361" s="44">
        <v>0</v>
      </c>
      <c r="U361" s="44">
        <v>0</v>
      </c>
      <c r="V361" s="44">
        <v>142365226.28</v>
      </c>
      <c r="W361" s="44">
        <v>240776137.86000001</v>
      </c>
      <c r="X361" s="44">
        <v>277105320.06</v>
      </c>
      <c r="Y361" s="44">
        <v>324495993.44</v>
      </c>
      <c r="Z361" s="44">
        <v>355995025.25999999</v>
      </c>
      <c r="AA361" s="44">
        <v>335957844.75</v>
      </c>
      <c r="AB361" s="44">
        <v>347974355.74000001</v>
      </c>
      <c r="AC361" s="44">
        <v>270488945.27999997</v>
      </c>
      <c r="AD361" s="44">
        <v>354894722.87</v>
      </c>
      <c r="AE361" s="44">
        <v>532627536.19</v>
      </c>
      <c r="AF361" s="44">
        <v>540294066.66999996</v>
      </c>
      <c r="AG361" s="44">
        <v>530936089.60000002</v>
      </c>
      <c r="AH361" s="44">
        <v>568615810.33000004</v>
      </c>
      <c r="AI361" s="155">
        <v>568615810.33000004</v>
      </c>
      <c r="AJ361" s="33"/>
      <c r="AK361" s="151">
        <v>37679720.730000019</v>
      </c>
      <c r="AL361" s="151">
        <v>35988274.140000045</v>
      </c>
      <c r="AM361" s="151">
        <v>35988274.140000045</v>
      </c>
      <c r="AN361" s="37"/>
      <c r="AO361" s="37"/>
    </row>
    <row r="362" spans="1:42" x14ac:dyDescent="0.2">
      <c r="B362" s="50">
        <v>19</v>
      </c>
      <c r="C362" s="21" t="s">
        <v>97</v>
      </c>
      <c r="D362" s="44">
        <v>68705665.109999999</v>
      </c>
      <c r="E362" s="44">
        <v>54887665.530000001</v>
      </c>
      <c r="F362" s="44">
        <v>60035699.770000003</v>
      </c>
      <c r="G362" s="44">
        <v>50176790.969999999</v>
      </c>
      <c r="H362" s="44">
        <v>211027360.84</v>
      </c>
      <c r="I362" s="44">
        <v>198273597.97999999</v>
      </c>
      <c r="J362" s="44">
        <v>219431436.62</v>
      </c>
      <c r="K362" s="44">
        <v>94671786.5</v>
      </c>
      <c r="L362" s="44">
        <v>192713942.86000001</v>
      </c>
      <c r="M362" s="44">
        <v>154387590.49000001</v>
      </c>
      <c r="N362" s="44">
        <v>154011221.69999999</v>
      </c>
      <c r="O362" s="44">
        <v>207888247.56</v>
      </c>
      <c r="P362" s="44">
        <v>221905732.88</v>
      </c>
      <c r="Q362" s="44">
        <v>140943230.96000001</v>
      </c>
      <c r="R362" s="44">
        <v>149194796.55000001</v>
      </c>
      <c r="S362" s="44">
        <v>166540940.27000001</v>
      </c>
      <c r="T362" s="44">
        <v>145867306.47</v>
      </c>
      <c r="U362" s="44">
        <v>133542377.8</v>
      </c>
      <c r="V362" s="44">
        <v>117988056.51000001</v>
      </c>
      <c r="W362" s="44">
        <v>151055206.24000001</v>
      </c>
      <c r="X362" s="44">
        <v>145642509.71000001</v>
      </c>
      <c r="Y362" s="44">
        <v>132275862.36</v>
      </c>
      <c r="Z362" s="44">
        <v>149489275.44999999</v>
      </c>
      <c r="AA362" s="44">
        <v>155126992.34999999</v>
      </c>
      <c r="AB362" s="44">
        <v>151583597.31999999</v>
      </c>
      <c r="AC362" s="44">
        <v>158439688.97999999</v>
      </c>
      <c r="AD362" s="44">
        <v>177211925.99000001</v>
      </c>
      <c r="AE362" s="44">
        <v>207982303.40000001</v>
      </c>
      <c r="AF362" s="44">
        <v>207121227.06999999</v>
      </c>
      <c r="AG362" s="44">
        <v>213464966.19</v>
      </c>
      <c r="AH362" s="44">
        <v>221854670.15000001</v>
      </c>
      <c r="AI362" s="155">
        <v>221854670.15000001</v>
      </c>
      <c r="AJ362" s="33"/>
      <c r="AK362" s="151">
        <v>8389703.9600000083</v>
      </c>
      <c r="AL362" s="151">
        <v>13872366.75</v>
      </c>
      <c r="AM362" s="151">
        <v>13872366.75</v>
      </c>
      <c r="AN362" s="9"/>
      <c r="AO362" s="9"/>
      <c r="AP362" s="9"/>
    </row>
    <row r="363" spans="1:42" x14ac:dyDescent="0.2">
      <c r="B363" s="50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151"/>
      <c r="AF363" s="151"/>
      <c r="AG363" s="151"/>
      <c r="AH363" s="151"/>
      <c r="AI363" s="61"/>
      <c r="AJ363" s="33"/>
      <c r="AK363" s="151"/>
      <c r="AL363" s="151"/>
      <c r="AM363" s="151"/>
      <c r="AN363" s="9"/>
      <c r="AO363" s="9"/>
      <c r="AP363" s="9"/>
    </row>
    <row r="364" spans="1:42" ht="12" x14ac:dyDescent="0.2">
      <c r="A364" s="7" t="s">
        <v>153</v>
      </c>
      <c r="B364" s="50"/>
      <c r="C364" s="23" t="s">
        <v>34</v>
      </c>
      <c r="D364" s="26">
        <v>0</v>
      </c>
      <c r="E364" s="26">
        <v>0</v>
      </c>
      <c r="F364" s="26">
        <v>0</v>
      </c>
      <c r="G364" s="26">
        <v>0</v>
      </c>
      <c r="H364" s="26">
        <v>0</v>
      </c>
      <c r="I364" s="26">
        <v>0</v>
      </c>
      <c r="J364" s="26">
        <v>0</v>
      </c>
      <c r="K364" s="26">
        <v>0</v>
      </c>
      <c r="L364" s="26">
        <v>0</v>
      </c>
      <c r="M364" s="26">
        <v>0</v>
      </c>
      <c r="N364" s="26">
        <v>0</v>
      </c>
      <c r="O364" s="26">
        <v>0</v>
      </c>
      <c r="P364" s="26">
        <v>0</v>
      </c>
      <c r="Q364" s="26">
        <v>0</v>
      </c>
      <c r="R364" s="26">
        <v>0</v>
      </c>
      <c r="S364" s="26">
        <v>0</v>
      </c>
      <c r="T364" s="26">
        <v>0</v>
      </c>
      <c r="U364" s="26">
        <v>0</v>
      </c>
      <c r="V364" s="26">
        <v>0</v>
      </c>
      <c r="W364" s="26">
        <v>0</v>
      </c>
      <c r="X364" s="26">
        <v>0</v>
      </c>
      <c r="Y364" s="26">
        <v>0</v>
      </c>
      <c r="Z364" s="26">
        <v>0</v>
      </c>
      <c r="AA364" s="26">
        <v>0</v>
      </c>
      <c r="AB364" s="26">
        <v>0</v>
      </c>
      <c r="AC364" s="26">
        <v>0</v>
      </c>
      <c r="AD364" s="26">
        <v>0</v>
      </c>
      <c r="AE364" s="26">
        <v>0</v>
      </c>
      <c r="AF364" s="26">
        <v>0</v>
      </c>
      <c r="AG364" s="26">
        <v>0</v>
      </c>
      <c r="AH364" s="26">
        <v>0</v>
      </c>
      <c r="AI364" s="108">
        <v>0</v>
      </c>
      <c r="AJ364" s="33"/>
      <c r="AK364" s="26">
        <v>0</v>
      </c>
      <c r="AL364" s="26">
        <v>0</v>
      </c>
      <c r="AM364" s="26">
        <v>0</v>
      </c>
      <c r="AO364" s="9"/>
    </row>
    <row r="365" spans="1:42" ht="12" x14ac:dyDescent="0.2">
      <c r="B365" s="50"/>
      <c r="C365" s="22" t="s">
        <v>105</v>
      </c>
      <c r="D365" s="27">
        <v>0</v>
      </c>
      <c r="E365" s="27">
        <v>0</v>
      </c>
      <c r="F365" s="27">
        <v>0</v>
      </c>
      <c r="G365" s="27">
        <v>0</v>
      </c>
      <c r="H365" s="27">
        <v>0</v>
      </c>
      <c r="I365" s="27">
        <v>0</v>
      </c>
      <c r="J365" s="27">
        <v>0</v>
      </c>
      <c r="K365" s="27">
        <v>0</v>
      </c>
      <c r="L365" s="27">
        <v>0</v>
      </c>
      <c r="M365" s="27">
        <v>0</v>
      </c>
      <c r="N365" s="27">
        <v>0</v>
      </c>
      <c r="O365" s="27">
        <v>0</v>
      </c>
      <c r="P365" s="27">
        <v>0</v>
      </c>
      <c r="Q365" s="27">
        <v>0</v>
      </c>
      <c r="R365" s="27">
        <v>0</v>
      </c>
      <c r="S365" s="27">
        <v>0</v>
      </c>
      <c r="T365" s="27">
        <v>0</v>
      </c>
      <c r="U365" s="27">
        <v>0</v>
      </c>
      <c r="V365" s="27">
        <v>0</v>
      </c>
      <c r="W365" s="27">
        <v>0</v>
      </c>
      <c r="X365" s="27">
        <v>0</v>
      </c>
      <c r="Y365" s="27">
        <v>0</v>
      </c>
      <c r="Z365" s="27">
        <v>0</v>
      </c>
      <c r="AA365" s="27">
        <v>0</v>
      </c>
      <c r="AB365" s="27">
        <v>0</v>
      </c>
      <c r="AC365" s="27">
        <v>0</v>
      </c>
      <c r="AD365" s="27">
        <v>0</v>
      </c>
      <c r="AE365" s="149">
        <v>0</v>
      </c>
      <c r="AF365" s="149">
        <v>0</v>
      </c>
      <c r="AG365" s="149">
        <v>0</v>
      </c>
      <c r="AH365" s="149">
        <v>0</v>
      </c>
      <c r="AI365" s="31">
        <v>0</v>
      </c>
      <c r="AJ365" s="33"/>
      <c r="AK365" s="149">
        <v>0</v>
      </c>
      <c r="AL365" s="149">
        <v>0</v>
      </c>
      <c r="AM365" s="149">
        <v>0</v>
      </c>
      <c r="AN365" s="9"/>
      <c r="AO365" s="9"/>
    </row>
    <row r="366" spans="1:42" x14ac:dyDescent="0.2">
      <c r="B366" s="50">
        <v>20</v>
      </c>
      <c r="C366" s="21" t="s">
        <v>10</v>
      </c>
      <c r="D366" s="29">
        <v>0</v>
      </c>
      <c r="E366" s="29">
        <v>0</v>
      </c>
      <c r="F366" s="29">
        <v>0</v>
      </c>
      <c r="G366" s="29">
        <v>0</v>
      </c>
      <c r="H366" s="29">
        <v>0</v>
      </c>
      <c r="I366" s="29">
        <v>0</v>
      </c>
      <c r="J366" s="29">
        <v>0</v>
      </c>
      <c r="K366" s="29">
        <v>0</v>
      </c>
      <c r="L366" s="29">
        <v>0</v>
      </c>
      <c r="M366" s="29">
        <v>0</v>
      </c>
      <c r="N366" s="29">
        <v>0</v>
      </c>
      <c r="O366" s="29">
        <v>0</v>
      </c>
      <c r="P366" s="29">
        <v>0</v>
      </c>
      <c r="Q366" s="29">
        <v>0</v>
      </c>
      <c r="R366" s="29">
        <v>0</v>
      </c>
      <c r="S366" s="29">
        <v>0</v>
      </c>
      <c r="T366" s="29">
        <v>0</v>
      </c>
      <c r="U366" s="29">
        <v>0</v>
      </c>
      <c r="V366" s="29">
        <v>0</v>
      </c>
      <c r="W366" s="29">
        <v>0</v>
      </c>
      <c r="X366" s="29">
        <v>0</v>
      </c>
      <c r="Y366" s="29">
        <v>0</v>
      </c>
      <c r="Z366" s="29">
        <v>0</v>
      </c>
      <c r="AA366" s="29">
        <v>0</v>
      </c>
      <c r="AB366" s="29">
        <v>0</v>
      </c>
      <c r="AC366" s="29">
        <v>0</v>
      </c>
      <c r="AD366" s="29">
        <v>0</v>
      </c>
      <c r="AE366" s="151">
        <v>0</v>
      </c>
      <c r="AF366" s="151">
        <v>0</v>
      </c>
      <c r="AG366" s="151">
        <v>0</v>
      </c>
      <c r="AH366" s="151">
        <v>0</v>
      </c>
      <c r="AI366" s="61">
        <v>0</v>
      </c>
      <c r="AJ366" s="33"/>
      <c r="AK366" s="151">
        <v>0</v>
      </c>
      <c r="AL366" s="151">
        <v>0</v>
      </c>
      <c r="AM366" s="151">
        <v>0</v>
      </c>
      <c r="AN366" s="9"/>
      <c r="AO366" s="9"/>
    </row>
    <row r="367" spans="1:42" x14ac:dyDescent="0.2">
      <c r="B367" s="50">
        <v>21</v>
      </c>
      <c r="C367" s="24" t="s">
        <v>30</v>
      </c>
      <c r="D367" s="29">
        <v>0</v>
      </c>
      <c r="E367" s="29">
        <v>0</v>
      </c>
      <c r="F367" s="29">
        <v>0</v>
      </c>
      <c r="G367" s="29">
        <v>0</v>
      </c>
      <c r="H367" s="29">
        <v>0</v>
      </c>
      <c r="I367" s="29">
        <v>0</v>
      </c>
      <c r="J367" s="29">
        <v>0</v>
      </c>
      <c r="K367" s="29">
        <v>0</v>
      </c>
      <c r="L367" s="29">
        <v>0</v>
      </c>
      <c r="M367" s="29">
        <v>0</v>
      </c>
      <c r="N367" s="29">
        <v>0</v>
      </c>
      <c r="O367" s="29">
        <v>0</v>
      </c>
      <c r="P367" s="29">
        <v>0</v>
      </c>
      <c r="Q367" s="29">
        <v>0</v>
      </c>
      <c r="R367" s="29">
        <v>0</v>
      </c>
      <c r="S367" s="29">
        <v>0</v>
      </c>
      <c r="T367" s="29">
        <v>0</v>
      </c>
      <c r="U367" s="29">
        <v>0</v>
      </c>
      <c r="V367" s="29">
        <v>0</v>
      </c>
      <c r="W367" s="29">
        <v>0</v>
      </c>
      <c r="X367" s="29">
        <v>0</v>
      </c>
      <c r="Y367" s="29">
        <v>0</v>
      </c>
      <c r="Z367" s="29">
        <v>0</v>
      </c>
      <c r="AA367" s="29">
        <v>0</v>
      </c>
      <c r="AB367" s="29">
        <v>0</v>
      </c>
      <c r="AC367" s="29">
        <v>0</v>
      </c>
      <c r="AD367" s="29">
        <v>0</v>
      </c>
      <c r="AE367" s="151">
        <v>0</v>
      </c>
      <c r="AF367" s="151">
        <v>0</v>
      </c>
      <c r="AG367" s="151">
        <v>0</v>
      </c>
      <c r="AH367" s="151">
        <v>0</v>
      </c>
      <c r="AI367" s="61">
        <v>0</v>
      </c>
      <c r="AJ367" s="33"/>
      <c r="AK367" s="151">
        <v>0</v>
      </c>
      <c r="AL367" s="151">
        <v>0</v>
      </c>
      <c r="AM367" s="151">
        <v>0</v>
      </c>
      <c r="AN367" s="9"/>
      <c r="AO367" s="9"/>
    </row>
    <row r="368" spans="1:42" ht="12" x14ac:dyDescent="0.2">
      <c r="B368" s="50">
        <v>22</v>
      </c>
      <c r="C368" s="22" t="s">
        <v>5</v>
      </c>
      <c r="D368" s="27">
        <v>0</v>
      </c>
      <c r="E368" s="27">
        <v>0</v>
      </c>
      <c r="F368" s="27">
        <v>0</v>
      </c>
      <c r="G368" s="27">
        <v>0</v>
      </c>
      <c r="H368" s="27">
        <v>0</v>
      </c>
      <c r="I368" s="27">
        <v>0</v>
      </c>
      <c r="J368" s="27">
        <v>0</v>
      </c>
      <c r="K368" s="27">
        <v>0</v>
      </c>
      <c r="L368" s="27">
        <v>0</v>
      </c>
      <c r="M368" s="27">
        <v>0</v>
      </c>
      <c r="N368" s="27">
        <v>0</v>
      </c>
      <c r="O368" s="27">
        <v>0</v>
      </c>
      <c r="P368" s="27">
        <v>0</v>
      </c>
      <c r="Q368" s="27">
        <v>0</v>
      </c>
      <c r="R368" s="27">
        <v>0</v>
      </c>
      <c r="S368" s="27">
        <v>0</v>
      </c>
      <c r="T368" s="27">
        <v>0</v>
      </c>
      <c r="U368" s="27">
        <v>0</v>
      </c>
      <c r="V368" s="27">
        <v>0</v>
      </c>
      <c r="W368" s="27">
        <v>0</v>
      </c>
      <c r="X368" s="27">
        <v>0</v>
      </c>
      <c r="Y368" s="27">
        <v>0</v>
      </c>
      <c r="Z368" s="27">
        <v>0</v>
      </c>
      <c r="AA368" s="27">
        <v>0</v>
      </c>
      <c r="AB368" s="27">
        <v>0</v>
      </c>
      <c r="AC368" s="27">
        <v>0</v>
      </c>
      <c r="AD368" s="27">
        <v>0</v>
      </c>
      <c r="AE368" s="149">
        <v>0</v>
      </c>
      <c r="AF368" s="149">
        <v>0</v>
      </c>
      <c r="AG368" s="149">
        <v>0</v>
      </c>
      <c r="AH368" s="149">
        <v>0</v>
      </c>
      <c r="AI368" s="31">
        <v>0</v>
      </c>
      <c r="AJ368" s="33"/>
      <c r="AK368" s="149">
        <v>0</v>
      </c>
      <c r="AL368" s="149">
        <v>0</v>
      </c>
      <c r="AM368" s="149">
        <v>0</v>
      </c>
      <c r="AN368" s="9"/>
      <c r="AO368" s="9"/>
    </row>
    <row r="369" spans="1:41" ht="12" x14ac:dyDescent="0.2">
      <c r="B369" s="50">
        <v>23</v>
      </c>
      <c r="C369" s="22" t="s">
        <v>73</v>
      </c>
      <c r="D369" s="27">
        <v>0</v>
      </c>
      <c r="E369" s="27">
        <v>0</v>
      </c>
      <c r="F369" s="27">
        <v>0</v>
      </c>
      <c r="G369" s="27">
        <v>0</v>
      </c>
      <c r="H369" s="27">
        <v>0</v>
      </c>
      <c r="I369" s="27">
        <v>0</v>
      </c>
      <c r="J369" s="27">
        <v>0</v>
      </c>
      <c r="K369" s="27">
        <v>0</v>
      </c>
      <c r="L369" s="27">
        <v>0</v>
      </c>
      <c r="M369" s="27">
        <v>0</v>
      </c>
      <c r="N369" s="27">
        <v>0</v>
      </c>
      <c r="O369" s="27">
        <v>0</v>
      </c>
      <c r="P369" s="27">
        <v>0</v>
      </c>
      <c r="Q369" s="27">
        <v>0</v>
      </c>
      <c r="R369" s="27">
        <v>0</v>
      </c>
      <c r="S369" s="27">
        <v>0</v>
      </c>
      <c r="T369" s="27">
        <v>0</v>
      </c>
      <c r="U369" s="27">
        <v>0</v>
      </c>
      <c r="V369" s="27">
        <v>0</v>
      </c>
      <c r="W369" s="27">
        <v>0</v>
      </c>
      <c r="X369" s="27">
        <v>0</v>
      </c>
      <c r="Y369" s="27">
        <v>0</v>
      </c>
      <c r="Z369" s="27">
        <v>0</v>
      </c>
      <c r="AA369" s="27">
        <v>0</v>
      </c>
      <c r="AB369" s="27">
        <v>0</v>
      </c>
      <c r="AC369" s="27">
        <v>0</v>
      </c>
      <c r="AD369" s="27">
        <v>0</v>
      </c>
      <c r="AE369" s="149">
        <v>0</v>
      </c>
      <c r="AF369" s="149">
        <v>0</v>
      </c>
      <c r="AG369" s="149">
        <v>0</v>
      </c>
      <c r="AH369" s="149">
        <v>0</v>
      </c>
      <c r="AI369" s="31">
        <v>0</v>
      </c>
      <c r="AJ369" s="33"/>
      <c r="AK369" s="149">
        <v>0</v>
      </c>
      <c r="AL369" s="149">
        <v>0</v>
      </c>
      <c r="AM369" s="149">
        <v>0</v>
      </c>
      <c r="AN369" s="9"/>
      <c r="AO369" s="9"/>
    </row>
    <row r="370" spans="1:41" ht="12" x14ac:dyDescent="0.2">
      <c r="B370" s="50">
        <v>24</v>
      </c>
      <c r="C370" s="22" t="s">
        <v>74</v>
      </c>
      <c r="D370" s="27">
        <v>0</v>
      </c>
      <c r="E370" s="27">
        <v>0</v>
      </c>
      <c r="F370" s="27">
        <v>0</v>
      </c>
      <c r="G370" s="27">
        <v>0</v>
      </c>
      <c r="H370" s="27">
        <v>0</v>
      </c>
      <c r="I370" s="27">
        <v>0</v>
      </c>
      <c r="J370" s="27">
        <v>0</v>
      </c>
      <c r="K370" s="27">
        <v>0</v>
      </c>
      <c r="L370" s="27">
        <v>0</v>
      </c>
      <c r="M370" s="27">
        <v>0</v>
      </c>
      <c r="N370" s="27">
        <v>0</v>
      </c>
      <c r="O370" s="27">
        <v>0</v>
      </c>
      <c r="P370" s="27">
        <v>0</v>
      </c>
      <c r="Q370" s="27">
        <v>0</v>
      </c>
      <c r="R370" s="27">
        <v>0</v>
      </c>
      <c r="S370" s="27">
        <v>0</v>
      </c>
      <c r="T370" s="27">
        <v>0</v>
      </c>
      <c r="U370" s="27">
        <v>0</v>
      </c>
      <c r="V370" s="27">
        <v>0</v>
      </c>
      <c r="W370" s="27">
        <v>0</v>
      </c>
      <c r="X370" s="27">
        <v>0</v>
      </c>
      <c r="Y370" s="27">
        <v>0</v>
      </c>
      <c r="Z370" s="27">
        <v>0</v>
      </c>
      <c r="AA370" s="27">
        <v>0</v>
      </c>
      <c r="AB370" s="27">
        <v>0</v>
      </c>
      <c r="AC370" s="27">
        <v>0</v>
      </c>
      <c r="AD370" s="27">
        <v>0</v>
      </c>
      <c r="AE370" s="149">
        <v>0</v>
      </c>
      <c r="AF370" s="149">
        <v>0</v>
      </c>
      <c r="AG370" s="149">
        <v>0</v>
      </c>
      <c r="AH370" s="149">
        <v>0</v>
      </c>
      <c r="AI370" s="31">
        <v>0</v>
      </c>
      <c r="AJ370" s="33"/>
      <c r="AK370" s="149">
        <v>0</v>
      </c>
      <c r="AL370" s="149">
        <v>0</v>
      </c>
      <c r="AM370" s="149">
        <v>0</v>
      </c>
      <c r="AN370" s="9"/>
      <c r="AO370" s="9"/>
    </row>
    <row r="371" spans="1:41" x14ac:dyDescent="0.2">
      <c r="B371" s="50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151"/>
      <c r="AF371" s="151"/>
      <c r="AG371" s="151"/>
      <c r="AH371" s="151"/>
      <c r="AI371" s="61"/>
      <c r="AJ371" s="33"/>
      <c r="AK371" s="151"/>
      <c r="AL371" s="151"/>
      <c r="AM371" s="151"/>
      <c r="AN371" s="39"/>
      <c r="AO371" s="39"/>
    </row>
    <row r="372" spans="1:41" ht="12" x14ac:dyDescent="0.2">
      <c r="A372" s="7" t="s">
        <v>154</v>
      </c>
      <c r="B372" s="50"/>
      <c r="C372" s="20" t="s">
        <v>57</v>
      </c>
      <c r="D372" s="26">
        <v>433854562.34000003</v>
      </c>
      <c r="E372" s="26">
        <v>422692134.66999996</v>
      </c>
      <c r="F372" s="26">
        <v>296244797.06</v>
      </c>
      <c r="G372" s="26">
        <v>338606443.12999994</v>
      </c>
      <c r="H372" s="26">
        <v>338779566.27999997</v>
      </c>
      <c r="I372" s="26">
        <v>261082208.21000001</v>
      </c>
      <c r="J372" s="26">
        <v>224306973.71000001</v>
      </c>
      <c r="K372" s="26">
        <v>207193233.26000002</v>
      </c>
      <c r="L372" s="26">
        <v>178843171.45000002</v>
      </c>
      <c r="M372" s="26">
        <v>132567059.77</v>
      </c>
      <c r="N372" s="26">
        <v>105043761.92000002</v>
      </c>
      <c r="O372" s="26">
        <v>93286070</v>
      </c>
      <c r="P372" s="26">
        <v>87736817.089999989</v>
      </c>
      <c r="Q372" s="26">
        <v>72660038.399999991</v>
      </c>
      <c r="R372" s="26">
        <v>86053467.230000004</v>
      </c>
      <c r="S372" s="26">
        <v>90187588.409999996</v>
      </c>
      <c r="T372" s="26">
        <v>92600038.829999998</v>
      </c>
      <c r="U372" s="26">
        <v>87009778.920000002</v>
      </c>
      <c r="V372" s="26">
        <v>94550402.450000003</v>
      </c>
      <c r="W372" s="26">
        <v>69395819.650000006</v>
      </c>
      <c r="X372" s="26">
        <v>60257884.090000004</v>
      </c>
      <c r="Y372" s="26">
        <v>49462167.189999998</v>
      </c>
      <c r="Z372" s="26">
        <v>46842023.649999999</v>
      </c>
      <c r="AA372" s="26">
        <v>82324042.280000001</v>
      </c>
      <c r="AB372" s="26">
        <v>62379758.709999993</v>
      </c>
      <c r="AC372" s="26">
        <v>61152481.729999997</v>
      </c>
      <c r="AD372" s="26">
        <v>107838733.8</v>
      </c>
      <c r="AE372" s="26">
        <v>83947261.719999999</v>
      </c>
      <c r="AF372" s="26">
        <v>83653808.659999996</v>
      </c>
      <c r="AG372" s="26">
        <v>83568438.069999993</v>
      </c>
      <c r="AH372" s="26">
        <v>77530813.870000005</v>
      </c>
      <c r="AI372" s="108">
        <v>77530813.870000005</v>
      </c>
      <c r="AJ372" s="33"/>
      <c r="AK372" s="26">
        <v>-6037624.1999999881</v>
      </c>
      <c r="AL372" s="26">
        <v>-6416447.849999994</v>
      </c>
      <c r="AM372" s="26">
        <v>-6416447.849999994</v>
      </c>
      <c r="AN372" s="9"/>
      <c r="AO372" s="9"/>
    </row>
    <row r="373" spans="1:41" x14ac:dyDescent="0.2">
      <c r="B373" s="50">
        <v>25</v>
      </c>
      <c r="C373" s="21" t="s">
        <v>32</v>
      </c>
      <c r="D373" s="29">
        <v>185956698.02000001</v>
      </c>
      <c r="E373" s="29">
        <v>253863608.22999999</v>
      </c>
      <c r="F373" s="29">
        <v>204654561.43000001</v>
      </c>
      <c r="G373" s="29">
        <v>274757937.58999997</v>
      </c>
      <c r="H373" s="29">
        <v>277957710.39999998</v>
      </c>
      <c r="I373" s="29">
        <v>199157352.52000001</v>
      </c>
      <c r="J373" s="29">
        <v>166395172.33000001</v>
      </c>
      <c r="K373" s="29">
        <v>162870998.25</v>
      </c>
      <c r="L373" s="29">
        <v>132884302.95</v>
      </c>
      <c r="M373" s="29">
        <v>88362495.450000003</v>
      </c>
      <c r="N373" s="29">
        <v>66550503.020000003</v>
      </c>
      <c r="O373" s="29">
        <v>50432674.200000003</v>
      </c>
      <c r="P373" s="29">
        <v>50247680.420000002</v>
      </c>
      <c r="Q373" s="29">
        <v>37829189.240000002</v>
      </c>
      <c r="R373" s="29">
        <v>51842707.869999997</v>
      </c>
      <c r="S373" s="29">
        <v>49608363.740000002</v>
      </c>
      <c r="T373" s="29">
        <v>56690229.060000002</v>
      </c>
      <c r="U373" s="29">
        <v>56444073.729999997</v>
      </c>
      <c r="V373" s="29">
        <v>63437936.130000003</v>
      </c>
      <c r="W373" s="29">
        <v>40601939.689999998</v>
      </c>
      <c r="X373" s="29">
        <v>33419900.609999999</v>
      </c>
      <c r="Y373" s="29">
        <v>24595284.41</v>
      </c>
      <c r="Z373" s="29">
        <v>24430339.23</v>
      </c>
      <c r="AA373" s="29">
        <v>66612508.719999999</v>
      </c>
      <c r="AB373" s="29">
        <v>48043864.549999997</v>
      </c>
      <c r="AC373" s="29">
        <v>47736887.609999999</v>
      </c>
      <c r="AD373" s="29">
        <v>94980925.459999993</v>
      </c>
      <c r="AE373" s="151">
        <v>72596561.319999993</v>
      </c>
      <c r="AF373" s="151">
        <v>72459930.829999998</v>
      </c>
      <c r="AG373" s="151">
        <v>72476510.969999999</v>
      </c>
      <c r="AH373" s="151">
        <v>66512993.799999997</v>
      </c>
      <c r="AI373" s="61">
        <v>66512993.799999997</v>
      </c>
      <c r="AJ373" s="33"/>
      <c r="AK373" s="151">
        <v>-5963517.1700000018</v>
      </c>
      <c r="AL373" s="151">
        <v>-6083567.5199999958</v>
      </c>
      <c r="AM373" s="151">
        <v>-6083567.5199999958</v>
      </c>
      <c r="AN373" s="9"/>
      <c r="AO373" s="9"/>
    </row>
    <row r="374" spans="1:41" ht="11.25" customHeight="1" x14ac:dyDescent="0.2">
      <c r="B374" s="50">
        <v>26</v>
      </c>
      <c r="C374" s="21" t="s">
        <v>86</v>
      </c>
      <c r="D374" s="29">
        <v>80681849.079999998</v>
      </c>
      <c r="E374" s="29">
        <v>38265060.359999999</v>
      </c>
      <c r="F374" s="29">
        <v>40467411.57</v>
      </c>
      <c r="G374" s="29">
        <v>24407985.199999999</v>
      </c>
      <c r="H374" s="29">
        <v>24932951.16</v>
      </c>
      <c r="I374" s="29">
        <v>25561416.280000001</v>
      </c>
      <c r="J374" s="29">
        <v>19613612.280000001</v>
      </c>
      <c r="K374" s="29">
        <v>10334260.49</v>
      </c>
      <c r="L374" s="29">
        <v>9270287.1699999999</v>
      </c>
      <c r="M374" s="29">
        <v>8733371.4900000002</v>
      </c>
      <c r="N374" s="29">
        <v>7751679.2199999997</v>
      </c>
      <c r="O374" s="29">
        <v>8612023.0099999998</v>
      </c>
      <c r="P374" s="29">
        <v>7204869.7400000002</v>
      </c>
      <c r="Q374" s="29">
        <v>6834495.3600000003</v>
      </c>
      <c r="R374" s="29">
        <v>5248606.92</v>
      </c>
      <c r="S374" s="29">
        <v>4709712.68</v>
      </c>
      <c r="T374" s="29">
        <v>3731080.28</v>
      </c>
      <c r="U374" s="29">
        <v>3531167.29</v>
      </c>
      <c r="V374" s="29">
        <v>2393173.75</v>
      </c>
      <c r="W374" s="29">
        <v>2141079.61</v>
      </c>
      <c r="X374" s="29">
        <v>1472784.45</v>
      </c>
      <c r="Y374" s="29">
        <v>1472784.45</v>
      </c>
      <c r="Z374" s="29">
        <v>688010.93</v>
      </c>
      <c r="AA374" s="29">
        <v>688010.93</v>
      </c>
      <c r="AB374" s="29">
        <v>0</v>
      </c>
      <c r="AC374" s="29">
        <v>0</v>
      </c>
      <c r="AD374" s="29">
        <v>0</v>
      </c>
      <c r="AE374" s="151">
        <v>0</v>
      </c>
      <c r="AF374" s="151">
        <v>0</v>
      </c>
      <c r="AG374" s="151">
        <v>0</v>
      </c>
      <c r="AH374" s="151">
        <v>0</v>
      </c>
      <c r="AI374" s="61">
        <v>0</v>
      </c>
      <c r="AJ374" s="33"/>
      <c r="AK374" s="151">
        <v>0</v>
      </c>
      <c r="AL374" s="151">
        <v>0</v>
      </c>
      <c r="AM374" s="151">
        <v>0</v>
      </c>
      <c r="AN374" s="9"/>
      <c r="AO374" s="9"/>
    </row>
    <row r="375" spans="1:41" ht="11.25" customHeight="1" x14ac:dyDescent="0.2">
      <c r="A375" s="16"/>
      <c r="B375" s="50">
        <v>27</v>
      </c>
      <c r="C375" s="24" t="s">
        <v>31</v>
      </c>
      <c r="D375" s="29">
        <v>24224821.09</v>
      </c>
      <c r="E375" s="29">
        <v>22391836.32</v>
      </c>
      <c r="F375" s="29">
        <v>20028417.84</v>
      </c>
      <c r="G375" s="29">
        <v>13352558.57</v>
      </c>
      <c r="H375" s="29">
        <v>27328516.449999999</v>
      </c>
      <c r="I375" s="29">
        <v>35144400.810000002</v>
      </c>
      <c r="J375" s="29">
        <v>37089646.090000004</v>
      </c>
      <c r="K375" s="29">
        <v>33204955.899999999</v>
      </c>
      <c r="L375" s="29">
        <v>34319552.960000001</v>
      </c>
      <c r="M375" s="29">
        <v>33296882.129999999</v>
      </c>
      <c r="N375" s="29">
        <v>29351036.780000001</v>
      </c>
      <c r="O375" s="29">
        <v>32881016.550000001</v>
      </c>
      <c r="P375" s="29">
        <v>29906433.469999999</v>
      </c>
      <c r="Q375" s="29">
        <v>27808907.34</v>
      </c>
      <c r="R375" s="29">
        <v>28962152.440000001</v>
      </c>
      <c r="S375" s="29">
        <v>27363366.079999998</v>
      </c>
      <c r="T375" s="29">
        <v>25265820.559999999</v>
      </c>
      <c r="U375" s="29">
        <v>21818204.870000001</v>
      </c>
      <c r="V375" s="29">
        <v>25236947.940000001</v>
      </c>
      <c r="W375" s="29">
        <v>24344399.98</v>
      </c>
      <c r="X375" s="29">
        <v>23713666.25</v>
      </c>
      <c r="Y375" s="29">
        <v>22948821.649999999</v>
      </c>
      <c r="Z375" s="29">
        <v>21723673.489999998</v>
      </c>
      <c r="AA375" s="29">
        <v>15023522.630000001</v>
      </c>
      <c r="AB375" s="29">
        <v>14335894.16</v>
      </c>
      <c r="AC375" s="29">
        <v>13415594.119999999</v>
      </c>
      <c r="AD375" s="29">
        <v>12857808.34</v>
      </c>
      <c r="AE375" s="151">
        <v>11350700.4</v>
      </c>
      <c r="AF375" s="151">
        <v>11193877.83</v>
      </c>
      <c r="AG375" s="151">
        <v>11091927.1</v>
      </c>
      <c r="AH375" s="151">
        <v>11017820.07</v>
      </c>
      <c r="AI375" s="61">
        <v>11017820.07</v>
      </c>
      <c r="AJ375" s="33"/>
      <c r="AK375" s="151">
        <v>-74107.029999999329</v>
      </c>
      <c r="AL375" s="151">
        <v>-332880.33000000007</v>
      </c>
      <c r="AM375" s="151">
        <v>-332880.33000000007</v>
      </c>
      <c r="AN375" s="9"/>
      <c r="AO375" s="9"/>
    </row>
    <row r="376" spans="1:41" ht="11.25" customHeight="1" x14ac:dyDescent="0.2">
      <c r="B376" s="50">
        <v>28</v>
      </c>
      <c r="C376" s="21" t="s">
        <v>85</v>
      </c>
      <c r="D376" s="29">
        <v>6825022.9900000002</v>
      </c>
      <c r="E376" s="29">
        <v>3464964.28</v>
      </c>
      <c r="F376" s="29">
        <v>2366288.7400000002</v>
      </c>
      <c r="G376" s="29">
        <v>4492907.71</v>
      </c>
      <c r="H376" s="29">
        <v>2366318.5299999998</v>
      </c>
      <c r="I376" s="29">
        <v>1219038.6000000001</v>
      </c>
      <c r="J376" s="29">
        <v>1208543.01</v>
      </c>
      <c r="K376" s="29">
        <v>783018.62</v>
      </c>
      <c r="L376" s="29">
        <v>2369028.37</v>
      </c>
      <c r="M376" s="29">
        <v>2174310.7000000002</v>
      </c>
      <c r="N376" s="29">
        <v>1390542.9</v>
      </c>
      <c r="O376" s="29">
        <v>1360356.24</v>
      </c>
      <c r="P376" s="29">
        <v>377833.46</v>
      </c>
      <c r="Q376" s="29">
        <v>187446.46</v>
      </c>
      <c r="R376" s="29">
        <v>0</v>
      </c>
      <c r="S376" s="29">
        <v>8067264.5800000001</v>
      </c>
      <c r="T376" s="29">
        <v>6481171.7199999997</v>
      </c>
      <c r="U376" s="29">
        <v>4795374.95</v>
      </c>
      <c r="V376" s="29">
        <v>3482344.63</v>
      </c>
      <c r="W376" s="29">
        <v>2308400.37</v>
      </c>
      <c r="X376" s="29">
        <v>1651532.78</v>
      </c>
      <c r="Y376" s="29">
        <v>445276.68</v>
      </c>
      <c r="Z376" s="29">
        <v>0</v>
      </c>
      <c r="AA376" s="29">
        <v>0</v>
      </c>
      <c r="AB376" s="29">
        <v>0</v>
      </c>
      <c r="AC376" s="29">
        <v>0</v>
      </c>
      <c r="AD376" s="29">
        <v>0</v>
      </c>
      <c r="AE376" s="151">
        <v>0</v>
      </c>
      <c r="AF376" s="151">
        <v>0</v>
      </c>
      <c r="AG376" s="151">
        <v>0</v>
      </c>
      <c r="AH376" s="151">
        <v>0</v>
      </c>
      <c r="AI376" s="61">
        <v>0</v>
      </c>
      <c r="AJ376" s="33"/>
      <c r="AK376" s="151">
        <v>0</v>
      </c>
      <c r="AL376" s="151">
        <v>0</v>
      </c>
      <c r="AM376" s="151">
        <v>0</v>
      </c>
      <c r="AN376" s="9"/>
      <c r="AO376" s="9"/>
    </row>
    <row r="377" spans="1:41" s="16" customFormat="1" ht="11.25" customHeight="1" x14ac:dyDescent="0.2">
      <c r="B377" s="50">
        <v>29</v>
      </c>
      <c r="C377" s="24" t="s">
        <v>106</v>
      </c>
      <c r="D377" s="29">
        <v>136166171.16</v>
      </c>
      <c r="E377" s="29">
        <v>104706665.48</v>
      </c>
      <c r="F377" s="29">
        <v>28728117.48</v>
      </c>
      <c r="G377" s="29">
        <v>21595054.059999999</v>
      </c>
      <c r="H377" s="29">
        <v>6194069.7400000002</v>
      </c>
      <c r="I377" s="29">
        <v>0</v>
      </c>
      <c r="J377" s="29">
        <v>0</v>
      </c>
      <c r="K377" s="29">
        <v>0</v>
      </c>
      <c r="L377" s="29">
        <v>0</v>
      </c>
      <c r="M377" s="29">
        <v>0</v>
      </c>
      <c r="N377" s="29">
        <v>0</v>
      </c>
      <c r="O377" s="29">
        <v>0</v>
      </c>
      <c r="P377" s="29">
        <v>0</v>
      </c>
      <c r="Q377" s="29">
        <v>0</v>
      </c>
      <c r="R377" s="29">
        <v>0</v>
      </c>
      <c r="S377" s="29">
        <v>438881.33</v>
      </c>
      <c r="T377" s="29">
        <v>431737.21</v>
      </c>
      <c r="U377" s="29">
        <v>420958.08</v>
      </c>
      <c r="V377" s="29">
        <v>0</v>
      </c>
      <c r="W377" s="29">
        <v>0</v>
      </c>
      <c r="X377" s="29">
        <v>0</v>
      </c>
      <c r="Y377" s="29">
        <v>0</v>
      </c>
      <c r="Z377" s="29">
        <v>0</v>
      </c>
      <c r="AA377" s="29">
        <v>0</v>
      </c>
      <c r="AB377" s="29">
        <v>0</v>
      </c>
      <c r="AC377" s="29">
        <v>0</v>
      </c>
      <c r="AD377" s="29">
        <v>0</v>
      </c>
      <c r="AE377" s="151">
        <v>0</v>
      </c>
      <c r="AF377" s="151">
        <v>0</v>
      </c>
      <c r="AG377" s="151">
        <v>0</v>
      </c>
      <c r="AH377" s="151">
        <v>0</v>
      </c>
      <c r="AI377" s="61">
        <v>0</v>
      </c>
      <c r="AJ377" s="33"/>
      <c r="AK377" s="151">
        <v>0</v>
      </c>
      <c r="AL377" s="151">
        <v>0</v>
      </c>
      <c r="AM377" s="151">
        <v>0</v>
      </c>
      <c r="AN377" s="15"/>
      <c r="AO377" s="15"/>
    </row>
    <row r="378" spans="1:41" ht="11.25" customHeight="1" x14ac:dyDescent="0.2">
      <c r="A378" s="16"/>
      <c r="B378" s="50">
        <v>30</v>
      </c>
      <c r="C378" s="21" t="s">
        <v>29</v>
      </c>
      <c r="D378" s="29">
        <v>0</v>
      </c>
      <c r="E378" s="29">
        <v>0</v>
      </c>
      <c r="F378" s="29">
        <v>0</v>
      </c>
      <c r="G378" s="29">
        <v>0</v>
      </c>
      <c r="H378" s="29">
        <v>0</v>
      </c>
      <c r="I378" s="29">
        <v>0</v>
      </c>
      <c r="J378" s="29">
        <v>0</v>
      </c>
      <c r="K378" s="29">
        <v>0</v>
      </c>
      <c r="L378" s="29">
        <v>0</v>
      </c>
      <c r="M378" s="29">
        <v>0</v>
      </c>
      <c r="N378" s="29">
        <v>0</v>
      </c>
      <c r="O378" s="29">
        <v>0</v>
      </c>
      <c r="P378" s="29">
        <v>0</v>
      </c>
      <c r="Q378" s="29">
        <v>0</v>
      </c>
      <c r="R378" s="29">
        <v>0</v>
      </c>
      <c r="S378" s="29">
        <v>0</v>
      </c>
      <c r="T378" s="29">
        <v>0</v>
      </c>
      <c r="U378" s="29">
        <v>0</v>
      </c>
      <c r="V378" s="29">
        <v>0</v>
      </c>
      <c r="W378" s="29">
        <v>0</v>
      </c>
      <c r="X378" s="29">
        <v>0</v>
      </c>
      <c r="Y378" s="29">
        <v>0</v>
      </c>
      <c r="Z378" s="29">
        <v>0</v>
      </c>
      <c r="AA378" s="29">
        <v>0</v>
      </c>
      <c r="AB378" s="29">
        <v>0</v>
      </c>
      <c r="AC378" s="29">
        <v>0</v>
      </c>
      <c r="AD378" s="29">
        <v>0</v>
      </c>
      <c r="AE378" s="151">
        <v>0</v>
      </c>
      <c r="AF378" s="151">
        <v>0</v>
      </c>
      <c r="AG378" s="151">
        <v>0</v>
      </c>
      <c r="AH378" s="151">
        <v>0</v>
      </c>
      <c r="AI378" s="61">
        <v>0</v>
      </c>
      <c r="AJ378" s="33"/>
      <c r="AK378" s="151">
        <v>0</v>
      </c>
      <c r="AL378" s="151">
        <v>0</v>
      </c>
      <c r="AM378" s="151">
        <v>0</v>
      </c>
      <c r="AN378" s="9"/>
      <c r="AO378" s="9"/>
    </row>
    <row r="379" spans="1:41" s="16" customFormat="1" ht="11.25" customHeight="1" x14ac:dyDescent="0.2">
      <c r="B379" s="50">
        <v>31</v>
      </c>
      <c r="C379" s="24" t="s">
        <v>11</v>
      </c>
      <c r="D379" s="29">
        <v>0</v>
      </c>
      <c r="E379" s="29">
        <v>0</v>
      </c>
      <c r="F379" s="29">
        <v>0</v>
      </c>
      <c r="G379" s="29">
        <v>0</v>
      </c>
      <c r="H379" s="29">
        <v>0</v>
      </c>
      <c r="I379" s="29">
        <v>0</v>
      </c>
      <c r="J379" s="29">
        <v>0</v>
      </c>
      <c r="K379" s="29">
        <v>0</v>
      </c>
      <c r="L379" s="29">
        <v>0</v>
      </c>
      <c r="M379" s="29">
        <v>0</v>
      </c>
      <c r="N379" s="29">
        <v>0</v>
      </c>
      <c r="O379" s="29">
        <v>0</v>
      </c>
      <c r="P379" s="29">
        <v>0</v>
      </c>
      <c r="Q379" s="29">
        <v>0</v>
      </c>
      <c r="R379" s="29">
        <v>0</v>
      </c>
      <c r="S379" s="29">
        <v>0</v>
      </c>
      <c r="T379" s="29">
        <v>0</v>
      </c>
      <c r="U379" s="29">
        <v>0</v>
      </c>
      <c r="V379" s="29">
        <v>0</v>
      </c>
      <c r="W379" s="29">
        <v>0</v>
      </c>
      <c r="X379" s="29">
        <v>0</v>
      </c>
      <c r="Y379" s="29">
        <v>0</v>
      </c>
      <c r="Z379" s="29">
        <v>0</v>
      </c>
      <c r="AA379" s="29">
        <v>0</v>
      </c>
      <c r="AB379" s="29">
        <v>0</v>
      </c>
      <c r="AC379" s="29">
        <v>0</v>
      </c>
      <c r="AD379" s="29">
        <v>0</v>
      </c>
      <c r="AE379" s="151">
        <v>0</v>
      </c>
      <c r="AF379" s="151">
        <v>0</v>
      </c>
      <c r="AG379" s="151">
        <v>0</v>
      </c>
      <c r="AH379" s="151">
        <v>0</v>
      </c>
      <c r="AI379" s="61">
        <v>0</v>
      </c>
      <c r="AJ379" s="33"/>
      <c r="AK379" s="151">
        <v>0</v>
      </c>
      <c r="AL379" s="151">
        <v>0</v>
      </c>
      <c r="AM379" s="151">
        <v>0</v>
      </c>
      <c r="AN379" s="15"/>
      <c r="AO379" s="15"/>
    </row>
    <row r="380" spans="1:41" s="16" customFormat="1" ht="11.25" customHeight="1" x14ac:dyDescent="0.2">
      <c r="B380" s="50">
        <v>32</v>
      </c>
      <c r="C380" s="21" t="s">
        <v>87</v>
      </c>
      <c r="D380" s="29">
        <v>0</v>
      </c>
      <c r="E380" s="29">
        <v>0</v>
      </c>
      <c r="F380" s="29">
        <v>0</v>
      </c>
      <c r="G380" s="29">
        <v>0</v>
      </c>
      <c r="H380" s="29">
        <v>0</v>
      </c>
      <c r="I380" s="29">
        <v>0</v>
      </c>
      <c r="J380" s="29">
        <v>0</v>
      </c>
      <c r="K380" s="29">
        <v>0</v>
      </c>
      <c r="L380" s="29">
        <v>0</v>
      </c>
      <c r="M380" s="29">
        <v>0</v>
      </c>
      <c r="N380" s="29">
        <v>0</v>
      </c>
      <c r="O380" s="29">
        <v>0</v>
      </c>
      <c r="P380" s="29">
        <v>0</v>
      </c>
      <c r="Q380" s="29">
        <v>0</v>
      </c>
      <c r="R380" s="29">
        <v>0</v>
      </c>
      <c r="S380" s="29">
        <v>0</v>
      </c>
      <c r="T380" s="29">
        <v>0</v>
      </c>
      <c r="U380" s="29">
        <v>0</v>
      </c>
      <c r="V380" s="29">
        <v>0</v>
      </c>
      <c r="W380" s="29">
        <v>0</v>
      </c>
      <c r="X380" s="29">
        <v>0</v>
      </c>
      <c r="Y380" s="29">
        <v>0</v>
      </c>
      <c r="Z380" s="29">
        <v>0</v>
      </c>
      <c r="AA380" s="29">
        <v>0</v>
      </c>
      <c r="AB380" s="29">
        <v>0</v>
      </c>
      <c r="AC380" s="29">
        <v>0</v>
      </c>
      <c r="AD380" s="29">
        <v>0</v>
      </c>
      <c r="AE380" s="151">
        <v>0</v>
      </c>
      <c r="AF380" s="151">
        <v>0</v>
      </c>
      <c r="AG380" s="151">
        <v>0</v>
      </c>
      <c r="AH380" s="151">
        <v>0</v>
      </c>
      <c r="AI380" s="61">
        <v>0</v>
      </c>
      <c r="AJ380" s="33"/>
      <c r="AK380" s="151">
        <v>0</v>
      </c>
      <c r="AL380" s="151">
        <v>0</v>
      </c>
      <c r="AM380" s="151">
        <v>0</v>
      </c>
      <c r="AN380" s="15"/>
      <c r="AO380" s="15"/>
    </row>
    <row r="381" spans="1:41" s="16" customFormat="1" ht="11.25" customHeight="1" x14ac:dyDescent="0.2">
      <c r="A381" s="7"/>
      <c r="B381" s="50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151"/>
      <c r="AF381" s="151"/>
      <c r="AG381" s="151"/>
      <c r="AH381" s="151"/>
      <c r="AI381" s="61"/>
      <c r="AJ381" s="33"/>
      <c r="AK381" s="151"/>
      <c r="AL381" s="151"/>
      <c r="AM381" s="151"/>
      <c r="AN381" s="15"/>
      <c r="AO381" s="15"/>
    </row>
    <row r="382" spans="1:41" ht="12" x14ac:dyDescent="0.2">
      <c r="A382" s="7" t="s">
        <v>155</v>
      </c>
      <c r="B382" s="50">
        <v>33</v>
      </c>
      <c r="C382" s="20" t="s">
        <v>108</v>
      </c>
      <c r="D382" s="26">
        <v>14983600.93</v>
      </c>
      <c r="E382" s="26">
        <v>3611003.19</v>
      </c>
      <c r="F382" s="26">
        <v>9737695.9000000004</v>
      </c>
      <c r="G382" s="26">
        <v>6756297.9500000002</v>
      </c>
      <c r="H382" s="26">
        <v>5712177.9400000004</v>
      </c>
      <c r="I382" s="26">
        <v>5185196.0999999996</v>
      </c>
      <c r="J382" s="26">
        <v>5169078.5</v>
      </c>
      <c r="K382" s="26">
        <v>17920009.390000001</v>
      </c>
      <c r="L382" s="26">
        <v>17785382.289999999</v>
      </c>
      <c r="M382" s="26">
        <v>14895460.859999999</v>
      </c>
      <c r="N382" s="26">
        <v>14827173.67</v>
      </c>
      <c r="O382" s="26">
        <v>13461249.6</v>
      </c>
      <c r="P382" s="26">
        <v>11208225.58</v>
      </c>
      <c r="Q382" s="26">
        <v>12315440.689999999</v>
      </c>
      <c r="R382" s="26">
        <v>12259002.01</v>
      </c>
      <c r="S382" s="26">
        <v>12196809.119999999</v>
      </c>
      <c r="T382" s="26">
        <v>13712753.98</v>
      </c>
      <c r="U382" s="26">
        <v>10786536.27</v>
      </c>
      <c r="V382" s="26">
        <v>10018342.6</v>
      </c>
      <c r="W382" s="26">
        <v>9136773.4800000004</v>
      </c>
      <c r="X382" s="26">
        <v>8716929.3499999996</v>
      </c>
      <c r="Y382" s="26">
        <v>8652034.1899999995</v>
      </c>
      <c r="Z382" s="26">
        <v>8589900.5600000005</v>
      </c>
      <c r="AA382" s="26">
        <v>8519691.6799999997</v>
      </c>
      <c r="AB382" s="26">
        <v>8448785.8800000008</v>
      </c>
      <c r="AC382" s="26">
        <v>8380091.0899999999</v>
      </c>
      <c r="AD382" s="26">
        <v>6805296.3300000001</v>
      </c>
      <c r="AE382" s="26">
        <v>17358892.010000002</v>
      </c>
      <c r="AF382" s="26">
        <v>20175973.550000001</v>
      </c>
      <c r="AG382" s="26">
        <v>6631032.3099999996</v>
      </c>
      <c r="AH382" s="26">
        <v>6605186.6900000004</v>
      </c>
      <c r="AI382" s="108">
        <v>6605186.6900000004</v>
      </c>
      <c r="AJ382" s="33"/>
      <c r="AK382" s="26">
        <v>-25845.61999999918</v>
      </c>
      <c r="AL382" s="26">
        <v>-10753705.32</v>
      </c>
      <c r="AM382" s="26">
        <v>-10753705.32</v>
      </c>
      <c r="AN382" s="9"/>
      <c r="AO382" s="9"/>
    </row>
    <row r="383" spans="1:41" x14ac:dyDescent="0.2">
      <c r="A383" s="53"/>
      <c r="B383" s="53"/>
      <c r="C383" s="43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151"/>
      <c r="AF383" s="151"/>
      <c r="AG383" s="151"/>
      <c r="AH383" s="151"/>
      <c r="AI383" s="61"/>
      <c r="AJ383" s="33"/>
      <c r="AK383" s="151"/>
      <c r="AL383" s="151"/>
      <c r="AM383" s="151"/>
      <c r="AN383" s="39"/>
      <c r="AO383" s="39"/>
    </row>
    <row r="384" spans="1:41" s="16" customFormat="1" ht="20.100000000000001" customHeight="1" x14ac:dyDescent="0.2">
      <c r="A384" s="51"/>
      <c r="B384" s="59"/>
      <c r="C384" s="13" t="s">
        <v>76</v>
      </c>
      <c r="D384" s="28">
        <v>5101714221.1000004</v>
      </c>
      <c r="E384" s="28">
        <v>5569633255.0099964</v>
      </c>
      <c r="F384" s="28">
        <v>5183164179.2799997</v>
      </c>
      <c r="G384" s="28">
        <v>4810522913.2800016</v>
      </c>
      <c r="H384" s="28">
        <v>4623415897.619998</v>
      </c>
      <c r="I384" s="28">
        <v>4485290466.460001</v>
      </c>
      <c r="J384" s="28">
        <v>4433212581.2399998</v>
      </c>
      <c r="K384" s="28">
        <v>4483659812.6799984</v>
      </c>
      <c r="L384" s="28">
        <v>4691210907.3900003</v>
      </c>
      <c r="M384" s="28">
        <v>4406094280.1599989</v>
      </c>
      <c r="N384" s="28">
        <v>4509817047.1599998</v>
      </c>
      <c r="O384" s="28">
        <v>4635205253.5900011</v>
      </c>
      <c r="P384" s="28">
        <v>4729969931.8699999</v>
      </c>
      <c r="Q384" s="28">
        <v>5183671809.3999987</v>
      </c>
      <c r="R384" s="28">
        <v>4908892918.9000006</v>
      </c>
      <c r="S384" s="28">
        <v>4751230189.0099993</v>
      </c>
      <c r="T384" s="28">
        <v>5138264715.4100008</v>
      </c>
      <c r="U384" s="28">
        <v>5040587816.25</v>
      </c>
      <c r="V384" s="28">
        <v>4847003874.1199999</v>
      </c>
      <c r="W384" s="28">
        <v>4772047439.2599974</v>
      </c>
      <c r="X384" s="28">
        <v>4557893727.5899982</v>
      </c>
      <c r="Y384" s="28">
        <v>4591639295.9099989</v>
      </c>
      <c r="Z384" s="28">
        <v>4524474685.9400005</v>
      </c>
      <c r="AA384" s="28">
        <v>4712879004.3000011</v>
      </c>
      <c r="AB384" s="28">
        <v>5672400884.6500006</v>
      </c>
      <c r="AC384" s="28">
        <v>5885649900.8399982</v>
      </c>
      <c r="AD384" s="28">
        <v>7568423424.0699997</v>
      </c>
      <c r="AE384" s="150">
        <v>9610177660.9400005</v>
      </c>
      <c r="AF384" s="150">
        <v>9920545935.1200008</v>
      </c>
      <c r="AG384" s="150">
        <v>10234377113.379999</v>
      </c>
      <c r="AH384" s="150">
        <v>10905122411.09</v>
      </c>
      <c r="AI384" s="150">
        <v>10905122411.09</v>
      </c>
      <c r="AJ384" s="14"/>
      <c r="AK384" s="150">
        <v>670745297.71000099</v>
      </c>
      <c r="AL384" s="150">
        <v>1294944750.1499996</v>
      </c>
      <c r="AM384" s="150">
        <v>1294944750.1499996</v>
      </c>
      <c r="AN384" s="15"/>
      <c r="AO384" s="15"/>
    </row>
    <row r="385" spans="1:42" s="6" customFormat="1" x14ac:dyDescent="0.2">
      <c r="C385" s="40" t="s">
        <v>63</v>
      </c>
      <c r="D385" s="41">
        <v>9.2138072520493289E-2</v>
      </c>
      <c r="E385" s="41">
        <v>0.10518446057874338</v>
      </c>
      <c r="F385" s="41">
        <v>0.10229586866656987</v>
      </c>
      <c r="G385" s="41">
        <v>9.6524165324240463E-2</v>
      </c>
      <c r="H385" s="41">
        <v>9.4511309856777331E-2</v>
      </c>
      <c r="I385" s="41">
        <v>9.1193495663139071E-2</v>
      </c>
      <c r="J385" s="41">
        <v>9.095197732814124E-2</v>
      </c>
      <c r="K385" s="41">
        <v>9.0955112898403662E-2</v>
      </c>
      <c r="L385" s="41">
        <v>9.1863455683205142E-2</v>
      </c>
      <c r="M385" s="41">
        <v>8.6585036984928185E-2</v>
      </c>
      <c r="N385" s="41">
        <v>8.8474885844249271E-2</v>
      </c>
      <c r="O385" s="41">
        <v>8.963357872579901E-2</v>
      </c>
      <c r="P385" s="41">
        <v>9.047278513522361E-2</v>
      </c>
      <c r="Q385" s="41">
        <v>9.7948413369242343E-2</v>
      </c>
      <c r="R385" s="41">
        <v>9.2629944358459393E-2</v>
      </c>
      <c r="S385" s="41">
        <v>8.9254572169006299E-2</v>
      </c>
      <c r="T385" s="41">
        <v>9.8013450534496713E-2</v>
      </c>
      <c r="U385" s="41">
        <v>0.10010582417488734</v>
      </c>
      <c r="V385" s="41">
        <v>9.7122900295233405E-2</v>
      </c>
      <c r="W385" s="41">
        <v>9.5344409937602695E-2</v>
      </c>
      <c r="X385" s="41">
        <v>8.8749371447310835E-2</v>
      </c>
      <c r="Y385" s="41">
        <v>8.8423055499839226E-2</v>
      </c>
      <c r="Z385" s="41">
        <v>8.9851631081486638E-2</v>
      </c>
      <c r="AA385" s="41">
        <v>9.3200742988413646E-2</v>
      </c>
      <c r="AB385" s="41">
        <v>0.10880230435209315</v>
      </c>
      <c r="AC385" s="41">
        <v>0.11221419762672551</v>
      </c>
      <c r="AD385" s="41">
        <v>0.14268350500442434</v>
      </c>
      <c r="AE385" s="154">
        <v>0.17910716312859995</v>
      </c>
      <c r="AF385" s="154">
        <v>0.18355489586223583</v>
      </c>
      <c r="AG385" s="154">
        <v>0.18927124299206721</v>
      </c>
      <c r="AH385" s="154">
        <v>0.19980049778217943</v>
      </c>
      <c r="AI385" s="154"/>
      <c r="AJ385" s="8"/>
      <c r="AK385" s="8"/>
      <c r="AL385" s="8"/>
      <c r="AM385" s="8"/>
    </row>
    <row r="386" spans="1:42" s="126" customFormat="1" x14ac:dyDescent="0.2"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148"/>
      <c r="AF386" s="148"/>
      <c r="AG386" s="148"/>
      <c r="AH386" s="148"/>
      <c r="AI386" s="148"/>
      <c r="AJ386" s="8"/>
      <c r="AK386" s="8"/>
      <c r="AL386" s="8"/>
      <c r="AM386" s="8"/>
      <c r="AN386" s="116"/>
    </row>
    <row r="387" spans="1:42" s="35" customFormat="1" ht="24.95" customHeight="1" x14ac:dyDescent="0.2">
      <c r="A387" s="11" t="s">
        <v>48</v>
      </c>
      <c r="B387" s="19"/>
      <c r="C387" s="18"/>
      <c r="D387" s="25" t="s">
        <v>15</v>
      </c>
      <c r="E387" s="25" t="s">
        <v>16</v>
      </c>
      <c r="F387" s="25" t="s">
        <v>17</v>
      </c>
      <c r="G387" s="25" t="s">
        <v>18</v>
      </c>
      <c r="H387" s="25" t="s">
        <v>19</v>
      </c>
      <c r="I387" s="25" t="s">
        <v>20</v>
      </c>
      <c r="J387" s="25" t="s">
        <v>26</v>
      </c>
      <c r="K387" s="25" t="s">
        <v>28</v>
      </c>
      <c r="L387" s="25" t="s">
        <v>33</v>
      </c>
      <c r="M387" s="25" t="s">
        <v>35</v>
      </c>
      <c r="N387" s="25" t="s">
        <v>40</v>
      </c>
      <c r="O387" s="25" t="s">
        <v>41</v>
      </c>
      <c r="P387" s="25" t="s">
        <v>50</v>
      </c>
      <c r="Q387" s="25" t="s">
        <v>52</v>
      </c>
      <c r="R387" s="25" t="s">
        <v>60</v>
      </c>
      <c r="S387" s="25" t="s">
        <v>62</v>
      </c>
      <c r="T387" s="25" t="s">
        <v>83</v>
      </c>
      <c r="U387" s="25" t="s">
        <v>88</v>
      </c>
      <c r="V387" s="25" t="s">
        <v>90</v>
      </c>
      <c r="W387" s="25" t="s">
        <v>91</v>
      </c>
      <c r="X387" s="25" t="s">
        <v>92</v>
      </c>
      <c r="Y387" s="25" t="s">
        <v>141</v>
      </c>
      <c r="Z387" s="25" t="s">
        <v>145</v>
      </c>
      <c r="AA387" s="25" t="s">
        <v>147</v>
      </c>
      <c r="AB387" s="25" t="s">
        <v>150</v>
      </c>
      <c r="AC387" s="25" t="s">
        <v>151</v>
      </c>
      <c r="AD387" s="25" t="s">
        <v>156</v>
      </c>
      <c r="AE387" s="25" t="s">
        <v>157</v>
      </c>
      <c r="AF387" s="25" t="s">
        <v>158</v>
      </c>
      <c r="AG387" s="25" t="s">
        <v>161</v>
      </c>
      <c r="AH387" s="25" t="s">
        <v>162</v>
      </c>
      <c r="AI387" s="25" t="s">
        <v>163</v>
      </c>
      <c r="AJ387" s="12"/>
      <c r="AK387" s="30" t="s">
        <v>77</v>
      </c>
      <c r="AL387" s="30" t="s">
        <v>78</v>
      </c>
      <c r="AM387" s="30" t="s">
        <v>79</v>
      </c>
      <c r="AO387" s="36"/>
    </row>
    <row r="388" spans="1:42" ht="12" x14ac:dyDescent="0.2">
      <c r="A388" s="7" t="s">
        <v>66</v>
      </c>
      <c r="B388" s="50"/>
      <c r="C388" s="20" t="s">
        <v>12</v>
      </c>
      <c r="D388" s="26">
        <v>184484734.77000001</v>
      </c>
      <c r="E388" s="26">
        <v>189445904.79999998</v>
      </c>
      <c r="F388" s="26">
        <v>134446723.52999997</v>
      </c>
      <c r="G388" s="26">
        <v>87097337.520000011</v>
      </c>
      <c r="H388" s="26">
        <v>181975801.44</v>
      </c>
      <c r="I388" s="26">
        <v>85210768.429999992</v>
      </c>
      <c r="J388" s="26">
        <v>82152234.099999994</v>
      </c>
      <c r="K388" s="26">
        <v>62612634.590000004</v>
      </c>
      <c r="L388" s="26">
        <v>49029563.889999993</v>
      </c>
      <c r="M388" s="26">
        <v>50887766.269999996</v>
      </c>
      <c r="N388" s="26">
        <v>58583603.449999988</v>
      </c>
      <c r="O388" s="26">
        <v>86592908.409999996</v>
      </c>
      <c r="P388" s="26">
        <v>80052029.129999995</v>
      </c>
      <c r="Q388" s="26">
        <v>83570357.379999995</v>
      </c>
      <c r="R388" s="26">
        <v>54730618.629999995</v>
      </c>
      <c r="S388" s="26">
        <v>55508191.539999992</v>
      </c>
      <c r="T388" s="26">
        <v>38348089.920000002</v>
      </c>
      <c r="U388" s="26">
        <v>85359473.879999995</v>
      </c>
      <c r="V388" s="26">
        <v>61702636.150000006</v>
      </c>
      <c r="W388" s="26">
        <v>13744018.859999999</v>
      </c>
      <c r="X388" s="26">
        <v>6197916.6699999999</v>
      </c>
      <c r="Y388" s="26">
        <v>24300250</v>
      </c>
      <c r="Z388" s="26">
        <v>15998000</v>
      </c>
      <c r="AA388" s="26">
        <v>2553191.4899999984</v>
      </c>
      <c r="AB388" s="26">
        <v>44088209.230000004</v>
      </c>
      <c r="AC388" s="26">
        <v>19032579.780000001</v>
      </c>
      <c r="AD388" s="26">
        <v>4148936.1699999943</v>
      </c>
      <c r="AE388" s="26">
        <v>96695567.310000002</v>
      </c>
      <c r="AF388" s="26">
        <v>314874774.42000002</v>
      </c>
      <c r="AG388" s="26">
        <v>347219322.63</v>
      </c>
      <c r="AH388" s="26">
        <v>210776725.10999998</v>
      </c>
      <c r="AI388" s="108">
        <v>210776725.10999998</v>
      </c>
      <c r="AJ388" s="8"/>
      <c r="AK388" s="26">
        <v>-136442597.52000001</v>
      </c>
      <c r="AL388" s="26">
        <v>114081157.79999998</v>
      </c>
      <c r="AM388" s="26">
        <v>114081157.79999998</v>
      </c>
      <c r="AO388" s="9"/>
    </row>
    <row r="389" spans="1:42" ht="12" x14ac:dyDescent="0.2">
      <c r="B389" s="50">
        <v>1</v>
      </c>
      <c r="C389" s="22" t="s">
        <v>93</v>
      </c>
      <c r="D389" s="27">
        <v>1263414.7899999991</v>
      </c>
      <c r="E389" s="27">
        <v>1263414.7899999991</v>
      </c>
      <c r="F389" s="27">
        <v>0</v>
      </c>
      <c r="G389" s="27">
        <v>0</v>
      </c>
      <c r="H389" s="27">
        <v>0</v>
      </c>
      <c r="I389" s="27">
        <v>0</v>
      </c>
      <c r="J389" s="27">
        <v>0</v>
      </c>
      <c r="K389" s="27">
        <v>0</v>
      </c>
      <c r="L389" s="27">
        <v>18385829.18</v>
      </c>
      <c r="M389" s="27">
        <v>30168587.800000001</v>
      </c>
      <c r="N389" s="27">
        <v>28133901.199999999</v>
      </c>
      <c r="O389" s="27">
        <v>54348901.200000003</v>
      </c>
      <c r="P389" s="27">
        <v>48241776.200000003</v>
      </c>
      <c r="Q389" s="27">
        <v>37313901.200000003</v>
      </c>
      <c r="R389" s="27">
        <v>14873901.199999999</v>
      </c>
      <c r="S389" s="27">
        <v>17683883.73</v>
      </c>
      <c r="T389" s="27">
        <v>3406181.03</v>
      </c>
      <c r="U389" s="27">
        <v>57048394.659999996</v>
      </c>
      <c r="V389" s="27">
        <v>33465704.82</v>
      </c>
      <c r="W389" s="27">
        <v>13744018.859999999</v>
      </c>
      <c r="X389" s="27">
        <v>6197916.6699999999</v>
      </c>
      <c r="Y389" s="27">
        <v>24300250</v>
      </c>
      <c r="Z389" s="27">
        <v>15998000</v>
      </c>
      <c r="AA389" s="27">
        <v>0</v>
      </c>
      <c r="AB389" s="27">
        <v>0</v>
      </c>
      <c r="AC389" s="27">
        <v>0</v>
      </c>
      <c r="AD389" s="149">
        <v>0</v>
      </c>
      <c r="AE389" s="149">
        <v>92929609.859999999</v>
      </c>
      <c r="AF389" s="149">
        <v>310406689.31</v>
      </c>
      <c r="AG389" s="149">
        <v>343070386.45999998</v>
      </c>
      <c r="AH389" s="149">
        <v>210776725.10999998</v>
      </c>
      <c r="AI389" s="31">
        <v>210776725.10999998</v>
      </c>
      <c r="AJ389" s="33"/>
      <c r="AK389" s="149">
        <v>-132293661.34999999</v>
      </c>
      <c r="AL389" s="149">
        <v>117847115.24999999</v>
      </c>
      <c r="AM389" s="149">
        <v>117847115.24999999</v>
      </c>
      <c r="AN389" s="38"/>
      <c r="AO389" s="38"/>
      <c r="AP389" s="38"/>
    </row>
    <row r="390" spans="1:42" ht="12" x14ac:dyDescent="0.2">
      <c r="B390" s="50">
        <v>2</v>
      </c>
      <c r="C390" s="22" t="s">
        <v>98</v>
      </c>
      <c r="D390" s="27">
        <v>183221319.98000002</v>
      </c>
      <c r="E390" s="27">
        <v>188182490.00999999</v>
      </c>
      <c r="F390" s="27">
        <v>134446723.52999997</v>
      </c>
      <c r="G390" s="27">
        <v>87097337.520000011</v>
      </c>
      <c r="H390" s="27">
        <v>181975801.44</v>
      </c>
      <c r="I390" s="27">
        <v>85210768.429999992</v>
      </c>
      <c r="J390" s="27">
        <v>82152234.099999994</v>
      </c>
      <c r="K390" s="27">
        <v>62612634.590000004</v>
      </c>
      <c r="L390" s="27">
        <v>30643734.709999993</v>
      </c>
      <c r="M390" s="27">
        <v>20719178.469999999</v>
      </c>
      <c r="N390" s="27">
        <v>30449702.249999993</v>
      </c>
      <c r="O390" s="27">
        <v>32244007.209999993</v>
      </c>
      <c r="P390" s="27">
        <v>31810252.929999992</v>
      </c>
      <c r="Q390" s="27">
        <v>46256456.18</v>
      </c>
      <c r="R390" s="27">
        <v>39856717.43</v>
      </c>
      <c r="S390" s="27">
        <v>37824307.809999995</v>
      </c>
      <c r="T390" s="27">
        <v>34941908.890000001</v>
      </c>
      <c r="U390" s="27">
        <v>28311079.220000003</v>
      </c>
      <c r="V390" s="27">
        <v>28236931.330000002</v>
      </c>
      <c r="W390" s="27">
        <v>0</v>
      </c>
      <c r="X390" s="27">
        <v>0</v>
      </c>
      <c r="Y390" s="27">
        <v>0</v>
      </c>
      <c r="Z390" s="27">
        <v>0</v>
      </c>
      <c r="AA390" s="27">
        <v>2553191.4899999984</v>
      </c>
      <c r="AB390" s="27">
        <v>44088209.230000004</v>
      </c>
      <c r="AC390" s="27">
        <v>19032579.780000001</v>
      </c>
      <c r="AD390" s="149">
        <v>4148936.1699999943</v>
      </c>
      <c r="AE390" s="149">
        <v>3765957.450000003</v>
      </c>
      <c r="AF390" s="149">
        <v>4468085.1099999994</v>
      </c>
      <c r="AG390" s="149">
        <v>4148936.1699999981</v>
      </c>
      <c r="AH390" s="149">
        <v>0</v>
      </c>
      <c r="AI390" s="31">
        <v>0</v>
      </c>
      <c r="AJ390" s="33"/>
      <c r="AK390" s="149">
        <v>-4148936.1699999981</v>
      </c>
      <c r="AL390" s="149">
        <v>-3765957.450000003</v>
      </c>
      <c r="AM390" s="149">
        <v>-3765957.450000003</v>
      </c>
      <c r="AN390" s="38"/>
      <c r="AO390" s="38"/>
      <c r="AP390" s="38"/>
    </row>
    <row r="391" spans="1:42" x14ac:dyDescent="0.2">
      <c r="B391" s="50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151"/>
      <c r="AE391" s="151"/>
      <c r="AF391" s="151"/>
      <c r="AG391" s="151"/>
      <c r="AH391" s="151"/>
      <c r="AI391" s="61"/>
      <c r="AJ391" s="33"/>
      <c r="AK391" s="151"/>
      <c r="AL391" s="151"/>
      <c r="AM391" s="151"/>
      <c r="AO391" s="9"/>
    </row>
    <row r="392" spans="1:42" s="5" customFormat="1" ht="12" x14ac:dyDescent="0.2">
      <c r="A392" s="7" t="s">
        <v>67</v>
      </c>
      <c r="B392" s="50"/>
      <c r="C392" s="20" t="s">
        <v>14</v>
      </c>
      <c r="D392" s="26">
        <v>571949681.90999985</v>
      </c>
      <c r="E392" s="26">
        <v>629069167.38000011</v>
      </c>
      <c r="F392" s="26">
        <v>667400674.69000006</v>
      </c>
      <c r="G392" s="26">
        <v>567782357.46000016</v>
      </c>
      <c r="H392" s="26">
        <v>849936708.82000005</v>
      </c>
      <c r="I392" s="26">
        <v>977843962.80000019</v>
      </c>
      <c r="J392" s="26">
        <v>1015599692.5100001</v>
      </c>
      <c r="K392" s="26">
        <v>973056588.80999994</v>
      </c>
      <c r="L392" s="26">
        <v>946503401.76999998</v>
      </c>
      <c r="M392" s="26">
        <v>1017119211.45</v>
      </c>
      <c r="N392" s="26">
        <v>989582555.1400001</v>
      </c>
      <c r="O392" s="26">
        <v>924015480.87</v>
      </c>
      <c r="P392" s="26">
        <v>950972533.20999992</v>
      </c>
      <c r="Q392" s="26">
        <v>1038932762.59</v>
      </c>
      <c r="R392" s="26">
        <v>1011605480.51</v>
      </c>
      <c r="S392" s="26">
        <v>854339020.95000005</v>
      </c>
      <c r="T392" s="26">
        <v>427518019.83000004</v>
      </c>
      <c r="U392" s="26">
        <v>312641840.83999997</v>
      </c>
      <c r="V392" s="26">
        <v>270767251.38</v>
      </c>
      <c r="W392" s="26">
        <v>217593809.43000001</v>
      </c>
      <c r="X392" s="26">
        <v>234899062.80999997</v>
      </c>
      <c r="Y392" s="26">
        <v>294397656.66999996</v>
      </c>
      <c r="Z392" s="26">
        <v>311801404.69000006</v>
      </c>
      <c r="AA392" s="26">
        <v>315729294.95999992</v>
      </c>
      <c r="AB392" s="26">
        <v>278406860.53999996</v>
      </c>
      <c r="AC392" s="26">
        <v>330506019.96000004</v>
      </c>
      <c r="AD392" s="26">
        <v>353541824.90000004</v>
      </c>
      <c r="AE392" s="26">
        <v>422673228.05000001</v>
      </c>
      <c r="AF392" s="26">
        <v>420072233.24000001</v>
      </c>
      <c r="AG392" s="26">
        <v>479279516.52999997</v>
      </c>
      <c r="AH392" s="26">
        <v>319078971.39999998</v>
      </c>
      <c r="AI392" s="108">
        <v>319078971.39999998</v>
      </c>
      <c r="AJ392" s="33"/>
      <c r="AK392" s="26">
        <v>-160200545.13</v>
      </c>
      <c r="AL392" s="26">
        <v>-103594256.65000004</v>
      </c>
      <c r="AM392" s="26">
        <v>-103594256.65000004</v>
      </c>
    </row>
    <row r="393" spans="1:42" ht="12" x14ac:dyDescent="0.2">
      <c r="B393" s="50">
        <v>3</v>
      </c>
      <c r="C393" s="22" t="s">
        <v>8</v>
      </c>
      <c r="D393" s="27">
        <v>367564138.14999986</v>
      </c>
      <c r="E393" s="27">
        <v>423704714.28000009</v>
      </c>
      <c r="F393" s="27">
        <v>449587563.92000008</v>
      </c>
      <c r="G393" s="27">
        <v>332514549.2700001</v>
      </c>
      <c r="H393" s="27">
        <v>577994420.99000001</v>
      </c>
      <c r="I393" s="27">
        <v>580443066.23000014</v>
      </c>
      <c r="J393" s="27">
        <v>678537043.55000007</v>
      </c>
      <c r="K393" s="27">
        <v>652329636.7299999</v>
      </c>
      <c r="L393" s="27">
        <v>659806061.02999997</v>
      </c>
      <c r="M393" s="27">
        <v>702753091.99000001</v>
      </c>
      <c r="N393" s="27">
        <v>691984083.58000004</v>
      </c>
      <c r="O393" s="27">
        <v>639257943.53000009</v>
      </c>
      <c r="P393" s="27">
        <v>629530806.14999998</v>
      </c>
      <c r="Q393" s="27">
        <v>604090592.28999996</v>
      </c>
      <c r="R393" s="27">
        <v>553125119.43999994</v>
      </c>
      <c r="S393" s="27">
        <v>527544022.38</v>
      </c>
      <c r="T393" s="27">
        <v>191331870.71000004</v>
      </c>
      <c r="U393" s="27">
        <v>129819057.33999997</v>
      </c>
      <c r="V393" s="27">
        <v>83198771.560000002</v>
      </c>
      <c r="W393" s="27">
        <v>52835213.540000021</v>
      </c>
      <c r="X393" s="27">
        <v>62151842.050000012</v>
      </c>
      <c r="Y393" s="27">
        <v>116921638.46000001</v>
      </c>
      <c r="Z393" s="27">
        <v>52916614.99000001</v>
      </c>
      <c r="AA393" s="27">
        <v>54615180.669999987</v>
      </c>
      <c r="AB393" s="27">
        <v>48026824.930000007</v>
      </c>
      <c r="AC393" s="27">
        <v>60613621.780000001</v>
      </c>
      <c r="AD393" s="149">
        <v>39975510.609999999</v>
      </c>
      <c r="AE393" s="149">
        <v>30934978.739999995</v>
      </c>
      <c r="AF393" s="149">
        <v>33539681.429999992</v>
      </c>
      <c r="AG393" s="149">
        <v>83308379.199999988</v>
      </c>
      <c r="AH393" s="149">
        <v>81738004.979999989</v>
      </c>
      <c r="AI393" s="31">
        <v>81738004.979999989</v>
      </c>
      <c r="AJ393" s="33"/>
      <c r="AK393" s="149">
        <v>-1570374.2199999988</v>
      </c>
      <c r="AL393" s="149">
        <v>50803026.239999995</v>
      </c>
      <c r="AM393" s="149">
        <v>50803026.239999995</v>
      </c>
      <c r="AN393" s="38"/>
      <c r="AO393" s="38"/>
      <c r="AP393" s="38"/>
    </row>
    <row r="394" spans="1:42" ht="12" x14ac:dyDescent="0.2">
      <c r="B394" s="50">
        <v>4</v>
      </c>
      <c r="C394" s="22" t="s">
        <v>95</v>
      </c>
      <c r="D394" s="27">
        <v>204385543.76000002</v>
      </c>
      <c r="E394" s="27">
        <v>205364453.09999996</v>
      </c>
      <c r="F394" s="27">
        <v>217813110.77000004</v>
      </c>
      <c r="G394" s="27">
        <v>235267808.19000006</v>
      </c>
      <c r="H394" s="27">
        <v>271942287.83000004</v>
      </c>
      <c r="I394" s="27">
        <v>397400896.57000005</v>
      </c>
      <c r="J394" s="27">
        <v>337062648.96000004</v>
      </c>
      <c r="K394" s="27">
        <v>320726952.08000004</v>
      </c>
      <c r="L394" s="27">
        <v>286697340.73999995</v>
      </c>
      <c r="M394" s="27">
        <v>314366119.45999998</v>
      </c>
      <c r="N394" s="27">
        <v>297598471.56</v>
      </c>
      <c r="O394" s="27">
        <v>284757537.33999991</v>
      </c>
      <c r="P394" s="27">
        <v>321441727.05999994</v>
      </c>
      <c r="Q394" s="27">
        <v>434842170.30000007</v>
      </c>
      <c r="R394" s="27">
        <v>458480361.06999999</v>
      </c>
      <c r="S394" s="27">
        <v>326794998.56999999</v>
      </c>
      <c r="T394" s="27">
        <v>236186149.12</v>
      </c>
      <c r="U394" s="27">
        <v>182822783.5</v>
      </c>
      <c r="V394" s="27">
        <v>187568479.82000002</v>
      </c>
      <c r="W394" s="27">
        <v>164758595.88999999</v>
      </c>
      <c r="X394" s="27">
        <v>172747220.75999996</v>
      </c>
      <c r="Y394" s="27">
        <v>177476018.20999998</v>
      </c>
      <c r="Z394" s="27">
        <v>258884789.70000002</v>
      </c>
      <c r="AA394" s="27">
        <v>261114114.28999996</v>
      </c>
      <c r="AB394" s="27">
        <v>230380035.60999998</v>
      </c>
      <c r="AC394" s="27">
        <v>269892398.18000001</v>
      </c>
      <c r="AD394" s="149">
        <v>313566314.29000002</v>
      </c>
      <c r="AE394" s="149">
        <v>391738249.31</v>
      </c>
      <c r="AF394" s="149">
        <v>386532551.81</v>
      </c>
      <c r="AG394" s="149">
        <v>395971137.32999998</v>
      </c>
      <c r="AH394" s="149">
        <v>237340966.42000002</v>
      </c>
      <c r="AI394" s="31">
        <v>237340966.42000002</v>
      </c>
      <c r="AJ394" s="33"/>
      <c r="AK394" s="149">
        <v>-158630170.90999997</v>
      </c>
      <c r="AL394" s="149">
        <v>-154397282.88999999</v>
      </c>
      <c r="AM394" s="149">
        <v>-154397282.88999999</v>
      </c>
      <c r="AN394" s="38"/>
      <c r="AO394" s="38"/>
      <c r="AP394" s="38"/>
    </row>
    <row r="395" spans="1:42" x14ac:dyDescent="0.2">
      <c r="B395" s="50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151"/>
      <c r="AE395" s="151"/>
      <c r="AF395" s="151"/>
      <c r="AG395" s="151"/>
      <c r="AH395" s="151"/>
      <c r="AI395" s="61"/>
      <c r="AJ395" s="33"/>
      <c r="AK395" s="151"/>
      <c r="AL395" s="151"/>
      <c r="AM395" s="151"/>
      <c r="AO395" s="9"/>
    </row>
    <row r="396" spans="1:42" ht="12" x14ac:dyDescent="0.2">
      <c r="A396" s="7" t="s">
        <v>70</v>
      </c>
      <c r="B396" s="50"/>
      <c r="C396" s="20" t="s">
        <v>68</v>
      </c>
      <c r="D396" s="26">
        <v>450670083.17000002</v>
      </c>
      <c r="E396" s="26">
        <v>505541973.04999995</v>
      </c>
      <c r="F396" s="26">
        <v>678412101.97000003</v>
      </c>
      <c r="G396" s="26">
        <v>661141680.08999991</v>
      </c>
      <c r="H396" s="26">
        <v>614820666.31000006</v>
      </c>
      <c r="I396" s="26">
        <v>628159328.6400001</v>
      </c>
      <c r="J396" s="26">
        <v>598689710.61999989</v>
      </c>
      <c r="K396" s="26">
        <v>483272725.02999991</v>
      </c>
      <c r="L396" s="26">
        <v>382584265.96999997</v>
      </c>
      <c r="M396" s="26">
        <v>341593338.74000001</v>
      </c>
      <c r="N396" s="26">
        <v>295636287.90000004</v>
      </c>
      <c r="O396" s="26">
        <v>270775195.94999999</v>
      </c>
      <c r="P396" s="26">
        <v>264243603.31999996</v>
      </c>
      <c r="Q396" s="26">
        <v>274078256.00999999</v>
      </c>
      <c r="R396" s="26">
        <v>232085539.18000001</v>
      </c>
      <c r="S396" s="26">
        <v>240906629.77000001</v>
      </c>
      <c r="T396" s="26">
        <v>304670733.50999999</v>
      </c>
      <c r="U396" s="26">
        <v>308309697.22000003</v>
      </c>
      <c r="V396" s="26">
        <v>202968523.04999998</v>
      </c>
      <c r="W396" s="26">
        <v>220519285.26000002</v>
      </c>
      <c r="X396" s="26">
        <v>209957477.96000001</v>
      </c>
      <c r="Y396" s="26">
        <v>251457396.32000002</v>
      </c>
      <c r="Z396" s="26">
        <v>188986426</v>
      </c>
      <c r="AA396" s="26">
        <v>195380499.78</v>
      </c>
      <c r="AB396" s="26">
        <v>203489627.05000001</v>
      </c>
      <c r="AC396" s="26">
        <v>240118419.11000001</v>
      </c>
      <c r="AD396" s="26">
        <v>301919595.18000001</v>
      </c>
      <c r="AE396" s="26">
        <v>342432474.44</v>
      </c>
      <c r="AF396" s="26">
        <v>325002422.38</v>
      </c>
      <c r="AG396" s="26">
        <v>372107773.62</v>
      </c>
      <c r="AH396" s="26">
        <v>351966127.74999988</v>
      </c>
      <c r="AI396" s="108">
        <v>351966127.74999988</v>
      </c>
      <c r="AJ396" s="33"/>
      <c r="AK396" s="26">
        <v>-20141645.870000124</v>
      </c>
      <c r="AL396" s="26">
        <v>9533653.3099998832</v>
      </c>
      <c r="AM396" s="26">
        <v>9533653.3099998832</v>
      </c>
      <c r="AO396" s="9"/>
    </row>
    <row r="397" spans="1:42" ht="12" x14ac:dyDescent="0.2">
      <c r="B397" s="50">
        <v>5</v>
      </c>
      <c r="C397" s="22" t="s">
        <v>94</v>
      </c>
      <c r="D397" s="27">
        <v>228915652.77000004</v>
      </c>
      <c r="E397" s="27">
        <v>266612481.88999999</v>
      </c>
      <c r="F397" s="27">
        <v>330707472.96000004</v>
      </c>
      <c r="G397" s="27">
        <v>350416082.55999994</v>
      </c>
      <c r="H397" s="27">
        <v>345929585.44</v>
      </c>
      <c r="I397" s="27">
        <v>316242444.80000007</v>
      </c>
      <c r="J397" s="27">
        <v>356788130.70999992</v>
      </c>
      <c r="K397" s="27">
        <v>375897071.87999994</v>
      </c>
      <c r="L397" s="27">
        <v>233344335.92000002</v>
      </c>
      <c r="M397" s="27">
        <v>212691686.04000002</v>
      </c>
      <c r="N397" s="27">
        <v>208439892.28000003</v>
      </c>
      <c r="O397" s="27">
        <v>192365490.06999999</v>
      </c>
      <c r="P397" s="27">
        <v>174427297.12999997</v>
      </c>
      <c r="Q397" s="27">
        <v>167923612.83999997</v>
      </c>
      <c r="R397" s="27">
        <v>162827020.30000001</v>
      </c>
      <c r="S397" s="27">
        <v>181720248.67000002</v>
      </c>
      <c r="T397" s="27">
        <v>218692236.65000001</v>
      </c>
      <c r="U397" s="27">
        <v>236205379.29000002</v>
      </c>
      <c r="V397" s="27">
        <v>165929279.19999999</v>
      </c>
      <c r="W397" s="27">
        <v>175336345.24000001</v>
      </c>
      <c r="X397" s="27">
        <v>185034877.85000002</v>
      </c>
      <c r="Y397" s="27">
        <v>202564016.23000002</v>
      </c>
      <c r="Z397" s="27">
        <v>165954552.34</v>
      </c>
      <c r="AA397" s="27">
        <v>151174403.70999998</v>
      </c>
      <c r="AB397" s="27">
        <v>161167720.62</v>
      </c>
      <c r="AC397" s="27">
        <v>152359218.73000002</v>
      </c>
      <c r="AD397" s="149">
        <v>193555300.63999999</v>
      </c>
      <c r="AE397" s="149">
        <v>173775579.81999999</v>
      </c>
      <c r="AF397" s="149">
        <v>162960167.70999998</v>
      </c>
      <c r="AG397" s="149">
        <v>204805213.56</v>
      </c>
      <c r="AH397" s="149">
        <v>179364411.02999997</v>
      </c>
      <c r="AI397" s="31">
        <v>179364411.02999997</v>
      </c>
      <c r="AJ397" s="33"/>
      <c r="AK397" s="149">
        <v>-25440802.530000031</v>
      </c>
      <c r="AL397" s="149">
        <v>5588831.2099999785</v>
      </c>
      <c r="AM397" s="149">
        <v>5588831.2099999785</v>
      </c>
      <c r="AN397" s="38"/>
      <c r="AO397" s="38"/>
      <c r="AP397" s="38"/>
    </row>
    <row r="398" spans="1:42" ht="12" x14ac:dyDescent="0.2">
      <c r="B398" s="50">
        <v>6</v>
      </c>
      <c r="C398" s="22" t="s">
        <v>56</v>
      </c>
      <c r="D398" s="27">
        <v>190186268.22</v>
      </c>
      <c r="E398" s="27">
        <v>203510218.55999997</v>
      </c>
      <c r="F398" s="27">
        <v>338662048.83000004</v>
      </c>
      <c r="G398" s="27">
        <v>301388758.55000001</v>
      </c>
      <c r="H398" s="27">
        <v>250468378.54999998</v>
      </c>
      <c r="I398" s="27">
        <v>255512069.58999997</v>
      </c>
      <c r="J398" s="27">
        <v>187147812.23999998</v>
      </c>
      <c r="K398" s="27">
        <v>48616094.590000004</v>
      </c>
      <c r="L398" s="27">
        <v>95066005.48999998</v>
      </c>
      <c r="M398" s="27">
        <v>78189599.939999998</v>
      </c>
      <c r="N398" s="27">
        <v>38022425.219999999</v>
      </c>
      <c r="O398" s="27">
        <v>30663510.090000004</v>
      </c>
      <c r="P398" s="27">
        <v>49710450.439999998</v>
      </c>
      <c r="Q398" s="27">
        <v>67572622.159999996</v>
      </c>
      <c r="R398" s="27">
        <v>53857752.700000003</v>
      </c>
      <c r="S398" s="27">
        <v>47266886.189999998</v>
      </c>
      <c r="T398" s="27">
        <v>42488653.170000002</v>
      </c>
      <c r="U398" s="27">
        <v>37886786.560000002</v>
      </c>
      <c r="V398" s="27">
        <v>18692037.66</v>
      </c>
      <c r="W398" s="27">
        <v>28360890.810000002</v>
      </c>
      <c r="X398" s="27">
        <v>13093248.289999999</v>
      </c>
      <c r="Y398" s="27">
        <v>44866128.280000001</v>
      </c>
      <c r="Z398" s="27">
        <v>19214320.670000002</v>
      </c>
      <c r="AA398" s="27">
        <v>32031632.960000001</v>
      </c>
      <c r="AB398" s="27">
        <v>12202067.490000002</v>
      </c>
      <c r="AC398" s="27">
        <v>59898906.970000006</v>
      </c>
      <c r="AD398" s="149">
        <v>84224137.609999999</v>
      </c>
      <c r="AE398" s="149">
        <v>53453953.289999999</v>
      </c>
      <c r="AF398" s="149">
        <v>49519765.57</v>
      </c>
      <c r="AG398" s="149">
        <v>48066044.719999999</v>
      </c>
      <c r="AH398" s="149">
        <v>34672119.429999992</v>
      </c>
      <c r="AI398" s="31">
        <v>34672119.429999992</v>
      </c>
      <c r="AJ398" s="33"/>
      <c r="AK398" s="149">
        <v>-13393925.290000007</v>
      </c>
      <c r="AL398" s="149">
        <v>-18781833.860000007</v>
      </c>
      <c r="AM398" s="149">
        <v>-18781833.860000007</v>
      </c>
      <c r="AN398" s="38"/>
      <c r="AO398" s="38"/>
      <c r="AP398" s="38"/>
    </row>
    <row r="399" spans="1:42" ht="12" x14ac:dyDescent="0.2">
      <c r="B399" s="50">
        <v>7</v>
      </c>
      <c r="C399" s="22" t="s">
        <v>96</v>
      </c>
      <c r="D399" s="27">
        <v>0</v>
      </c>
      <c r="E399" s="27">
        <v>0</v>
      </c>
      <c r="F399" s="27">
        <v>0</v>
      </c>
      <c r="G399" s="27">
        <v>0</v>
      </c>
      <c r="H399" s="27">
        <v>0</v>
      </c>
      <c r="I399" s="27">
        <v>0</v>
      </c>
      <c r="J399" s="27">
        <v>0</v>
      </c>
      <c r="K399" s="27">
        <v>0</v>
      </c>
      <c r="L399" s="27">
        <v>0</v>
      </c>
      <c r="M399" s="27">
        <v>0</v>
      </c>
      <c r="N399" s="27">
        <v>0</v>
      </c>
      <c r="O399" s="27">
        <v>0</v>
      </c>
      <c r="P399" s="27">
        <v>0</v>
      </c>
      <c r="Q399" s="27">
        <v>0</v>
      </c>
      <c r="R399" s="27">
        <v>0</v>
      </c>
      <c r="S399" s="27">
        <v>0</v>
      </c>
      <c r="T399" s="27">
        <v>35731160.25</v>
      </c>
      <c r="U399" s="27">
        <v>27728660.25</v>
      </c>
      <c r="V399" s="27">
        <v>0</v>
      </c>
      <c r="W399" s="27">
        <v>0</v>
      </c>
      <c r="X399" s="27">
        <v>0</v>
      </c>
      <c r="Y399" s="27">
        <v>0</v>
      </c>
      <c r="Z399" s="27">
        <v>0</v>
      </c>
      <c r="AA399" s="27">
        <v>0</v>
      </c>
      <c r="AB399" s="27">
        <v>6247500</v>
      </c>
      <c r="AC399" s="27">
        <v>5949999.9900000002</v>
      </c>
      <c r="AD399" s="149">
        <v>0</v>
      </c>
      <c r="AE399" s="149">
        <v>90775080.040000007</v>
      </c>
      <c r="AF399" s="149">
        <v>89094076.799999997</v>
      </c>
      <c r="AG399" s="149">
        <v>97849076.789999992</v>
      </c>
      <c r="AH399" s="149">
        <v>123023258.87999997</v>
      </c>
      <c r="AI399" s="31">
        <v>123023258.87999997</v>
      </c>
      <c r="AJ399" s="33"/>
      <c r="AK399" s="149">
        <v>25174182.089999974</v>
      </c>
      <c r="AL399" s="149">
        <v>32248178.839999959</v>
      </c>
      <c r="AM399" s="149">
        <v>32248178.839999959</v>
      </c>
      <c r="AN399" s="38"/>
      <c r="AO399" s="38"/>
      <c r="AP399" s="38"/>
    </row>
    <row r="400" spans="1:42" ht="12" x14ac:dyDescent="0.2">
      <c r="B400" s="50">
        <v>8</v>
      </c>
      <c r="C400" s="22" t="s">
        <v>54</v>
      </c>
      <c r="D400" s="27">
        <v>0</v>
      </c>
      <c r="E400" s="27">
        <v>0</v>
      </c>
      <c r="F400" s="27">
        <v>0</v>
      </c>
      <c r="G400" s="27">
        <v>0</v>
      </c>
      <c r="H400" s="27">
        <v>0</v>
      </c>
      <c r="I400" s="27">
        <v>0</v>
      </c>
      <c r="J400" s="27">
        <v>0</v>
      </c>
      <c r="K400" s="27">
        <v>0</v>
      </c>
      <c r="L400" s="27">
        <v>0</v>
      </c>
      <c r="M400" s="27">
        <v>0</v>
      </c>
      <c r="N400" s="27">
        <v>0</v>
      </c>
      <c r="O400" s="27">
        <v>0</v>
      </c>
      <c r="P400" s="27">
        <v>0</v>
      </c>
      <c r="Q400" s="27">
        <v>0</v>
      </c>
      <c r="R400" s="27">
        <v>0</v>
      </c>
      <c r="S400" s="27">
        <v>0</v>
      </c>
      <c r="T400" s="27">
        <v>0</v>
      </c>
      <c r="U400" s="27">
        <v>0</v>
      </c>
      <c r="V400" s="27">
        <v>0</v>
      </c>
      <c r="W400" s="27">
        <v>0</v>
      </c>
      <c r="X400" s="27">
        <v>0</v>
      </c>
      <c r="Y400" s="27">
        <v>0</v>
      </c>
      <c r="Z400" s="27">
        <v>0</v>
      </c>
      <c r="AA400" s="27">
        <v>0</v>
      </c>
      <c r="AB400" s="27">
        <v>0</v>
      </c>
      <c r="AC400" s="27">
        <v>0</v>
      </c>
      <c r="AD400" s="149">
        <v>0</v>
      </c>
      <c r="AE400" s="149">
        <v>0</v>
      </c>
      <c r="AF400" s="149">
        <v>0</v>
      </c>
      <c r="AG400" s="149">
        <v>0</v>
      </c>
      <c r="AH400" s="149">
        <v>0</v>
      </c>
      <c r="AI400" s="31">
        <v>0</v>
      </c>
      <c r="AJ400" s="33"/>
      <c r="AK400" s="149">
        <v>0</v>
      </c>
      <c r="AL400" s="149">
        <v>0</v>
      </c>
      <c r="AM400" s="149">
        <v>0</v>
      </c>
      <c r="AN400" s="38"/>
      <c r="AO400" s="38"/>
      <c r="AP400" s="38"/>
    </row>
    <row r="401" spans="1:42" ht="12" x14ac:dyDescent="0.2">
      <c r="A401" s="6"/>
      <c r="B401" s="50">
        <v>9</v>
      </c>
      <c r="C401" s="22" t="s">
        <v>55</v>
      </c>
      <c r="D401" s="27">
        <v>0</v>
      </c>
      <c r="E401" s="27">
        <v>4738507.8899999987</v>
      </c>
      <c r="F401" s="27">
        <v>0</v>
      </c>
      <c r="G401" s="27">
        <v>0</v>
      </c>
      <c r="H401" s="27">
        <v>0</v>
      </c>
      <c r="I401" s="27">
        <v>0</v>
      </c>
      <c r="J401" s="27">
        <v>0</v>
      </c>
      <c r="K401" s="27">
        <v>6062408.379999999</v>
      </c>
      <c r="L401" s="27">
        <v>2381137.8800000008</v>
      </c>
      <c r="M401" s="27">
        <v>0</v>
      </c>
      <c r="N401" s="27">
        <v>0</v>
      </c>
      <c r="O401" s="27">
        <v>0</v>
      </c>
      <c r="P401" s="27">
        <v>4527899.91</v>
      </c>
      <c r="Q401" s="27">
        <v>3833781.1399999997</v>
      </c>
      <c r="R401" s="27">
        <v>5717821.4100000001</v>
      </c>
      <c r="S401" s="27">
        <v>3136686.67</v>
      </c>
      <c r="T401" s="27">
        <v>0</v>
      </c>
      <c r="U401" s="27">
        <v>0</v>
      </c>
      <c r="V401" s="27">
        <v>0</v>
      </c>
      <c r="W401" s="27">
        <v>0</v>
      </c>
      <c r="X401" s="27">
        <v>572133.92000000004</v>
      </c>
      <c r="Y401" s="27">
        <v>3514661.35</v>
      </c>
      <c r="Z401" s="27">
        <v>3696763.5</v>
      </c>
      <c r="AA401" s="27">
        <v>10953596.280000001</v>
      </c>
      <c r="AB401" s="27">
        <v>21026744.57</v>
      </c>
      <c r="AC401" s="27">
        <v>14398636.779999999</v>
      </c>
      <c r="AD401" s="149">
        <v>3048369</v>
      </c>
      <c r="AE401" s="149">
        <v>6108010.8800000008</v>
      </c>
      <c r="AF401" s="149">
        <v>6642679.3300000001</v>
      </c>
      <c r="AG401" s="149">
        <v>6032567.2000000002</v>
      </c>
      <c r="AH401" s="149">
        <v>8938890.1300000008</v>
      </c>
      <c r="AI401" s="31">
        <v>8938890.1300000008</v>
      </c>
      <c r="AJ401" s="33"/>
      <c r="AK401" s="149">
        <v>2906322.9300000006</v>
      </c>
      <c r="AL401" s="149">
        <v>2830879.25</v>
      </c>
      <c r="AM401" s="149">
        <v>2830879.25</v>
      </c>
      <c r="AN401" s="38"/>
      <c r="AO401" s="38"/>
      <c r="AP401" s="38"/>
    </row>
    <row r="402" spans="1:42" ht="12" x14ac:dyDescent="0.2">
      <c r="B402" s="50"/>
      <c r="C402" s="22" t="s">
        <v>99</v>
      </c>
      <c r="D402" s="27">
        <v>31568162.179999996</v>
      </c>
      <c r="E402" s="27">
        <v>30680764.709999997</v>
      </c>
      <c r="F402" s="27">
        <v>9042580.1800000016</v>
      </c>
      <c r="G402" s="27">
        <v>9336838.9799999986</v>
      </c>
      <c r="H402" s="27">
        <v>18422702.32</v>
      </c>
      <c r="I402" s="27">
        <v>56404814.250000007</v>
      </c>
      <c r="J402" s="27">
        <v>54753767.670000002</v>
      </c>
      <c r="K402" s="27">
        <v>52697150.18</v>
      </c>
      <c r="L402" s="27">
        <v>51792786.679999992</v>
      </c>
      <c r="M402" s="27">
        <v>50712052.760000005</v>
      </c>
      <c r="N402" s="27">
        <v>49173970.399999999</v>
      </c>
      <c r="O402" s="27">
        <v>47746195.789999999</v>
      </c>
      <c r="P402" s="27">
        <v>35577955.840000004</v>
      </c>
      <c r="Q402" s="27">
        <v>34748239.870000005</v>
      </c>
      <c r="R402" s="27">
        <v>9682944.7699999996</v>
      </c>
      <c r="S402" s="27">
        <v>8782808.2400000002</v>
      </c>
      <c r="T402" s="27">
        <v>7758683.4400000004</v>
      </c>
      <c r="U402" s="27">
        <v>6488871.1199999992</v>
      </c>
      <c r="V402" s="27">
        <v>18347206.189999998</v>
      </c>
      <c r="W402" s="27">
        <v>16822049.209999997</v>
      </c>
      <c r="X402" s="27">
        <v>11257217.9</v>
      </c>
      <c r="Y402" s="27">
        <v>512590.45999999996</v>
      </c>
      <c r="Z402" s="27">
        <v>120789.49000000022</v>
      </c>
      <c r="AA402" s="27">
        <v>1220866.83</v>
      </c>
      <c r="AB402" s="27">
        <v>2845594.37</v>
      </c>
      <c r="AC402" s="27">
        <v>7511656.6399999997</v>
      </c>
      <c r="AD402" s="149">
        <v>21091787.93</v>
      </c>
      <c r="AE402" s="149">
        <v>18319850.41</v>
      </c>
      <c r="AF402" s="149">
        <v>16785732.969999999</v>
      </c>
      <c r="AG402" s="149">
        <v>15354871.349999998</v>
      </c>
      <c r="AH402" s="149">
        <v>5967448.2799999975</v>
      </c>
      <c r="AI402" s="31">
        <v>5967448.2799999975</v>
      </c>
      <c r="AJ402" s="33"/>
      <c r="AK402" s="149">
        <v>-9387423.0700000003</v>
      </c>
      <c r="AL402" s="149">
        <v>-12352402.130000003</v>
      </c>
      <c r="AM402" s="149">
        <v>-12352402.130000003</v>
      </c>
      <c r="AN402" s="38"/>
      <c r="AO402" s="38"/>
      <c r="AP402" s="38"/>
    </row>
    <row r="403" spans="1:42" x14ac:dyDescent="0.2">
      <c r="B403" s="50">
        <v>10</v>
      </c>
      <c r="C403" s="21" t="s">
        <v>84</v>
      </c>
      <c r="D403" s="29">
        <v>31568162.179999996</v>
      </c>
      <c r="E403" s="29">
        <v>30318073.599999998</v>
      </c>
      <c r="F403" s="29">
        <v>9042580.1800000016</v>
      </c>
      <c r="G403" s="29">
        <v>9336838.9799999986</v>
      </c>
      <c r="H403" s="29">
        <v>18422702.32</v>
      </c>
      <c r="I403" s="29">
        <v>56404814.250000007</v>
      </c>
      <c r="J403" s="29">
        <v>54753767.670000002</v>
      </c>
      <c r="K403" s="29">
        <v>52697150.18</v>
      </c>
      <c r="L403" s="29">
        <v>51792786.679999992</v>
      </c>
      <c r="M403" s="29">
        <v>50712052.760000005</v>
      </c>
      <c r="N403" s="29">
        <v>49173970.399999999</v>
      </c>
      <c r="O403" s="29">
        <v>47746195.789999999</v>
      </c>
      <c r="P403" s="29">
        <v>35577955.840000004</v>
      </c>
      <c r="Q403" s="29">
        <v>34748239.870000005</v>
      </c>
      <c r="R403" s="29">
        <v>9682944.7699999996</v>
      </c>
      <c r="S403" s="29">
        <v>8782808.2400000002</v>
      </c>
      <c r="T403" s="29">
        <v>7758683.4400000004</v>
      </c>
      <c r="U403" s="29">
        <v>6488871.1199999992</v>
      </c>
      <c r="V403" s="29">
        <v>18347206.189999998</v>
      </c>
      <c r="W403" s="29">
        <v>16822049.209999997</v>
      </c>
      <c r="X403" s="29">
        <v>11257217.9</v>
      </c>
      <c r="Y403" s="29">
        <v>512590.45999999996</v>
      </c>
      <c r="Z403" s="29">
        <v>120789.49000000022</v>
      </c>
      <c r="AA403" s="29">
        <v>1220866.83</v>
      </c>
      <c r="AB403" s="29">
        <v>2845594.37</v>
      </c>
      <c r="AC403" s="29">
        <v>7511656.6399999997</v>
      </c>
      <c r="AD403" s="151">
        <v>21091787.93</v>
      </c>
      <c r="AE403" s="151">
        <v>18319850.41</v>
      </c>
      <c r="AF403" s="151">
        <v>16785732.969999999</v>
      </c>
      <c r="AG403" s="151">
        <v>15354871.349999998</v>
      </c>
      <c r="AH403" s="151">
        <v>5967448.2799999975</v>
      </c>
      <c r="AI403" s="61">
        <v>5967448.2799999975</v>
      </c>
      <c r="AJ403" s="33"/>
      <c r="AK403" s="151">
        <v>-9387423.0700000003</v>
      </c>
      <c r="AL403" s="151">
        <v>-12352402.130000003</v>
      </c>
      <c r="AM403" s="151">
        <v>-12352402.130000003</v>
      </c>
      <c r="AN403" s="1"/>
      <c r="AO403" s="1"/>
    </row>
    <row r="404" spans="1:42" x14ac:dyDescent="0.2">
      <c r="B404" s="50">
        <v>11</v>
      </c>
      <c r="C404" s="21" t="s">
        <v>100</v>
      </c>
      <c r="D404" s="29">
        <v>0</v>
      </c>
      <c r="E404" s="29">
        <v>362691.11</v>
      </c>
      <c r="F404" s="29">
        <v>0</v>
      </c>
      <c r="G404" s="29">
        <v>0</v>
      </c>
      <c r="H404" s="29">
        <v>0</v>
      </c>
      <c r="I404" s="29">
        <v>0</v>
      </c>
      <c r="J404" s="29">
        <v>0</v>
      </c>
      <c r="K404" s="29">
        <v>0</v>
      </c>
      <c r="L404" s="29">
        <v>0</v>
      </c>
      <c r="M404" s="29">
        <v>0</v>
      </c>
      <c r="N404" s="29">
        <v>0</v>
      </c>
      <c r="O404" s="29">
        <v>0</v>
      </c>
      <c r="P404" s="29">
        <v>0</v>
      </c>
      <c r="Q404" s="29">
        <v>0</v>
      </c>
      <c r="R404" s="29">
        <v>0</v>
      </c>
      <c r="S404" s="29">
        <v>0</v>
      </c>
      <c r="T404" s="29">
        <v>0</v>
      </c>
      <c r="U404" s="29">
        <v>0</v>
      </c>
      <c r="V404" s="29">
        <v>0</v>
      </c>
      <c r="W404" s="29">
        <v>0</v>
      </c>
      <c r="X404" s="29">
        <v>0</v>
      </c>
      <c r="Y404" s="29">
        <v>0</v>
      </c>
      <c r="Z404" s="29">
        <v>0</v>
      </c>
      <c r="AA404" s="29">
        <v>0</v>
      </c>
      <c r="AB404" s="29">
        <v>0</v>
      </c>
      <c r="AC404" s="29">
        <v>0</v>
      </c>
      <c r="AD404" s="151">
        <v>0</v>
      </c>
      <c r="AE404" s="151">
        <v>0</v>
      </c>
      <c r="AF404" s="151">
        <v>0</v>
      </c>
      <c r="AG404" s="151">
        <v>0</v>
      </c>
      <c r="AH404" s="151">
        <v>0</v>
      </c>
      <c r="AI404" s="61">
        <v>0</v>
      </c>
      <c r="AJ404" s="33"/>
      <c r="AK404" s="151">
        <v>0</v>
      </c>
      <c r="AL404" s="151">
        <v>0</v>
      </c>
      <c r="AM404" s="151">
        <v>0</v>
      </c>
      <c r="AN404" s="1"/>
      <c r="AO404" s="1"/>
    </row>
    <row r="405" spans="1:42" x14ac:dyDescent="0.2">
      <c r="B405" s="50">
        <v>12</v>
      </c>
      <c r="C405" s="21" t="s">
        <v>89</v>
      </c>
      <c r="D405" s="29">
        <v>0</v>
      </c>
      <c r="E405" s="29">
        <v>0</v>
      </c>
      <c r="F405" s="29">
        <v>0</v>
      </c>
      <c r="G405" s="29">
        <v>0</v>
      </c>
      <c r="H405" s="29">
        <v>0</v>
      </c>
      <c r="I405" s="29">
        <v>0</v>
      </c>
      <c r="J405" s="29">
        <v>0</v>
      </c>
      <c r="K405" s="29">
        <v>0</v>
      </c>
      <c r="L405" s="29">
        <v>0</v>
      </c>
      <c r="M405" s="29">
        <v>0</v>
      </c>
      <c r="N405" s="29">
        <v>0</v>
      </c>
      <c r="O405" s="29">
        <v>0</v>
      </c>
      <c r="P405" s="29">
        <v>0</v>
      </c>
      <c r="Q405" s="29">
        <v>0</v>
      </c>
      <c r="R405" s="29">
        <v>0</v>
      </c>
      <c r="S405" s="29">
        <v>0</v>
      </c>
      <c r="T405" s="29">
        <v>0</v>
      </c>
      <c r="U405" s="29">
        <v>0</v>
      </c>
      <c r="V405" s="29">
        <v>0</v>
      </c>
      <c r="W405" s="29">
        <v>0</v>
      </c>
      <c r="X405" s="29">
        <v>0</v>
      </c>
      <c r="Y405" s="29">
        <v>0</v>
      </c>
      <c r="Z405" s="29">
        <v>0</v>
      </c>
      <c r="AA405" s="29">
        <v>0</v>
      </c>
      <c r="AB405" s="29">
        <v>0</v>
      </c>
      <c r="AC405" s="29">
        <v>0</v>
      </c>
      <c r="AD405" s="151">
        <v>0</v>
      </c>
      <c r="AE405" s="151">
        <v>0</v>
      </c>
      <c r="AF405" s="151">
        <v>0</v>
      </c>
      <c r="AG405" s="151">
        <v>0</v>
      </c>
      <c r="AH405" s="151">
        <v>0</v>
      </c>
      <c r="AI405" s="61">
        <v>0</v>
      </c>
      <c r="AJ405" s="33"/>
      <c r="AK405" s="151">
        <v>0</v>
      </c>
      <c r="AL405" s="151">
        <v>0</v>
      </c>
      <c r="AM405" s="151">
        <v>0</v>
      </c>
      <c r="AN405" s="39"/>
      <c r="AO405" s="39"/>
    </row>
    <row r="406" spans="1:42" x14ac:dyDescent="0.2">
      <c r="B406" s="50">
        <v>13</v>
      </c>
      <c r="C406" s="21" t="s">
        <v>69</v>
      </c>
      <c r="D406" s="29">
        <v>0</v>
      </c>
      <c r="E406" s="29">
        <v>0</v>
      </c>
      <c r="F406" s="29">
        <v>0</v>
      </c>
      <c r="G406" s="29">
        <v>0</v>
      </c>
      <c r="H406" s="29">
        <v>0</v>
      </c>
      <c r="I406" s="29">
        <v>0</v>
      </c>
      <c r="J406" s="29">
        <v>0</v>
      </c>
      <c r="K406" s="29">
        <v>0</v>
      </c>
      <c r="L406" s="29">
        <v>0</v>
      </c>
      <c r="M406" s="29">
        <v>0</v>
      </c>
      <c r="N406" s="29">
        <v>0</v>
      </c>
      <c r="O406" s="29">
        <v>0</v>
      </c>
      <c r="P406" s="29">
        <v>0</v>
      </c>
      <c r="Q406" s="29">
        <v>0</v>
      </c>
      <c r="R406" s="29">
        <v>0</v>
      </c>
      <c r="S406" s="29">
        <v>0</v>
      </c>
      <c r="T406" s="29">
        <v>0</v>
      </c>
      <c r="U406" s="29">
        <v>0</v>
      </c>
      <c r="V406" s="29">
        <v>0</v>
      </c>
      <c r="W406" s="29">
        <v>0</v>
      </c>
      <c r="X406" s="29">
        <v>0</v>
      </c>
      <c r="Y406" s="29">
        <v>0</v>
      </c>
      <c r="Z406" s="29">
        <v>0</v>
      </c>
      <c r="AA406" s="29">
        <v>0</v>
      </c>
      <c r="AB406" s="29">
        <v>0</v>
      </c>
      <c r="AC406" s="29">
        <v>0</v>
      </c>
      <c r="AD406" s="151">
        <v>0</v>
      </c>
      <c r="AE406" s="151">
        <v>0</v>
      </c>
      <c r="AF406" s="151">
        <v>0</v>
      </c>
      <c r="AG406" s="151">
        <v>0</v>
      </c>
      <c r="AH406" s="151">
        <v>0</v>
      </c>
      <c r="AI406" s="61">
        <v>0</v>
      </c>
      <c r="AJ406" s="33"/>
      <c r="AK406" s="151">
        <v>0</v>
      </c>
      <c r="AL406" s="151">
        <v>0</v>
      </c>
      <c r="AM406" s="151">
        <v>0</v>
      </c>
      <c r="AN406" s="39"/>
      <c r="AO406" s="39"/>
    </row>
    <row r="407" spans="1:42" x14ac:dyDescent="0.2">
      <c r="B407" s="50"/>
      <c r="C407" s="127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151"/>
      <c r="AE407" s="151"/>
      <c r="AF407" s="151"/>
      <c r="AG407" s="151"/>
      <c r="AH407" s="151"/>
      <c r="AI407" s="61"/>
      <c r="AJ407" s="33"/>
      <c r="AK407" s="151"/>
      <c r="AL407" s="151"/>
      <c r="AM407" s="151"/>
      <c r="AN407" s="39"/>
      <c r="AO407" s="39"/>
    </row>
    <row r="408" spans="1:42" s="5" customFormat="1" ht="12" x14ac:dyDescent="0.2">
      <c r="A408" s="128" t="s">
        <v>71</v>
      </c>
      <c r="B408" s="50"/>
      <c r="C408" s="20" t="s">
        <v>152</v>
      </c>
      <c r="D408" s="26">
        <v>273844053.81</v>
      </c>
      <c r="E408" s="26">
        <v>229041551.48000002</v>
      </c>
      <c r="F408" s="26">
        <v>223635966.40999997</v>
      </c>
      <c r="G408" s="26">
        <v>259747603.30000007</v>
      </c>
      <c r="H408" s="26">
        <v>234529158.87000006</v>
      </c>
      <c r="I408" s="26">
        <v>182605351.09</v>
      </c>
      <c r="J408" s="26">
        <v>198208957.26000002</v>
      </c>
      <c r="K408" s="26">
        <v>195171460.16999999</v>
      </c>
      <c r="L408" s="26">
        <v>197550680.17999998</v>
      </c>
      <c r="M408" s="26">
        <v>175342425.88000005</v>
      </c>
      <c r="N408" s="26">
        <v>170689323.45000002</v>
      </c>
      <c r="O408" s="26">
        <v>152065021.38</v>
      </c>
      <c r="P408" s="26">
        <v>139024213.66000003</v>
      </c>
      <c r="Q408" s="26">
        <v>122478843.37999998</v>
      </c>
      <c r="R408" s="26">
        <v>121061338.59000002</v>
      </c>
      <c r="S408" s="26">
        <v>116455503.13999999</v>
      </c>
      <c r="T408" s="26">
        <v>94320700.079999983</v>
      </c>
      <c r="U408" s="26">
        <v>88973562.610000014</v>
      </c>
      <c r="V408" s="26">
        <v>86235794.579999983</v>
      </c>
      <c r="W408" s="26">
        <v>87350808.339999974</v>
      </c>
      <c r="X408" s="26">
        <v>75005331.800000012</v>
      </c>
      <c r="Y408" s="26">
        <v>67611720.700000018</v>
      </c>
      <c r="Z408" s="26">
        <v>68737789.25</v>
      </c>
      <c r="AA408" s="26">
        <v>52473062.599999994</v>
      </c>
      <c r="AB408" s="26">
        <v>42522907.829999983</v>
      </c>
      <c r="AC408" s="26">
        <v>60185481.870000005</v>
      </c>
      <c r="AD408" s="26">
        <v>67228650.120000005</v>
      </c>
      <c r="AE408" s="26">
        <v>76638486.519999981</v>
      </c>
      <c r="AF408" s="26">
        <v>78147504.710000008</v>
      </c>
      <c r="AG408" s="26">
        <v>74599409.640000015</v>
      </c>
      <c r="AH408" s="26">
        <v>52502225.5</v>
      </c>
      <c r="AI408" s="108">
        <v>52502225.5</v>
      </c>
      <c r="AK408" s="26">
        <v>-22097184.140000015</v>
      </c>
      <c r="AL408" s="26">
        <v>-24136261.019999981</v>
      </c>
      <c r="AM408" s="26">
        <v>-24136261.019999981</v>
      </c>
    </row>
    <row r="409" spans="1:42" ht="12" x14ac:dyDescent="0.2">
      <c r="B409" s="50">
        <v>14</v>
      </c>
      <c r="C409" s="22" t="s">
        <v>13</v>
      </c>
      <c r="D409" s="27">
        <v>0</v>
      </c>
      <c r="E409" s="27">
        <v>0</v>
      </c>
      <c r="F409" s="27">
        <v>0</v>
      </c>
      <c r="G409" s="27">
        <v>0</v>
      </c>
      <c r="H409" s="27">
        <v>869669.3900000006</v>
      </c>
      <c r="I409" s="27">
        <v>679783.52000000328</v>
      </c>
      <c r="J409" s="27">
        <v>1908736.2199999988</v>
      </c>
      <c r="K409" s="27">
        <v>1928608.8300000057</v>
      </c>
      <c r="L409" s="27">
        <v>2504074.8999999985</v>
      </c>
      <c r="M409" s="27">
        <v>2135435.9800000042</v>
      </c>
      <c r="N409" s="27">
        <v>1852747.5800000019</v>
      </c>
      <c r="O409" s="27">
        <v>1677003.1700000018</v>
      </c>
      <c r="P409" s="27">
        <v>1561050.7399999984</v>
      </c>
      <c r="Q409" s="27">
        <v>1548050.4200000018</v>
      </c>
      <c r="R409" s="27">
        <v>1462497.0500000007</v>
      </c>
      <c r="S409" s="27">
        <v>1345448.5700000003</v>
      </c>
      <c r="T409" s="27">
        <v>1317352.3200000003</v>
      </c>
      <c r="U409" s="27">
        <v>1257345.4299999997</v>
      </c>
      <c r="V409" s="27">
        <v>0</v>
      </c>
      <c r="W409" s="27">
        <v>0</v>
      </c>
      <c r="X409" s="27">
        <v>0</v>
      </c>
      <c r="Y409" s="27">
        <v>0</v>
      </c>
      <c r="Z409" s="27">
        <v>0</v>
      </c>
      <c r="AA409" s="27">
        <v>0</v>
      </c>
      <c r="AB409" s="27">
        <v>0</v>
      </c>
      <c r="AC409" s="27">
        <v>0</v>
      </c>
      <c r="AD409" s="149">
        <v>0</v>
      </c>
      <c r="AE409" s="149">
        <v>0</v>
      </c>
      <c r="AF409" s="149">
        <v>0</v>
      </c>
      <c r="AG409" s="149">
        <v>0</v>
      </c>
      <c r="AH409" s="149">
        <v>0</v>
      </c>
      <c r="AI409" s="31">
        <v>0</v>
      </c>
      <c r="AJ409" s="33"/>
      <c r="AK409" s="149">
        <v>0</v>
      </c>
      <c r="AL409" s="149">
        <v>0</v>
      </c>
      <c r="AM409" s="149">
        <v>0</v>
      </c>
      <c r="AN409" s="9"/>
      <c r="AO409" s="9"/>
    </row>
    <row r="410" spans="1:42" ht="12" x14ac:dyDescent="0.2">
      <c r="B410" s="50">
        <v>15</v>
      </c>
      <c r="C410" s="22" t="s">
        <v>0</v>
      </c>
      <c r="D410" s="27">
        <v>273844053.81</v>
      </c>
      <c r="E410" s="27">
        <v>229041551.48000002</v>
      </c>
      <c r="F410" s="27">
        <v>223635966.40999997</v>
      </c>
      <c r="G410" s="27">
        <v>259747603.30000007</v>
      </c>
      <c r="H410" s="27">
        <v>233659489.48000008</v>
      </c>
      <c r="I410" s="27">
        <v>181925567.56999999</v>
      </c>
      <c r="J410" s="27">
        <v>196300221.04000002</v>
      </c>
      <c r="K410" s="27">
        <v>193242851.33999997</v>
      </c>
      <c r="L410" s="27">
        <v>195046605.27999997</v>
      </c>
      <c r="M410" s="27">
        <v>173206989.90000004</v>
      </c>
      <c r="N410" s="27">
        <v>168836575.87</v>
      </c>
      <c r="O410" s="27">
        <v>150388018.20999998</v>
      </c>
      <c r="P410" s="27">
        <v>137463162.92000002</v>
      </c>
      <c r="Q410" s="27">
        <v>120930792.95999998</v>
      </c>
      <c r="R410" s="27">
        <v>119598841.54000002</v>
      </c>
      <c r="S410" s="27">
        <v>115110054.56999999</v>
      </c>
      <c r="T410" s="27">
        <v>93003347.75999999</v>
      </c>
      <c r="U410" s="27">
        <v>87716217.180000007</v>
      </c>
      <c r="V410" s="27">
        <v>86235794.579999983</v>
      </c>
      <c r="W410" s="27">
        <v>87350808.339999974</v>
      </c>
      <c r="X410" s="27">
        <v>75005331.800000012</v>
      </c>
      <c r="Y410" s="27">
        <v>67611720.700000018</v>
      </c>
      <c r="Z410" s="27">
        <v>68737789.25</v>
      </c>
      <c r="AA410" s="27">
        <v>52473062.599999994</v>
      </c>
      <c r="AB410" s="27">
        <v>42522907.829999983</v>
      </c>
      <c r="AC410" s="27">
        <v>60185481.870000005</v>
      </c>
      <c r="AD410" s="149">
        <v>67228650.120000005</v>
      </c>
      <c r="AE410" s="149">
        <v>76638486.519999981</v>
      </c>
      <c r="AF410" s="149">
        <v>78147504.710000008</v>
      </c>
      <c r="AG410" s="149">
        <v>74599409.640000015</v>
      </c>
      <c r="AH410" s="149">
        <v>52502225.5</v>
      </c>
      <c r="AI410" s="31">
        <v>52502225.5</v>
      </c>
      <c r="AJ410" s="33"/>
      <c r="AK410" s="149">
        <v>-22097184.140000015</v>
      </c>
      <c r="AL410" s="149">
        <v>-24136261.019999981</v>
      </c>
      <c r="AM410" s="149">
        <v>-24136261.019999981</v>
      </c>
      <c r="AN410" s="38"/>
      <c r="AO410" s="38"/>
      <c r="AP410" s="38"/>
    </row>
    <row r="411" spans="1:42" x14ac:dyDescent="0.2">
      <c r="B411" s="50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151"/>
      <c r="AE411" s="151"/>
      <c r="AF411" s="151"/>
      <c r="AG411" s="151"/>
      <c r="AH411" s="151"/>
      <c r="AI411" s="61"/>
      <c r="AJ411" s="33"/>
      <c r="AK411" s="151"/>
      <c r="AL411" s="151"/>
      <c r="AM411" s="151"/>
      <c r="AN411" s="39"/>
      <c r="AO411" s="39"/>
    </row>
    <row r="412" spans="1:42" ht="12" x14ac:dyDescent="0.2">
      <c r="A412" s="7" t="s">
        <v>75</v>
      </c>
      <c r="B412" s="50"/>
      <c r="C412" s="20" t="s">
        <v>72</v>
      </c>
      <c r="D412" s="26">
        <v>21814535.940000005</v>
      </c>
      <c r="E412" s="26">
        <v>20217926.130000003</v>
      </c>
      <c r="F412" s="26">
        <v>18290573.859999999</v>
      </c>
      <c r="G412" s="26">
        <v>15036467.980000004</v>
      </c>
      <c r="H412" s="26">
        <v>30644574.969999995</v>
      </c>
      <c r="I412" s="26">
        <v>36855048.759999998</v>
      </c>
      <c r="J412" s="26">
        <v>29431749.799999997</v>
      </c>
      <c r="K412" s="26">
        <v>12073441.100000001</v>
      </c>
      <c r="L412" s="26">
        <v>30163696.909999996</v>
      </c>
      <c r="M412" s="26">
        <v>32245151.979999997</v>
      </c>
      <c r="N412" s="26">
        <v>39098663.090000004</v>
      </c>
      <c r="O412" s="26">
        <v>23230526.09</v>
      </c>
      <c r="P412" s="26">
        <v>25803202.369999994</v>
      </c>
      <c r="Q412" s="26">
        <v>18809451.329999998</v>
      </c>
      <c r="R412" s="26">
        <v>18159160.289999999</v>
      </c>
      <c r="S412" s="26">
        <v>16062729.560000002</v>
      </c>
      <c r="T412" s="26">
        <v>6554923.1700000037</v>
      </c>
      <c r="U412" s="26">
        <v>5607608.330000001</v>
      </c>
      <c r="V412" s="26">
        <v>2725254.3800000018</v>
      </c>
      <c r="W412" s="26">
        <v>28103789.400000002</v>
      </c>
      <c r="X412" s="26">
        <v>32322224.899999999</v>
      </c>
      <c r="Y412" s="26">
        <v>9129884.3099999987</v>
      </c>
      <c r="Z412" s="26">
        <v>10199687.9</v>
      </c>
      <c r="AA412" s="26">
        <v>13496256.129999997</v>
      </c>
      <c r="AB412" s="26">
        <v>81407413.270000011</v>
      </c>
      <c r="AC412" s="26">
        <v>138429899.53</v>
      </c>
      <c r="AD412" s="26">
        <v>141009603.68000001</v>
      </c>
      <c r="AE412" s="26">
        <v>85499447.789999992</v>
      </c>
      <c r="AF412" s="26">
        <v>82019500.500000015</v>
      </c>
      <c r="AG412" s="26">
        <v>80095789.87000002</v>
      </c>
      <c r="AH412" s="26">
        <v>56496777.469999976</v>
      </c>
      <c r="AI412" s="108">
        <v>56496777.469999976</v>
      </c>
      <c r="AJ412" s="33"/>
      <c r="AK412" s="26">
        <v>-23599012.400000043</v>
      </c>
      <c r="AL412" s="26">
        <v>-29002670.320000015</v>
      </c>
      <c r="AM412" s="26">
        <v>-29002670.320000015</v>
      </c>
      <c r="AO412" s="9"/>
    </row>
    <row r="413" spans="1:42" ht="12" x14ac:dyDescent="0.2">
      <c r="B413" s="50">
        <v>16</v>
      </c>
      <c r="C413" s="22" t="s">
        <v>101</v>
      </c>
      <c r="D413" s="27">
        <v>0</v>
      </c>
      <c r="E413" s="27">
        <v>0</v>
      </c>
      <c r="F413" s="27">
        <v>0</v>
      </c>
      <c r="G413" s="27">
        <v>0</v>
      </c>
      <c r="H413" s="27">
        <v>0</v>
      </c>
      <c r="I413" s="27">
        <v>0</v>
      </c>
      <c r="J413" s="27">
        <v>0</v>
      </c>
      <c r="K413" s="27">
        <v>0</v>
      </c>
      <c r="L413" s="27">
        <v>0</v>
      </c>
      <c r="M413" s="27">
        <v>0</v>
      </c>
      <c r="N413" s="27">
        <v>0</v>
      </c>
      <c r="O413" s="27">
        <v>0</v>
      </c>
      <c r="P413" s="27">
        <v>0</v>
      </c>
      <c r="Q413" s="27">
        <v>0</v>
      </c>
      <c r="R413" s="27">
        <v>0</v>
      </c>
      <c r="S413" s="27">
        <v>0</v>
      </c>
      <c r="T413" s="27">
        <v>0</v>
      </c>
      <c r="U413" s="27">
        <v>0</v>
      </c>
      <c r="V413" s="27">
        <v>0</v>
      </c>
      <c r="W413" s="27">
        <v>0</v>
      </c>
      <c r="X413" s="27">
        <v>0</v>
      </c>
      <c r="Y413" s="27">
        <v>0</v>
      </c>
      <c r="Z413" s="27">
        <v>0</v>
      </c>
      <c r="AA413" s="27">
        <v>0</v>
      </c>
      <c r="AB413" s="27">
        <v>0</v>
      </c>
      <c r="AC413" s="27">
        <v>0</v>
      </c>
      <c r="AD413" s="149">
        <v>0</v>
      </c>
      <c r="AE413" s="149">
        <v>0</v>
      </c>
      <c r="AF413" s="149">
        <v>0</v>
      </c>
      <c r="AG413" s="149">
        <v>0</v>
      </c>
      <c r="AH413" s="149">
        <v>0</v>
      </c>
      <c r="AI413" s="31">
        <v>0</v>
      </c>
      <c r="AJ413" s="33"/>
      <c r="AK413" s="149">
        <v>0</v>
      </c>
      <c r="AL413" s="149">
        <v>0</v>
      </c>
      <c r="AM413" s="149">
        <v>0</v>
      </c>
      <c r="AN413" s="38"/>
      <c r="AO413" s="38"/>
      <c r="AP413" s="38"/>
    </row>
    <row r="414" spans="1:42" ht="12" x14ac:dyDescent="0.2">
      <c r="B414" s="50">
        <v>17</v>
      </c>
      <c r="C414" s="22" t="s">
        <v>102</v>
      </c>
      <c r="D414" s="27">
        <v>17789008.780000001</v>
      </c>
      <c r="E414" s="27">
        <v>17727086.32</v>
      </c>
      <c r="F414" s="27">
        <v>14411229.309999999</v>
      </c>
      <c r="G414" s="27">
        <v>13202355.080000002</v>
      </c>
      <c r="H414" s="27">
        <v>5090579.4199999981</v>
      </c>
      <c r="I414" s="27">
        <v>26670693.879999999</v>
      </c>
      <c r="J414" s="27">
        <v>7191883.8099999949</v>
      </c>
      <c r="K414" s="27">
        <v>12073441.100000001</v>
      </c>
      <c r="L414" s="27">
        <v>10239458.949999996</v>
      </c>
      <c r="M414" s="27">
        <v>9376663.4599999972</v>
      </c>
      <c r="N414" s="27">
        <v>8636939.370000001</v>
      </c>
      <c r="O414" s="27">
        <v>6921668.1799999997</v>
      </c>
      <c r="P414" s="27">
        <v>22470142.449999996</v>
      </c>
      <c r="Q414" s="27">
        <v>18809451.329999998</v>
      </c>
      <c r="R414" s="27">
        <v>16034307.199999999</v>
      </c>
      <c r="S414" s="27">
        <v>13981345.440000001</v>
      </c>
      <c r="T414" s="27">
        <v>3022459.8699999992</v>
      </c>
      <c r="U414" s="27">
        <v>2115514.1900000004</v>
      </c>
      <c r="V414" s="27">
        <v>681033.28000000026</v>
      </c>
      <c r="W414" s="27">
        <v>374326.64000000013</v>
      </c>
      <c r="X414" s="27">
        <v>6161428.3599999994</v>
      </c>
      <c r="Y414" s="27">
        <v>3160280.05</v>
      </c>
      <c r="Z414" s="27">
        <v>3986350.0999999996</v>
      </c>
      <c r="AA414" s="27">
        <v>7254148.5599999996</v>
      </c>
      <c r="AB414" s="27">
        <v>6291491.8200000003</v>
      </c>
      <c r="AC414" s="27">
        <v>5672985.540000001</v>
      </c>
      <c r="AD414" s="149">
        <v>8858060.8400000017</v>
      </c>
      <c r="AE414" s="149">
        <v>10365808.18</v>
      </c>
      <c r="AF414" s="149">
        <v>10125216.550000001</v>
      </c>
      <c r="AG414" s="149">
        <v>10012954.969999999</v>
      </c>
      <c r="AH414" s="149">
        <v>6473871.0199999996</v>
      </c>
      <c r="AI414" s="31">
        <v>6473871.0199999996</v>
      </c>
      <c r="AJ414" s="33"/>
      <c r="AK414" s="149">
        <v>-3539083.9499999993</v>
      </c>
      <c r="AL414" s="149">
        <v>-3891937.16</v>
      </c>
      <c r="AM414" s="149">
        <v>-3891937.16</v>
      </c>
      <c r="AN414" s="38"/>
      <c r="AO414" s="38"/>
      <c r="AP414" s="38"/>
    </row>
    <row r="415" spans="1:42" ht="12" x14ac:dyDescent="0.2">
      <c r="B415" s="50"/>
      <c r="C415" s="22" t="s">
        <v>103</v>
      </c>
      <c r="D415" s="27">
        <v>4025527.1600000039</v>
      </c>
      <c r="E415" s="27">
        <v>2490839.8100000024</v>
      </c>
      <c r="F415" s="27">
        <v>3879344.5500000007</v>
      </c>
      <c r="G415" s="27">
        <v>1834112.9000000022</v>
      </c>
      <c r="H415" s="27">
        <v>25553995.549999997</v>
      </c>
      <c r="I415" s="27">
        <v>10184354.880000001</v>
      </c>
      <c r="J415" s="27">
        <v>22239865.990000002</v>
      </c>
      <c r="K415" s="27">
        <v>0</v>
      </c>
      <c r="L415" s="27">
        <v>19924237.960000001</v>
      </c>
      <c r="M415" s="27">
        <v>22868488.52</v>
      </c>
      <c r="N415" s="27">
        <v>30461723.720000003</v>
      </c>
      <c r="O415" s="27">
        <v>16308857.91</v>
      </c>
      <c r="P415" s="27">
        <v>3333059.9199999981</v>
      </c>
      <c r="Q415" s="27">
        <v>0</v>
      </c>
      <c r="R415" s="27">
        <v>2124853.09</v>
      </c>
      <c r="S415" s="27">
        <v>2081384.120000001</v>
      </c>
      <c r="T415" s="27">
        <v>3532463.3000000045</v>
      </c>
      <c r="U415" s="27">
        <v>3492094.1400000006</v>
      </c>
      <c r="V415" s="27">
        <v>2044221.1000000015</v>
      </c>
      <c r="W415" s="27">
        <v>27729462.760000002</v>
      </c>
      <c r="X415" s="27">
        <v>26160796.539999999</v>
      </c>
      <c r="Y415" s="27">
        <v>5969604.2599999998</v>
      </c>
      <c r="Z415" s="27">
        <v>6213337.8000000007</v>
      </c>
      <c r="AA415" s="27">
        <v>6242107.5699999984</v>
      </c>
      <c r="AB415" s="27">
        <v>75115921.450000003</v>
      </c>
      <c r="AC415" s="27">
        <v>132756913.98999999</v>
      </c>
      <c r="AD415" s="149">
        <v>132151542.83999999</v>
      </c>
      <c r="AE415" s="149">
        <v>75133639.609999999</v>
      </c>
      <c r="AF415" s="149">
        <v>71894283.950000018</v>
      </c>
      <c r="AG415" s="149">
        <v>70082834.900000021</v>
      </c>
      <c r="AH415" s="149">
        <v>50022906.449999981</v>
      </c>
      <c r="AI415" s="31">
        <v>50022906.449999981</v>
      </c>
      <c r="AJ415" s="33"/>
      <c r="AK415" s="149">
        <v>-20059928.45000004</v>
      </c>
      <c r="AL415" s="149">
        <v>-25110733.160000019</v>
      </c>
      <c r="AM415" s="149">
        <v>-25110733.160000019</v>
      </c>
      <c r="AN415" s="38"/>
      <c r="AO415" s="38"/>
      <c r="AP415" s="38"/>
    </row>
    <row r="416" spans="1:42" x14ac:dyDescent="0.2">
      <c r="B416" s="50">
        <v>18</v>
      </c>
      <c r="C416" s="21" t="s">
        <v>104</v>
      </c>
      <c r="D416" s="29">
        <v>0</v>
      </c>
      <c r="E416" s="29">
        <v>0</v>
      </c>
      <c r="F416" s="29">
        <v>0</v>
      </c>
      <c r="G416" s="29">
        <v>0</v>
      </c>
      <c r="H416" s="29">
        <v>0</v>
      </c>
      <c r="I416" s="29">
        <v>0</v>
      </c>
      <c r="J416" s="29">
        <v>0</v>
      </c>
      <c r="K416" s="29">
        <v>0</v>
      </c>
      <c r="L416" s="29">
        <v>0</v>
      </c>
      <c r="M416" s="29">
        <v>0</v>
      </c>
      <c r="N416" s="29">
        <v>0</v>
      </c>
      <c r="O416" s="29">
        <v>0</v>
      </c>
      <c r="P416" s="29">
        <v>0</v>
      </c>
      <c r="Q416" s="29">
        <v>0</v>
      </c>
      <c r="R416" s="29">
        <v>0</v>
      </c>
      <c r="S416" s="29">
        <v>0</v>
      </c>
      <c r="T416" s="29">
        <v>0</v>
      </c>
      <c r="U416" s="29">
        <v>0</v>
      </c>
      <c r="V416" s="29">
        <v>0</v>
      </c>
      <c r="W416" s="29">
        <v>25700935.84</v>
      </c>
      <c r="X416" s="29">
        <v>24737372.870000001</v>
      </c>
      <c r="Y416" s="29">
        <v>4562003.66</v>
      </c>
      <c r="Z416" s="29">
        <v>4821863.32</v>
      </c>
      <c r="AA416" s="29">
        <v>4867340.1699999981</v>
      </c>
      <c r="AB416" s="29">
        <v>64610738.330000006</v>
      </c>
      <c r="AC416" s="29">
        <v>123063433.42999999</v>
      </c>
      <c r="AD416" s="151">
        <v>123357436.83999999</v>
      </c>
      <c r="AE416" s="151">
        <v>74667347.859999999</v>
      </c>
      <c r="AF416" s="151">
        <v>71432900.530000016</v>
      </c>
      <c r="AG416" s="151">
        <v>69626359.810000017</v>
      </c>
      <c r="AH416" s="151">
        <v>49571339.689999983</v>
      </c>
      <c r="AI416" s="61">
        <v>49571339.689999983</v>
      </c>
      <c r="AJ416" s="33"/>
      <c r="AK416" s="151">
        <v>-20055020.120000035</v>
      </c>
      <c r="AL416" s="151">
        <v>-25096008.170000017</v>
      </c>
      <c r="AM416" s="151">
        <v>-25096008.170000017</v>
      </c>
      <c r="AN416" s="37"/>
      <c r="AO416" s="37"/>
    </row>
    <row r="417" spans="1:42" x14ac:dyDescent="0.2">
      <c r="B417" s="50">
        <v>19</v>
      </c>
      <c r="C417" s="21" t="s">
        <v>97</v>
      </c>
      <c r="D417" s="29">
        <v>4025527.1600000039</v>
      </c>
      <c r="E417" s="29">
        <v>2490839.8100000024</v>
      </c>
      <c r="F417" s="29">
        <v>3879344.5500000007</v>
      </c>
      <c r="G417" s="29">
        <v>1834112.9000000022</v>
      </c>
      <c r="H417" s="29">
        <v>25553995.549999997</v>
      </c>
      <c r="I417" s="29">
        <v>10184354.880000001</v>
      </c>
      <c r="J417" s="29">
        <v>22239865.990000002</v>
      </c>
      <c r="K417" s="29">
        <v>0</v>
      </c>
      <c r="L417" s="29">
        <v>19924237.960000001</v>
      </c>
      <c r="M417" s="29">
        <v>22868488.52</v>
      </c>
      <c r="N417" s="29">
        <v>30461723.720000003</v>
      </c>
      <c r="O417" s="29">
        <v>16308857.91</v>
      </c>
      <c r="P417" s="29">
        <v>3333059.9199999981</v>
      </c>
      <c r="Q417" s="29">
        <v>0</v>
      </c>
      <c r="R417" s="29">
        <v>2124853.09</v>
      </c>
      <c r="S417" s="29">
        <v>2081384.120000001</v>
      </c>
      <c r="T417" s="29">
        <v>3532463.3000000045</v>
      </c>
      <c r="U417" s="29">
        <v>3492094.1400000006</v>
      </c>
      <c r="V417" s="29">
        <v>2044221.1000000015</v>
      </c>
      <c r="W417" s="29">
        <v>2028526.9200000018</v>
      </c>
      <c r="X417" s="29">
        <v>1423423.6699999997</v>
      </c>
      <c r="Y417" s="29">
        <v>1407600.5999999996</v>
      </c>
      <c r="Z417" s="29">
        <v>1391474.48</v>
      </c>
      <c r="AA417" s="29">
        <v>1374767.4</v>
      </c>
      <c r="AB417" s="29">
        <v>10505183.119999999</v>
      </c>
      <c r="AC417" s="29">
        <v>9693480.5599999987</v>
      </c>
      <c r="AD417" s="151">
        <v>8794106</v>
      </c>
      <c r="AE417" s="151">
        <v>466291.75</v>
      </c>
      <c r="AF417" s="151">
        <v>461383.41999999993</v>
      </c>
      <c r="AG417" s="151">
        <v>456475.09000000008</v>
      </c>
      <c r="AH417" s="151">
        <v>451566.76</v>
      </c>
      <c r="AI417" s="61">
        <v>451566.76</v>
      </c>
      <c r="AJ417" s="33"/>
      <c r="AK417" s="151">
        <v>-4908.3300000000745</v>
      </c>
      <c r="AL417" s="151">
        <v>-14724.989999999991</v>
      </c>
      <c r="AM417" s="151">
        <v>-14724.989999999991</v>
      </c>
      <c r="AN417" s="9"/>
      <c r="AO417" s="9"/>
      <c r="AP417" s="9"/>
    </row>
    <row r="418" spans="1:42" x14ac:dyDescent="0.2">
      <c r="B418" s="50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  <c r="AE418" s="151"/>
      <c r="AF418" s="151"/>
      <c r="AG418" s="151"/>
      <c r="AH418" s="151"/>
      <c r="AI418" s="61"/>
      <c r="AJ418" s="33"/>
      <c r="AK418" s="151"/>
      <c r="AL418" s="151"/>
      <c r="AM418" s="151"/>
      <c r="AN418" s="9"/>
      <c r="AO418" s="9"/>
      <c r="AP418" s="9"/>
    </row>
    <row r="419" spans="1:42" ht="12" x14ac:dyDescent="0.2">
      <c r="A419" s="7" t="s">
        <v>153</v>
      </c>
      <c r="B419" s="50"/>
      <c r="C419" s="23" t="s">
        <v>34</v>
      </c>
      <c r="D419" s="26">
        <v>0</v>
      </c>
      <c r="E419" s="26">
        <v>0</v>
      </c>
      <c r="F419" s="26">
        <v>0</v>
      </c>
      <c r="G419" s="26">
        <v>0</v>
      </c>
      <c r="H419" s="26">
        <v>0</v>
      </c>
      <c r="I419" s="26">
        <v>0</v>
      </c>
      <c r="J419" s="26">
        <v>0</v>
      </c>
      <c r="K419" s="26">
        <v>0</v>
      </c>
      <c r="L419" s="26">
        <v>0</v>
      </c>
      <c r="M419" s="26">
        <v>0</v>
      </c>
      <c r="N419" s="26">
        <v>0</v>
      </c>
      <c r="O419" s="26">
        <v>0</v>
      </c>
      <c r="P419" s="26">
        <v>0</v>
      </c>
      <c r="Q419" s="26">
        <v>0</v>
      </c>
      <c r="R419" s="26">
        <v>0</v>
      </c>
      <c r="S419" s="26">
        <v>0</v>
      </c>
      <c r="T419" s="26">
        <v>0</v>
      </c>
      <c r="U419" s="26">
        <v>0</v>
      </c>
      <c r="V419" s="26">
        <v>0</v>
      </c>
      <c r="W419" s="26">
        <v>0</v>
      </c>
      <c r="X419" s="26">
        <v>0</v>
      </c>
      <c r="Y419" s="26">
        <v>0</v>
      </c>
      <c r="Z419" s="26">
        <v>0</v>
      </c>
      <c r="AA419" s="26">
        <v>0</v>
      </c>
      <c r="AB419" s="26">
        <v>0</v>
      </c>
      <c r="AC419" s="26">
        <v>0</v>
      </c>
      <c r="AD419" s="26">
        <v>0</v>
      </c>
      <c r="AE419" s="26">
        <v>0</v>
      </c>
      <c r="AF419" s="26">
        <v>0</v>
      </c>
      <c r="AG419" s="26">
        <v>0</v>
      </c>
      <c r="AH419" s="26">
        <v>0</v>
      </c>
      <c r="AI419" s="108">
        <v>0</v>
      </c>
      <c r="AJ419" s="33"/>
      <c r="AK419" s="26">
        <v>0</v>
      </c>
      <c r="AL419" s="26">
        <v>0</v>
      </c>
      <c r="AM419" s="26">
        <v>0</v>
      </c>
      <c r="AO419" s="9"/>
    </row>
    <row r="420" spans="1:42" ht="12" x14ac:dyDescent="0.2">
      <c r="B420" s="50"/>
      <c r="C420" s="22" t="s">
        <v>105</v>
      </c>
      <c r="D420" s="27">
        <v>0</v>
      </c>
      <c r="E420" s="27">
        <v>0</v>
      </c>
      <c r="F420" s="27">
        <v>0</v>
      </c>
      <c r="G420" s="27">
        <v>0</v>
      </c>
      <c r="H420" s="27">
        <v>0</v>
      </c>
      <c r="I420" s="27">
        <v>0</v>
      </c>
      <c r="J420" s="27">
        <v>0</v>
      </c>
      <c r="K420" s="27">
        <v>0</v>
      </c>
      <c r="L420" s="27">
        <v>0</v>
      </c>
      <c r="M420" s="27">
        <v>0</v>
      </c>
      <c r="N420" s="27">
        <v>0</v>
      </c>
      <c r="O420" s="27">
        <v>0</v>
      </c>
      <c r="P420" s="27">
        <v>0</v>
      </c>
      <c r="Q420" s="27">
        <v>0</v>
      </c>
      <c r="R420" s="27">
        <v>0</v>
      </c>
      <c r="S420" s="27">
        <v>0</v>
      </c>
      <c r="T420" s="27">
        <v>0</v>
      </c>
      <c r="U420" s="27">
        <v>0</v>
      </c>
      <c r="V420" s="27">
        <v>0</v>
      </c>
      <c r="W420" s="27">
        <v>0</v>
      </c>
      <c r="X420" s="27">
        <v>0</v>
      </c>
      <c r="Y420" s="27">
        <v>0</v>
      </c>
      <c r="Z420" s="27">
        <v>0</v>
      </c>
      <c r="AA420" s="27">
        <v>0</v>
      </c>
      <c r="AB420" s="27">
        <v>0</v>
      </c>
      <c r="AC420" s="27">
        <v>0</v>
      </c>
      <c r="AD420" s="149">
        <v>0</v>
      </c>
      <c r="AE420" s="149">
        <v>0</v>
      </c>
      <c r="AF420" s="149">
        <v>0</v>
      </c>
      <c r="AG420" s="149">
        <v>0</v>
      </c>
      <c r="AH420" s="149">
        <v>0</v>
      </c>
      <c r="AI420" s="31">
        <v>0</v>
      </c>
      <c r="AJ420" s="33"/>
      <c r="AK420" s="149">
        <v>0</v>
      </c>
      <c r="AL420" s="149">
        <v>0</v>
      </c>
      <c r="AM420" s="149">
        <v>0</v>
      </c>
      <c r="AN420" s="9"/>
      <c r="AO420" s="9"/>
    </row>
    <row r="421" spans="1:42" x14ac:dyDescent="0.2">
      <c r="B421" s="50">
        <v>20</v>
      </c>
      <c r="C421" s="21" t="s">
        <v>10</v>
      </c>
      <c r="D421" s="29">
        <v>0</v>
      </c>
      <c r="E421" s="29">
        <v>0</v>
      </c>
      <c r="F421" s="29">
        <v>0</v>
      </c>
      <c r="G421" s="29">
        <v>0</v>
      </c>
      <c r="H421" s="29">
        <v>0</v>
      </c>
      <c r="I421" s="29">
        <v>0</v>
      </c>
      <c r="J421" s="29">
        <v>0</v>
      </c>
      <c r="K421" s="29">
        <v>0</v>
      </c>
      <c r="L421" s="29">
        <v>0</v>
      </c>
      <c r="M421" s="29">
        <v>0</v>
      </c>
      <c r="N421" s="29">
        <v>0</v>
      </c>
      <c r="O421" s="29">
        <v>0</v>
      </c>
      <c r="P421" s="29">
        <v>0</v>
      </c>
      <c r="Q421" s="29">
        <v>0</v>
      </c>
      <c r="R421" s="29">
        <v>0</v>
      </c>
      <c r="S421" s="29">
        <v>0</v>
      </c>
      <c r="T421" s="29">
        <v>0</v>
      </c>
      <c r="U421" s="29">
        <v>0</v>
      </c>
      <c r="V421" s="29">
        <v>0</v>
      </c>
      <c r="W421" s="29">
        <v>0</v>
      </c>
      <c r="X421" s="29">
        <v>0</v>
      </c>
      <c r="Y421" s="29">
        <v>0</v>
      </c>
      <c r="Z421" s="29">
        <v>0</v>
      </c>
      <c r="AA421" s="29">
        <v>0</v>
      </c>
      <c r="AB421" s="29">
        <v>0</v>
      </c>
      <c r="AC421" s="29">
        <v>0</v>
      </c>
      <c r="AD421" s="151">
        <v>0</v>
      </c>
      <c r="AE421" s="151">
        <v>0</v>
      </c>
      <c r="AF421" s="151">
        <v>0</v>
      </c>
      <c r="AG421" s="151">
        <v>0</v>
      </c>
      <c r="AH421" s="151">
        <v>0</v>
      </c>
      <c r="AI421" s="61">
        <v>0</v>
      </c>
      <c r="AJ421" s="33"/>
      <c r="AK421" s="151">
        <v>0</v>
      </c>
      <c r="AL421" s="151">
        <v>0</v>
      </c>
      <c r="AM421" s="151">
        <v>0</v>
      </c>
      <c r="AN421" s="9"/>
      <c r="AO421" s="9"/>
    </row>
    <row r="422" spans="1:42" x14ac:dyDescent="0.2">
      <c r="B422" s="50">
        <v>21</v>
      </c>
      <c r="C422" s="24" t="s">
        <v>30</v>
      </c>
      <c r="D422" s="29">
        <v>0</v>
      </c>
      <c r="E422" s="29">
        <v>0</v>
      </c>
      <c r="F422" s="29">
        <v>0</v>
      </c>
      <c r="G422" s="29">
        <v>0</v>
      </c>
      <c r="H422" s="29">
        <v>0</v>
      </c>
      <c r="I422" s="29">
        <v>0</v>
      </c>
      <c r="J422" s="29">
        <v>0</v>
      </c>
      <c r="K422" s="29">
        <v>0</v>
      </c>
      <c r="L422" s="29">
        <v>0</v>
      </c>
      <c r="M422" s="29">
        <v>0</v>
      </c>
      <c r="N422" s="29">
        <v>0</v>
      </c>
      <c r="O422" s="29">
        <v>0</v>
      </c>
      <c r="P422" s="29">
        <v>0</v>
      </c>
      <c r="Q422" s="29">
        <v>0</v>
      </c>
      <c r="R422" s="29">
        <v>0</v>
      </c>
      <c r="S422" s="29">
        <v>0</v>
      </c>
      <c r="T422" s="29">
        <v>0</v>
      </c>
      <c r="U422" s="29">
        <v>0</v>
      </c>
      <c r="V422" s="29">
        <v>0</v>
      </c>
      <c r="W422" s="29">
        <v>0</v>
      </c>
      <c r="X422" s="29">
        <v>0</v>
      </c>
      <c r="Y422" s="29">
        <v>0</v>
      </c>
      <c r="Z422" s="29">
        <v>0</v>
      </c>
      <c r="AA422" s="29">
        <v>0</v>
      </c>
      <c r="AB422" s="29">
        <v>0</v>
      </c>
      <c r="AC422" s="29">
        <v>0</v>
      </c>
      <c r="AD422" s="151">
        <v>0</v>
      </c>
      <c r="AE422" s="151">
        <v>0</v>
      </c>
      <c r="AF422" s="151">
        <v>0</v>
      </c>
      <c r="AG422" s="151">
        <v>0</v>
      </c>
      <c r="AH422" s="151">
        <v>0</v>
      </c>
      <c r="AI422" s="61">
        <v>0</v>
      </c>
      <c r="AJ422" s="33"/>
      <c r="AK422" s="151">
        <v>0</v>
      </c>
      <c r="AL422" s="151">
        <v>0</v>
      </c>
      <c r="AM422" s="151">
        <v>0</v>
      </c>
      <c r="AN422" s="9"/>
      <c r="AO422" s="9"/>
    </row>
    <row r="423" spans="1:42" ht="12" x14ac:dyDescent="0.2">
      <c r="B423" s="50">
        <v>22</v>
      </c>
      <c r="C423" s="22" t="s">
        <v>5</v>
      </c>
      <c r="D423" s="27">
        <v>0</v>
      </c>
      <c r="E423" s="27">
        <v>0</v>
      </c>
      <c r="F423" s="27">
        <v>0</v>
      </c>
      <c r="G423" s="27">
        <v>0</v>
      </c>
      <c r="H423" s="27">
        <v>0</v>
      </c>
      <c r="I423" s="27">
        <v>0</v>
      </c>
      <c r="J423" s="27">
        <v>0</v>
      </c>
      <c r="K423" s="27">
        <v>0</v>
      </c>
      <c r="L423" s="27">
        <v>0</v>
      </c>
      <c r="M423" s="27">
        <v>0</v>
      </c>
      <c r="N423" s="27">
        <v>0</v>
      </c>
      <c r="O423" s="27">
        <v>0</v>
      </c>
      <c r="P423" s="27">
        <v>0</v>
      </c>
      <c r="Q423" s="27">
        <v>0</v>
      </c>
      <c r="R423" s="27">
        <v>0</v>
      </c>
      <c r="S423" s="27">
        <v>0</v>
      </c>
      <c r="T423" s="27">
        <v>0</v>
      </c>
      <c r="U423" s="27">
        <v>0</v>
      </c>
      <c r="V423" s="27">
        <v>0</v>
      </c>
      <c r="W423" s="27">
        <v>0</v>
      </c>
      <c r="X423" s="27">
        <v>0</v>
      </c>
      <c r="Y423" s="27">
        <v>0</v>
      </c>
      <c r="Z423" s="27">
        <v>0</v>
      </c>
      <c r="AA423" s="27">
        <v>0</v>
      </c>
      <c r="AB423" s="27">
        <v>0</v>
      </c>
      <c r="AC423" s="27">
        <v>0</v>
      </c>
      <c r="AD423" s="149">
        <v>0</v>
      </c>
      <c r="AE423" s="149">
        <v>0</v>
      </c>
      <c r="AF423" s="149">
        <v>0</v>
      </c>
      <c r="AG423" s="149">
        <v>0</v>
      </c>
      <c r="AH423" s="149">
        <v>0</v>
      </c>
      <c r="AI423" s="31">
        <v>0</v>
      </c>
      <c r="AJ423" s="33"/>
      <c r="AK423" s="149">
        <v>0</v>
      </c>
      <c r="AL423" s="149">
        <v>0</v>
      </c>
      <c r="AM423" s="149">
        <v>0</v>
      </c>
      <c r="AN423" s="9"/>
      <c r="AO423" s="9"/>
    </row>
    <row r="424" spans="1:42" ht="12" x14ac:dyDescent="0.2">
      <c r="B424" s="50">
        <v>23</v>
      </c>
      <c r="C424" s="22" t="s">
        <v>73</v>
      </c>
      <c r="D424" s="27">
        <v>0</v>
      </c>
      <c r="E424" s="27">
        <v>0</v>
      </c>
      <c r="F424" s="27">
        <v>0</v>
      </c>
      <c r="G424" s="27">
        <v>0</v>
      </c>
      <c r="H424" s="27">
        <v>0</v>
      </c>
      <c r="I424" s="27">
        <v>0</v>
      </c>
      <c r="J424" s="27">
        <v>0</v>
      </c>
      <c r="K424" s="27">
        <v>0</v>
      </c>
      <c r="L424" s="27">
        <v>0</v>
      </c>
      <c r="M424" s="27">
        <v>0</v>
      </c>
      <c r="N424" s="27">
        <v>0</v>
      </c>
      <c r="O424" s="27">
        <v>0</v>
      </c>
      <c r="P424" s="27">
        <v>0</v>
      </c>
      <c r="Q424" s="27">
        <v>0</v>
      </c>
      <c r="R424" s="27">
        <v>0</v>
      </c>
      <c r="S424" s="27">
        <v>0</v>
      </c>
      <c r="T424" s="27">
        <v>0</v>
      </c>
      <c r="U424" s="27">
        <v>0</v>
      </c>
      <c r="V424" s="27">
        <v>0</v>
      </c>
      <c r="W424" s="27">
        <v>0</v>
      </c>
      <c r="X424" s="27">
        <v>0</v>
      </c>
      <c r="Y424" s="27">
        <v>0</v>
      </c>
      <c r="Z424" s="27">
        <v>0</v>
      </c>
      <c r="AA424" s="27">
        <v>0</v>
      </c>
      <c r="AB424" s="27">
        <v>0</v>
      </c>
      <c r="AC424" s="27">
        <v>0</v>
      </c>
      <c r="AD424" s="149">
        <v>0</v>
      </c>
      <c r="AE424" s="149">
        <v>0</v>
      </c>
      <c r="AF424" s="149">
        <v>0</v>
      </c>
      <c r="AG424" s="149">
        <v>0</v>
      </c>
      <c r="AH424" s="149">
        <v>0</v>
      </c>
      <c r="AI424" s="31">
        <v>0</v>
      </c>
      <c r="AJ424" s="33"/>
      <c r="AK424" s="149">
        <v>0</v>
      </c>
      <c r="AL424" s="149">
        <v>0</v>
      </c>
      <c r="AM424" s="149">
        <v>0</v>
      </c>
      <c r="AN424" s="9"/>
      <c r="AO424" s="9"/>
    </row>
    <row r="425" spans="1:42" ht="12" x14ac:dyDescent="0.2">
      <c r="B425" s="50">
        <v>24</v>
      </c>
      <c r="C425" s="22" t="s">
        <v>74</v>
      </c>
      <c r="D425" s="27">
        <v>0</v>
      </c>
      <c r="E425" s="27">
        <v>0</v>
      </c>
      <c r="F425" s="27">
        <v>0</v>
      </c>
      <c r="G425" s="27">
        <v>0</v>
      </c>
      <c r="H425" s="27">
        <v>0</v>
      </c>
      <c r="I425" s="27">
        <v>0</v>
      </c>
      <c r="J425" s="27">
        <v>0</v>
      </c>
      <c r="K425" s="27">
        <v>0</v>
      </c>
      <c r="L425" s="27">
        <v>0</v>
      </c>
      <c r="M425" s="27">
        <v>0</v>
      </c>
      <c r="N425" s="27">
        <v>0</v>
      </c>
      <c r="O425" s="27">
        <v>0</v>
      </c>
      <c r="P425" s="27">
        <v>0</v>
      </c>
      <c r="Q425" s="27">
        <v>0</v>
      </c>
      <c r="R425" s="27">
        <v>0</v>
      </c>
      <c r="S425" s="27">
        <v>0</v>
      </c>
      <c r="T425" s="27">
        <v>0</v>
      </c>
      <c r="U425" s="27">
        <v>0</v>
      </c>
      <c r="V425" s="27">
        <v>0</v>
      </c>
      <c r="W425" s="27">
        <v>0</v>
      </c>
      <c r="X425" s="27">
        <v>0</v>
      </c>
      <c r="Y425" s="27">
        <v>0</v>
      </c>
      <c r="Z425" s="27">
        <v>0</v>
      </c>
      <c r="AA425" s="27">
        <v>0</v>
      </c>
      <c r="AB425" s="27">
        <v>0</v>
      </c>
      <c r="AC425" s="27">
        <v>0</v>
      </c>
      <c r="AD425" s="149">
        <v>0</v>
      </c>
      <c r="AE425" s="149">
        <v>0</v>
      </c>
      <c r="AF425" s="149">
        <v>0</v>
      </c>
      <c r="AG425" s="149">
        <v>0</v>
      </c>
      <c r="AH425" s="149">
        <v>0</v>
      </c>
      <c r="AI425" s="31">
        <v>0</v>
      </c>
      <c r="AJ425" s="33"/>
      <c r="AK425" s="149">
        <v>0</v>
      </c>
      <c r="AL425" s="149">
        <v>0</v>
      </c>
      <c r="AM425" s="149">
        <v>0</v>
      </c>
      <c r="AN425" s="9"/>
      <c r="AO425" s="9"/>
    </row>
    <row r="426" spans="1:42" x14ac:dyDescent="0.2">
      <c r="B426" s="50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151"/>
      <c r="AF426" s="151"/>
      <c r="AG426" s="151"/>
      <c r="AH426" s="151"/>
      <c r="AI426" s="61"/>
      <c r="AJ426" s="33"/>
      <c r="AK426" s="151"/>
      <c r="AL426" s="151"/>
      <c r="AM426" s="151"/>
      <c r="AN426" s="39"/>
      <c r="AO426" s="39"/>
    </row>
    <row r="427" spans="1:42" ht="12" x14ac:dyDescent="0.2">
      <c r="A427" s="7" t="s">
        <v>154</v>
      </c>
      <c r="B427" s="50"/>
      <c r="C427" s="20" t="s">
        <v>57</v>
      </c>
      <c r="D427" s="26">
        <v>190607508.03999999</v>
      </c>
      <c r="E427" s="26">
        <v>155922961.00000006</v>
      </c>
      <c r="F427" s="26">
        <v>130959505.83000004</v>
      </c>
      <c r="G427" s="26">
        <v>97311820.980000049</v>
      </c>
      <c r="H427" s="26">
        <v>138110256.06000003</v>
      </c>
      <c r="I427" s="26">
        <v>163639330.13</v>
      </c>
      <c r="J427" s="26">
        <v>103691535.71000001</v>
      </c>
      <c r="K427" s="26">
        <v>106623155.36000001</v>
      </c>
      <c r="L427" s="26">
        <v>126386781.39000003</v>
      </c>
      <c r="M427" s="26">
        <v>138754543.77000001</v>
      </c>
      <c r="N427" s="26">
        <v>62794798.38000001</v>
      </c>
      <c r="O427" s="26">
        <v>61215984.849999987</v>
      </c>
      <c r="P427" s="26">
        <v>58401079.979999982</v>
      </c>
      <c r="Q427" s="26">
        <v>64768369.320000023</v>
      </c>
      <c r="R427" s="26">
        <v>53994478.780000001</v>
      </c>
      <c r="S427" s="26">
        <v>43572120.93</v>
      </c>
      <c r="T427" s="26">
        <v>34255739.189999998</v>
      </c>
      <c r="U427" s="26">
        <v>41822000.640000015</v>
      </c>
      <c r="V427" s="26">
        <v>26123933.969999995</v>
      </c>
      <c r="W427" s="26">
        <v>73523154.569999993</v>
      </c>
      <c r="X427" s="26">
        <v>80075014.389999986</v>
      </c>
      <c r="Y427" s="26">
        <v>71821758.600000009</v>
      </c>
      <c r="Z427" s="26">
        <v>79627177.870000005</v>
      </c>
      <c r="AA427" s="26">
        <v>73826711.149999991</v>
      </c>
      <c r="AB427" s="26">
        <v>63931630.63000001</v>
      </c>
      <c r="AC427" s="26">
        <v>63690272.009999998</v>
      </c>
      <c r="AD427" s="26">
        <v>12795760.740000004</v>
      </c>
      <c r="AE427" s="26">
        <v>5812469.7100000009</v>
      </c>
      <c r="AF427" s="26">
        <v>5766964.7300000004</v>
      </c>
      <c r="AG427" s="26">
        <v>1981223.0500000007</v>
      </c>
      <c r="AH427" s="26">
        <v>1909615.3599999994</v>
      </c>
      <c r="AI427" s="108">
        <v>1909615.3599999994</v>
      </c>
      <c r="AJ427" s="33"/>
      <c r="AK427" s="26">
        <v>-71607.690000001341</v>
      </c>
      <c r="AL427" s="26">
        <v>-3902854.3500000015</v>
      </c>
      <c r="AM427" s="26">
        <v>-3902854.3500000015</v>
      </c>
      <c r="AN427" s="9"/>
      <c r="AO427" s="9"/>
    </row>
    <row r="428" spans="1:42" x14ac:dyDescent="0.2">
      <c r="B428" s="50">
        <v>25</v>
      </c>
      <c r="C428" s="21" t="s">
        <v>32</v>
      </c>
      <c r="D428" s="29">
        <v>98464934.279999971</v>
      </c>
      <c r="E428" s="29">
        <v>33036518.020000041</v>
      </c>
      <c r="F428" s="29">
        <v>20234815.840000033</v>
      </c>
      <c r="G428" s="29">
        <v>19402053.270000041</v>
      </c>
      <c r="H428" s="29">
        <v>70730701.330000043</v>
      </c>
      <c r="I428" s="29">
        <v>85426093.180000007</v>
      </c>
      <c r="J428" s="29">
        <v>56004675.49000001</v>
      </c>
      <c r="K428" s="29">
        <v>55885923.230000019</v>
      </c>
      <c r="L428" s="29">
        <v>78679616.380000025</v>
      </c>
      <c r="M428" s="29">
        <v>105568616.46000001</v>
      </c>
      <c r="N428" s="29">
        <v>31489325.520000011</v>
      </c>
      <c r="O428" s="29">
        <v>31371523.459999979</v>
      </c>
      <c r="P428" s="29">
        <v>30977774.359999985</v>
      </c>
      <c r="Q428" s="29">
        <v>38197598.660000026</v>
      </c>
      <c r="R428" s="29">
        <v>29921799.810000002</v>
      </c>
      <c r="S428" s="29">
        <v>19090449.280000001</v>
      </c>
      <c r="T428" s="29">
        <v>11662247.719999999</v>
      </c>
      <c r="U428" s="29">
        <v>19223370.440000013</v>
      </c>
      <c r="V428" s="29">
        <v>11486743.159999996</v>
      </c>
      <c r="W428" s="29">
        <v>60013990.879999995</v>
      </c>
      <c r="X428" s="29">
        <v>66833693.039999992</v>
      </c>
      <c r="Y428" s="29">
        <v>59502443.200000003</v>
      </c>
      <c r="Z428" s="29">
        <v>67607512.909999996</v>
      </c>
      <c r="AA428" s="29">
        <v>58225051.309999987</v>
      </c>
      <c r="AB428" s="29">
        <v>58128090.20000001</v>
      </c>
      <c r="AC428" s="29">
        <v>58031129.089999996</v>
      </c>
      <c r="AD428" s="151">
        <v>10384168.190000005</v>
      </c>
      <c r="AE428" s="151">
        <v>0</v>
      </c>
      <c r="AF428" s="151">
        <v>0</v>
      </c>
      <c r="AG428" s="151">
        <v>0</v>
      </c>
      <c r="AH428" s="151">
        <v>0</v>
      </c>
      <c r="AI428" s="61">
        <v>0</v>
      </c>
      <c r="AJ428" s="33"/>
      <c r="AK428" s="151">
        <v>0</v>
      </c>
      <c r="AL428" s="151">
        <v>0</v>
      </c>
      <c r="AM428" s="151">
        <v>0</v>
      </c>
      <c r="AN428" s="9"/>
      <c r="AO428" s="9"/>
    </row>
    <row r="429" spans="1:42" ht="11.25" customHeight="1" x14ac:dyDescent="0.2">
      <c r="B429" s="50">
        <v>26</v>
      </c>
      <c r="C429" s="21" t="s">
        <v>86</v>
      </c>
      <c r="D429" s="29">
        <v>10437873.75</v>
      </c>
      <c r="E429" s="29">
        <v>33148933.75</v>
      </c>
      <c r="F429" s="29">
        <v>22711060</v>
      </c>
      <c r="G429" s="29">
        <v>24180023.659999996</v>
      </c>
      <c r="H429" s="29">
        <v>30579913.809999987</v>
      </c>
      <c r="I429" s="29">
        <v>23155110.310000002</v>
      </c>
      <c r="J429" s="29">
        <v>2968638.5900000036</v>
      </c>
      <c r="K429" s="29">
        <v>7302777.8399999887</v>
      </c>
      <c r="L429" s="29">
        <v>6902777.8400000036</v>
      </c>
      <c r="M429" s="29">
        <v>0</v>
      </c>
      <c r="N429" s="29">
        <v>0</v>
      </c>
      <c r="O429" s="29">
        <v>0</v>
      </c>
      <c r="P429" s="29">
        <v>0</v>
      </c>
      <c r="Q429" s="29">
        <v>0</v>
      </c>
      <c r="R429" s="29">
        <v>0</v>
      </c>
      <c r="S429" s="29">
        <v>0</v>
      </c>
      <c r="T429" s="29">
        <v>0</v>
      </c>
      <c r="U429" s="29">
        <v>0</v>
      </c>
      <c r="V429" s="29">
        <v>0</v>
      </c>
      <c r="W429" s="29">
        <v>0</v>
      </c>
      <c r="X429" s="29">
        <v>0</v>
      </c>
      <c r="Y429" s="29">
        <v>0</v>
      </c>
      <c r="Z429" s="29">
        <v>0</v>
      </c>
      <c r="AA429" s="29">
        <v>0</v>
      </c>
      <c r="AB429" s="29">
        <v>0</v>
      </c>
      <c r="AC429" s="29">
        <v>0</v>
      </c>
      <c r="AD429" s="151">
        <v>0</v>
      </c>
      <c r="AE429" s="151">
        <v>0</v>
      </c>
      <c r="AF429" s="151">
        <v>0</v>
      </c>
      <c r="AG429" s="151">
        <v>0</v>
      </c>
      <c r="AH429" s="151">
        <v>0</v>
      </c>
      <c r="AI429" s="61">
        <v>0</v>
      </c>
      <c r="AJ429" s="33"/>
      <c r="AK429" s="151">
        <v>0</v>
      </c>
      <c r="AL429" s="151">
        <v>0</v>
      </c>
      <c r="AM429" s="151">
        <v>0</v>
      </c>
      <c r="AN429" s="9"/>
      <c r="AO429" s="9"/>
    </row>
    <row r="430" spans="1:42" ht="11.25" customHeight="1" x14ac:dyDescent="0.2">
      <c r="A430" s="16"/>
      <c r="B430" s="50">
        <v>27</v>
      </c>
      <c r="C430" s="24" t="s">
        <v>31</v>
      </c>
      <c r="D430" s="29">
        <v>34632921.170000002</v>
      </c>
      <c r="E430" s="29">
        <v>36091769.880000003</v>
      </c>
      <c r="F430" s="29">
        <v>6148560.7800000012</v>
      </c>
      <c r="G430" s="29">
        <v>23819461.040000007</v>
      </c>
      <c r="H430" s="29">
        <v>27504952.269999996</v>
      </c>
      <c r="I430" s="29">
        <v>45411329.519999996</v>
      </c>
      <c r="J430" s="29">
        <v>43639464.479999997</v>
      </c>
      <c r="K430" s="29">
        <v>43020089.280000009</v>
      </c>
      <c r="L430" s="29">
        <v>40517172.140000001</v>
      </c>
      <c r="M430" s="29">
        <v>32569202.490000002</v>
      </c>
      <c r="N430" s="29">
        <v>31271338.310000002</v>
      </c>
      <c r="O430" s="29">
        <v>29479795.930000003</v>
      </c>
      <c r="P430" s="29">
        <v>27172447.609999999</v>
      </c>
      <c r="Q430" s="29">
        <v>26560885.959999997</v>
      </c>
      <c r="R430" s="29">
        <v>24070518.299999997</v>
      </c>
      <c r="S430" s="29">
        <v>24481671.649999999</v>
      </c>
      <c r="T430" s="29">
        <v>22593491.469999999</v>
      </c>
      <c r="U430" s="29">
        <v>22477664.400000002</v>
      </c>
      <c r="V430" s="29">
        <v>14637190.809999999</v>
      </c>
      <c r="W430" s="29">
        <v>13509163.689999999</v>
      </c>
      <c r="X430" s="29">
        <v>13241321.349999998</v>
      </c>
      <c r="Y430" s="29">
        <v>12319315.400000002</v>
      </c>
      <c r="Z430" s="29">
        <v>12019664.960000001</v>
      </c>
      <c r="AA430" s="29">
        <v>15601659.84</v>
      </c>
      <c r="AB430" s="29">
        <v>5803540.4299999997</v>
      </c>
      <c r="AC430" s="29">
        <v>5659142.9200000018</v>
      </c>
      <c r="AD430" s="151">
        <v>2411592.5499999989</v>
      </c>
      <c r="AE430" s="151">
        <v>5812469.7100000009</v>
      </c>
      <c r="AF430" s="151">
        <v>5766964.7300000004</v>
      </c>
      <c r="AG430" s="151">
        <v>1981223.0500000007</v>
      </c>
      <c r="AH430" s="151">
        <v>1909615.3599999994</v>
      </c>
      <c r="AI430" s="61">
        <v>1909615.3599999994</v>
      </c>
      <c r="AJ430" s="33"/>
      <c r="AK430" s="151">
        <v>-71607.690000001341</v>
      </c>
      <c r="AL430" s="151">
        <v>-3902854.3500000015</v>
      </c>
      <c r="AM430" s="151">
        <v>-3902854.3500000015</v>
      </c>
      <c r="AN430" s="9"/>
      <c r="AO430" s="9"/>
    </row>
    <row r="431" spans="1:42" ht="11.25" customHeight="1" x14ac:dyDescent="0.2">
      <c r="B431" s="50">
        <v>28</v>
      </c>
      <c r="C431" s="21" t="s">
        <v>85</v>
      </c>
      <c r="D431" s="29">
        <v>4162797.3200000003</v>
      </c>
      <c r="E431" s="29">
        <v>1757605.2800000012</v>
      </c>
      <c r="F431" s="29">
        <v>2463415.370000001</v>
      </c>
      <c r="G431" s="29">
        <v>1837366.0700000003</v>
      </c>
      <c r="H431" s="29">
        <v>753021.68999999948</v>
      </c>
      <c r="I431" s="29">
        <v>886380.1400000006</v>
      </c>
      <c r="J431" s="29">
        <v>1078757.1499999985</v>
      </c>
      <c r="K431" s="29">
        <v>414365.00999999791</v>
      </c>
      <c r="L431" s="29">
        <v>287215.03000000119</v>
      </c>
      <c r="M431" s="29">
        <v>616724.8200000003</v>
      </c>
      <c r="N431" s="29">
        <v>34134.550000000745</v>
      </c>
      <c r="O431" s="29">
        <v>364665.46000000089</v>
      </c>
      <c r="P431" s="29">
        <v>250858.00999999978</v>
      </c>
      <c r="Q431" s="29">
        <v>9884.7000000011176</v>
      </c>
      <c r="R431" s="29">
        <v>2160.6699999999255</v>
      </c>
      <c r="S431" s="29">
        <v>0</v>
      </c>
      <c r="T431" s="29">
        <v>0</v>
      </c>
      <c r="U431" s="29">
        <v>120965.80000000005</v>
      </c>
      <c r="V431" s="29">
        <v>0</v>
      </c>
      <c r="W431" s="29">
        <v>0</v>
      </c>
      <c r="X431" s="29">
        <v>0</v>
      </c>
      <c r="Y431" s="29">
        <v>0</v>
      </c>
      <c r="Z431" s="29">
        <v>0</v>
      </c>
      <c r="AA431" s="29">
        <v>0</v>
      </c>
      <c r="AB431" s="29">
        <v>0</v>
      </c>
      <c r="AC431" s="29">
        <v>0</v>
      </c>
      <c r="AD431" s="151">
        <v>0</v>
      </c>
      <c r="AE431" s="151">
        <v>0</v>
      </c>
      <c r="AF431" s="151">
        <v>0</v>
      </c>
      <c r="AG431" s="151">
        <v>0</v>
      </c>
      <c r="AH431" s="151">
        <v>0</v>
      </c>
      <c r="AI431" s="61">
        <v>0</v>
      </c>
      <c r="AJ431" s="33"/>
      <c r="AK431" s="151">
        <v>0</v>
      </c>
      <c r="AL431" s="151">
        <v>0</v>
      </c>
      <c r="AM431" s="151">
        <v>0</v>
      </c>
      <c r="AN431" s="9"/>
      <c r="AO431" s="9"/>
    </row>
    <row r="432" spans="1:42" s="16" customFormat="1" ht="11.25" customHeight="1" x14ac:dyDescent="0.2">
      <c r="B432" s="50">
        <v>29</v>
      </c>
      <c r="C432" s="24" t="s">
        <v>106</v>
      </c>
      <c r="D432" s="29">
        <v>42908981.520000011</v>
      </c>
      <c r="E432" s="29">
        <v>51888134.070000008</v>
      </c>
      <c r="F432" s="29">
        <v>79401653.840000004</v>
      </c>
      <c r="G432" s="29">
        <v>28072916.940000005</v>
      </c>
      <c r="H432" s="29">
        <v>8541666.9600000009</v>
      </c>
      <c r="I432" s="29">
        <v>8760416.9800000042</v>
      </c>
      <c r="J432" s="29">
        <v>0</v>
      </c>
      <c r="K432" s="29">
        <v>0</v>
      </c>
      <c r="L432" s="29">
        <v>0</v>
      </c>
      <c r="M432" s="29">
        <v>0</v>
      </c>
      <c r="N432" s="29">
        <v>0</v>
      </c>
      <c r="O432" s="29">
        <v>0</v>
      </c>
      <c r="P432" s="29">
        <v>0</v>
      </c>
      <c r="Q432" s="29">
        <v>0</v>
      </c>
      <c r="R432" s="29">
        <v>0</v>
      </c>
      <c r="S432" s="29">
        <v>0</v>
      </c>
      <c r="T432" s="29">
        <v>0</v>
      </c>
      <c r="U432" s="29">
        <v>0</v>
      </c>
      <c r="V432" s="29">
        <v>0</v>
      </c>
      <c r="W432" s="29">
        <v>0</v>
      </c>
      <c r="X432" s="29">
        <v>0</v>
      </c>
      <c r="Y432" s="29">
        <v>0</v>
      </c>
      <c r="Z432" s="29">
        <v>0</v>
      </c>
      <c r="AA432" s="29">
        <v>0</v>
      </c>
      <c r="AB432" s="29">
        <v>0</v>
      </c>
      <c r="AC432" s="29">
        <v>0</v>
      </c>
      <c r="AD432" s="151">
        <v>0</v>
      </c>
      <c r="AE432" s="151">
        <v>0</v>
      </c>
      <c r="AF432" s="151">
        <v>0</v>
      </c>
      <c r="AG432" s="151">
        <v>0</v>
      </c>
      <c r="AH432" s="151">
        <v>0</v>
      </c>
      <c r="AI432" s="61">
        <v>0</v>
      </c>
      <c r="AJ432" s="33"/>
      <c r="AK432" s="151">
        <v>0</v>
      </c>
      <c r="AL432" s="151">
        <v>0</v>
      </c>
      <c r="AM432" s="151">
        <v>0</v>
      </c>
      <c r="AN432" s="15"/>
      <c r="AO432" s="15"/>
    </row>
    <row r="433" spans="1:42" ht="11.25" customHeight="1" x14ac:dyDescent="0.2">
      <c r="A433" s="16"/>
      <c r="B433" s="50">
        <v>30</v>
      </c>
      <c r="C433" s="21" t="s">
        <v>29</v>
      </c>
      <c r="D433" s="29">
        <v>0</v>
      </c>
      <c r="E433" s="29">
        <v>0</v>
      </c>
      <c r="F433" s="29">
        <v>0</v>
      </c>
      <c r="G433" s="29">
        <v>0</v>
      </c>
      <c r="H433" s="29">
        <v>0</v>
      </c>
      <c r="I433" s="29">
        <v>0</v>
      </c>
      <c r="J433" s="29">
        <v>0</v>
      </c>
      <c r="K433" s="29">
        <v>0</v>
      </c>
      <c r="L433" s="29">
        <v>0</v>
      </c>
      <c r="M433" s="29">
        <v>0</v>
      </c>
      <c r="N433" s="29">
        <v>0</v>
      </c>
      <c r="O433" s="29">
        <v>0</v>
      </c>
      <c r="P433" s="29">
        <v>0</v>
      </c>
      <c r="Q433" s="29">
        <v>0</v>
      </c>
      <c r="R433" s="29">
        <v>0</v>
      </c>
      <c r="S433" s="29">
        <v>0</v>
      </c>
      <c r="T433" s="29">
        <v>0</v>
      </c>
      <c r="U433" s="29">
        <v>0</v>
      </c>
      <c r="V433" s="29">
        <v>0</v>
      </c>
      <c r="W433" s="29">
        <v>0</v>
      </c>
      <c r="X433" s="29">
        <v>0</v>
      </c>
      <c r="Y433" s="29">
        <v>0</v>
      </c>
      <c r="Z433" s="29">
        <v>0</v>
      </c>
      <c r="AA433" s="29">
        <v>0</v>
      </c>
      <c r="AB433" s="29">
        <v>0</v>
      </c>
      <c r="AC433" s="29">
        <v>0</v>
      </c>
      <c r="AD433" s="29">
        <v>0</v>
      </c>
      <c r="AE433" s="151">
        <v>0</v>
      </c>
      <c r="AF433" s="151">
        <v>0</v>
      </c>
      <c r="AG433" s="151">
        <v>0</v>
      </c>
      <c r="AH433" s="151">
        <v>0</v>
      </c>
      <c r="AI433" s="61">
        <v>0</v>
      </c>
      <c r="AJ433" s="33"/>
      <c r="AK433" s="151">
        <v>0</v>
      </c>
      <c r="AL433" s="151">
        <v>0</v>
      </c>
      <c r="AM433" s="151">
        <v>0</v>
      </c>
      <c r="AN433" s="9"/>
      <c r="AO433" s="9"/>
    </row>
    <row r="434" spans="1:42" s="16" customFormat="1" ht="11.25" customHeight="1" x14ac:dyDescent="0.2">
      <c r="B434" s="50">
        <v>31</v>
      </c>
      <c r="C434" s="24" t="s">
        <v>11</v>
      </c>
      <c r="D434" s="29">
        <v>0</v>
      </c>
      <c r="E434" s="29">
        <v>0</v>
      </c>
      <c r="F434" s="29">
        <v>0</v>
      </c>
      <c r="G434" s="29">
        <v>0</v>
      </c>
      <c r="H434" s="29">
        <v>0</v>
      </c>
      <c r="I434" s="29">
        <v>0</v>
      </c>
      <c r="J434" s="29">
        <v>0</v>
      </c>
      <c r="K434" s="29">
        <v>0</v>
      </c>
      <c r="L434" s="29">
        <v>0</v>
      </c>
      <c r="M434" s="29">
        <v>0</v>
      </c>
      <c r="N434" s="29">
        <v>0</v>
      </c>
      <c r="O434" s="29">
        <v>0</v>
      </c>
      <c r="P434" s="29">
        <v>0</v>
      </c>
      <c r="Q434" s="29">
        <v>0</v>
      </c>
      <c r="R434" s="29">
        <v>0</v>
      </c>
      <c r="S434" s="29">
        <v>0</v>
      </c>
      <c r="T434" s="29">
        <v>0</v>
      </c>
      <c r="U434" s="29">
        <v>0</v>
      </c>
      <c r="V434" s="29">
        <v>0</v>
      </c>
      <c r="W434" s="29">
        <v>0</v>
      </c>
      <c r="X434" s="29">
        <v>0</v>
      </c>
      <c r="Y434" s="29">
        <v>0</v>
      </c>
      <c r="Z434" s="29">
        <v>0</v>
      </c>
      <c r="AA434" s="29">
        <v>0</v>
      </c>
      <c r="AB434" s="29">
        <v>0</v>
      </c>
      <c r="AC434" s="29">
        <v>0</v>
      </c>
      <c r="AD434" s="29">
        <v>0</v>
      </c>
      <c r="AE434" s="151">
        <v>0</v>
      </c>
      <c r="AF434" s="151">
        <v>0</v>
      </c>
      <c r="AG434" s="151">
        <v>0</v>
      </c>
      <c r="AH434" s="151">
        <v>0</v>
      </c>
      <c r="AI434" s="61">
        <v>0</v>
      </c>
      <c r="AJ434" s="33"/>
      <c r="AK434" s="151">
        <v>0</v>
      </c>
      <c r="AL434" s="151">
        <v>0</v>
      </c>
      <c r="AM434" s="151">
        <v>0</v>
      </c>
      <c r="AN434" s="15"/>
      <c r="AO434" s="15"/>
    </row>
    <row r="435" spans="1:42" s="16" customFormat="1" ht="11.25" customHeight="1" x14ac:dyDescent="0.2">
      <c r="B435" s="50">
        <v>32</v>
      </c>
      <c r="C435" s="21" t="s">
        <v>87</v>
      </c>
      <c r="D435" s="29">
        <v>0</v>
      </c>
      <c r="E435" s="29">
        <v>0</v>
      </c>
      <c r="F435" s="29">
        <v>0</v>
      </c>
      <c r="G435" s="29">
        <v>0</v>
      </c>
      <c r="H435" s="29">
        <v>0</v>
      </c>
      <c r="I435" s="29">
        <v>0</v>
      </c>
      <c r="J435" s="29">
        <v>0</v>
      </c>
      <c r="K435" s="29">
        <v>0</v>
      </c>
      <c r="L435" s="29">
        <v>0</v>
      </c>
      <c r="M435" s="29">
        <v>0</v>
      </c>
      <c r="N435" s="29">
        <v>0</v>
      </c>
      <c r="O435" s="29">
        <v>0</v>
      </c>
      <c r="P435" s="29">
        <v>0</v>
      </c>
      <c r="Q435" s="29">
        <v>0</v>
      </c>
      <c r="R435" s="29">
        <v>0</v>
      </c>
      <c r="S435" s="29">
        <v>0</v>
      </c>
      <c r="T435" s="29">
        <v>0</v>
      </c>
      <c r="U435" s="29">
        <v>0</v>
      </c>
      <c r="V435" s="29">
        <v>0</v>
      </c>
      <c r="W435" s="29">
        <v>0</v>
      </c>
      <c r="X435" s="29">
        <v>0</v>
      </c>
      <c r="Y435" s="29">
        <v>0</v>
      </c>
      <c r="Z435" s="29">
        <v>0</v>
      </c>
      <c r="AA435" s="29">
        <v>0</v>
      </c>
      <c r="AB435" s="29">
        <v>0</v>
      </c>
      <c r="AC435" s="29">
        <v>0</v>
      </c>
      <c r="AD435" s="29">
        <v>0</v>
      </c>
      <c r="AE435" s="151">
        <v>0</v>
      </c>
      <c r="AF435" s="151">
        <v>0</v>
      </c>
      <c r="AG435" s="151">
        <v>0</v>
      </c>
      <c r="AH435" s="151">
        <v>0</v>
      </c>
      <c r="AI435" s="61">
        <v>0</v>
      </c>
      <c r="AJ435" s="33"/>
      <c r="AK435" s="151">
        <v>0</v>
      </c>
      <c r="AL435" s="151">
        <v>0</v>
      </c>
      <c r="AM435" s="151">
        <v>0</v>
      </c>
      <c r="AN435" s="15"/>
      <c r="AO435" s="15"/>
    </row>
    <row r="436" spans="1:42" s="16" customFormat="1" ht="11.25" customHeight="1" x14ac:dyDescent="0.2">
      <c r="A436" s="7"/>
      <c r="B436" s="50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151"/>
      <c r="AF436" s="151"/>
      <c r="AG436" s="151"/>
      <c r="AH436" s="151"/>
      <c r="AI436" s="61"/>
      <c r="AJ436" s="33"/>
      <c r="AK436" s="151"/>
      <c r="AL436" s="151"/>
      <c r="AM436" s="151"/>
      <c r="AN436" s="15"/>
      <c r="AO436" s="15"/>
    </row>
    <row r="437" spans="1:42" ht="12" x14ac:dyDescent="0.2">
      <c r="A437" s="7" t="s">
        <v>155</v>
      </c>
      <c r="B437" s="50">
        <v>33</v>
      </c>
      <c r="C437" s="20" t="s">
        <v>108</v>
      </c>
      <c r="D437" s="26">
        <v>22459042.670000002</v>
      </c>
      <c r="E437" s="26">
        <v>13741740.160000004</v>
      </c>
      <c r="F437" s="26">
        <v>10883856.369999999</v>
      </c>
      <c r="G437" s="26">
        <v>10621220.150000002</v>
      </c>
      <c r="H437" s="26">
        <v>7594553.0699999994</v>
      </c>
      <c r="I437" s="26">
        <v>7921964.4700000007</v>
      </c>
      <c r="J437" s="26">
        <v>7911689.9399999995</v>
      </c>
      <c r="K437" s="26">
        <v>5104454.09</v>
      </c>
      <c r="L437" s="26">
        <v>5102869.41</v>
      </c>
      <c r="M437" s="26">
        <v>5101380.9000000004</v>
      </c>
      <c r="N437" s="26">
        <v>5099862.6399999997</v>
      </c>
      <c r="O437" s="26">
        <v>5098251.9000000004</v>
      </c>
      <c r="P437" s="26">
        <v>7842656.1399999997</v>
      </c>
      <c r="Q437" s="26">
        <v>6695147.1200000001</v>
      </c>
      <c r="R437" s="26">
        <v>6686922.0500000007</v>
      </c>
      <c r="S437" s="26">
        <v>5091621.1500000004</v>
      </c>
      <c r="T437" s="26">
        <v>5089792.54</v>
      </c>
      <c r="U437" s="26">
        <v>288417.86000000034</v>
      </c>
      <c r="V437" s="26">
        <v>0</v>
      </c>
      <c r="W437" s="26">
        <v>0</v>
      </c>
      <c r="X437" s="26">
        <v>0</v>
      </c>
      <c r="Y437" s="26">
        <v>0</v>
      </c>
      <c r="Z437" s="26">
        <v>0</v>
      </c>
      <c r="AA437" s="26">
        <v>0</v>
      </c>
      <c r="AB437" s="26">
        <v>0</v>
      </c>
      <c r="AC437" s="26">
        <v>0</v>
      </c>
      <c r="AD437" s="26">
        <v>0</v>
      </c>
      <c r="AE437" s="26">
        <v>0</v>
      </c>
      <c r="AF437" s="26">
        <v>0</v>
      </c>
      <c r="AG437" s="26">
        <v>0</v>
      </c>
      <c r="AH437" s="26">
        <v>0</v>
      </c>
      <c r="AI437" s="108">
        <v>0</v>
      </c>
      <c r="AJ437" s="33"/>
      <c r="AK437" s="26">
        <v>0</v>
      </c>
      <c r="AL437" s="26">
        <v>0</v>
      </c>
      <c r="AM437" s="26">
        <v>0</v>
      </c>
      <c r="AN437" s="9"/>
      <c r="AO437" s="9"/>
    </row>
    <row r="438" spans="1:42" x14ac:dyDescent="0.2">
      <c r="A438" s="53"/>
      <c r="B438" s="53"/>
      <c r="C438" s="43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151"/>
      <c r="AF438" s="151"/>
      <c r="AG438" s="151"/>
      <c r="AH438" s="151"/>
      <c r="AI438" s="61"/>
      <c r="AJ438" s="33"/>
      <c r="AK438" s="151"/>
      <c r="AL438" s="151"/>
      <c r="AM438" s="151"/>
      <c r="AN438" s="39"/>
      <c r="AO438" s="39"/>
    </row>
    <row r="439" spans="1:42" s="16" customFormat="1" ht="20.100000000000001" customHeight="1" x14ac:dyDescent="0.2">
      <c r="A439" s="51"/>
      <c r="B439" s="59"/>
      <c r="C439" s="13" t="s">
        <v>76</v>
      </c>
      <c r="D439" s="28">
        <v>1715829640.3099999</v>
      </c>
      <c r="E439" s="28">
        <v>1742981224</v>
      </c>
      <c r="F439" s="28">
        <v>1864029402.6599998</v>
      </c>
      <c r="G439" s="28">
        <v>1698738487.4800005</v>
      </c>
      <c r="H439" s="28">
        <v>2057611719.5400002</v>
      </c>
      <c r="I439" s="28">
        <v>2082235754.3200004</v>
      </c>
      <c r="J439" s="28">
        <v>2035685569.9400003</v>
      </c>
      <c r="K439" s="28">
        <v>1837914459.1499996</v>
      </c>
      <c r="L439" s="28">
        <v>1737321259.5200005</v>
      </c>
      <c r="M439" s="28">
        <v>1761043818.9900002</v>
      </c>
      <c r="N439" s="28">
        <v>1621485094.05</v>
      </c>
      <c r="O439" s="28">
        <v>1522993369.4500003</v>
      </c>
      <c r="P439" s="28">
        <v>1526339317.8099999</v>
      </c>
      <c r="Q439" s="28">
        <v>1609333187.1300001</v>
      </c>
      <c r="R439" s="28">
        <v>1498323538.0299997</v>
      </c>
      <c r="S439" s="28">
        <v>1331935817.0400002</v>
      </c>
      <c r="T439" s="28">
        <v>910757998.24000013</v>
      </c>
      <c r="U439" s="28">
        <v>843002601.38</v>
      </c>
      <c r="V439" s="28">
        <v>650523393.50999999</v>
      </c>
      <c r="W439" s="28">
        <v>640834865.86000001</v>
      </c>
      <c r="X439" s="28">
        <v>638457028.52999997</v>
      </c>
      <c r="Y439" s="28">
        <v>718718666.60000002</v>
      </c>
      <c r="Z439" s="28">
        <v>675350485.71000016</v>
      </c>
      <c r="AA439" s="28">
        <v>653459016.10999966</v>
      </c>
      <c r="AB439" s="28">
        <v>713846648.55000007</v>
      </c>
      <c r="AC439" s="28">
        <v>851962672.25999987</v>
      </c>
      <c r="AD439" s="150">
        <v>880644370.79000008</v>
      </c>
      <c r="AE439" s="150">
        <v>1029751673.8199999</v>
      </c>
      <c r="AF439" s="150">
        <v>1225883399.9800003</v>
      </c>
      <c r="AG439" s="150">
        <v>1355283035.3399999</v>
      </c>
      <c r="AH439" s="150">
        <v>992730442.58999979</v>
      </c>
      <c r="AI439" s="150">
        <v>992730442.58999979</v>
      </c>
      <c r="AJ439" s="14"/>
      <c r="AK439" s="150">
        <v>-362552592.75000012</v>
      </c>
      <c r="AL439" s="150">
        <v>-37021231.230000138</v>
      </c>
      <c r="AM439" s="150">
        <v>-37021231.230000138</v>
      </c>
      <c r="AN439" s="15"/>
      <c r="AO439" s="15"/>
    </row>
    <row r="440" spans="1:42" s="6" customFormat="1" x14ac:dyDescent="0.2">
      <c r="C440" s="40" t="s">
        <v>64</v>
      </c>
      <c r="D440" s="41">
        <v>3.0988257863963142E-2</v>
      </c>
      <c r="E440" s="41">
        <v>3.2916806448683993E-2</v>
      </c>
      <c r="F440" s="41">
        <v>3.6788822497152693E-2</v>
      </c>
      <c r="G440" s="41">
        <v>3.4085549027427685E-2</v>
      </c>
      <c r="H440" s="41">
        <v>4.2061450472255311E-2</v>
      </c>
      <c r="I440" s="41">
        <v>4.2335353451719973E-2</v>
      </c>
      <c r="J440" s="41">
        <v>4.1764211485797856E-2</v>
      </c>
      <c r="K440" s="41">
        <v>3.7283764628359771E-2</v>
      </c>
      <c r="L440" s="41">
        <v>3.4020285525853414E-2</v>
      </c>
      <c r="M440" s="41">
        <v>3.4606623123323479E-2</v>
      </c>
      <c r="N440" s="41">
        <v>3.1810760191384728E-2</v>
      </c>
      <c r="O440" s="41">
        <v>2.9450981911477912E-2</v>
      </c>
      <c r="P440" s="41">
        <v>2.9195147354578E-2</v>
      </c>
      <c r="Q440" s="41">
        <v>3.0409261631109144E-2</v>
      </c>
      <c r="R440" s="41">
        <v>2.8273101135355236E-2</v>
      </c>
      <c r="S440" s="41">
        <v>2.5021174890971141E-2</v>
      </c>
      <c r="T440" s="41">
        <v>1.7372895121903154E-2</v>
      </c>
      <c r="U440" s="41">
        <v>1.6741989876788096E-2</v>
      </c>
      <c r="V440" s="41">
        <v>1.3035004784075899E-2</v>
      </c>
      <c r="W440" s="41">
        <v>1.2803733183830057E-2</v>
      </c>
      <c r="X440" s="41">
        <v>1.2431764179836609E-2</v>
      </c>
      <c r="Y440" s="41">
        <v>1.384065612517746E-2</v>
      </c>
      <c r="Z440" s="41">
        <v>1.3411798474922984E-2</v>
      </c>
      <c r="AA440" s="41">
        <v>1.2922645745490673E-2</v>
      </c>
      <c r="AB440" s="41">
        <v>1.3692290424401321E-2</v>
      </c>
      <c r="AC440" s="41">
        <v>1.6243288215619562E-2</v>
      </c>
      <c r="AD440" s="41">
        <v>1.6602325008285759E-2</v>
      </c>
      <c r="AE440" s="154">
        <v>1.9191726472909693E-2</v>
      </c>
      <c r="AF440" s="154">
        <v>2.2681906952921205E-2</v>
      </c>
      <c r="AG440" s="154">
        <v>2.5064163833625502E-2</v>
      </c>
      <c r="AH440" s="154">
        <v>1.8188519955658136E-2</v>
      </c>
      <c r="AI440" s="154"/>
      <c r="AJ440" s="8"/>
      <c r="AK440" s="8"/>
      <c r="AL440" s="8"/>
      <c r="AM440" s="8"/>
    </row>
    <row r="441" spans="1:42" s="126" customFormat="1" x14ac:dyDescent="0.2"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148"/>
      <c r="AF441" s="148"/>
      <c r="AG441" s="148"/>
      <c r="AH441" s="148"/>
      <c r="AI441" s="148"/>
      <c r="AJ441" s="8"/>
      <c r="AK441" s="8"/>
      <c r="AL441" s="8"/>
      <c r="AM441" s="8"/>
      <c r="AN441" s="116"/>
    </row>
    <row r="442" spans="1:42" s="35" customFormat="1" ht="24.95" customHeight="1" x14ac:dyDescent="0.2">
      <c r="A442" s="11" t="s">
        <v>9</v>
      </c>
      <c r="B442" s="19"/>
      <c r="C442" s="18"/>
      <c r="D442" s="25" t="s">
        <v>15</v>
      </c>
      <c r="E442" s="25" t="s">
        <v>16</v>
      </c>
      <c r="F442" s="25" t="s">
        <v>17</v>
      </c>
      <c r="G442" s="25" t="s">
        <v>18</v>
      </c>
      <c r="H442" s="25" t="s">
        <v>19</v>
      </c>
      <c r="I442" s="25" t="s">
        <v>20</v>
      </c>
      <c r="J442" s="25" t="s">
        <v>26</v>
      </c>
      <c r="K442" s="25" t="s">
        <v>28</v>
      </c>
      <c r="L442" s="25" t="s">
        <v>33</v>
      </c>
      <c r="M442" s="25" t="s">
        <v>35</v>
      </c>
      <c r="N442" s="25" t="s">
        <v>40</v>
      </c>
      <c r="O442" s="25" t="s">
        <v>41</v>
      </c>
      <c r="P442" s="25" t="s">
        <v>50</v>
      </c>
      <c r="Q442" s="25" t="s">
        <v>52</v>
      </c>
      <c r="R442" s="25" t="s">
        <v>60</v>
      </c>
      <c r="S442" s="25" t="s">
        <v>62</v>
      </c>
      <c r="T442" s="25" t="s">
        <v>83</v>
      </c>
      <c r="U442" s="25" t="s">
        <v>88</v>
      </c>
      <c r="V442" s="25" t="s">
        <v>90</v>
      </c>
      <c r="W442" s="25" t="s">
        <v>91</v>
      </c>
      <c r="X442" s="25" t="s">
        <v>92</v>
      </c>
      <c r="Y442" s="25" t="s">
        <v>141</v>
      </c>
      <c r="Z442" s="25" t="s">
        <v>145</v>
      </c>
      <c r="AA442" s="25" t="s">
        <v>147</v>
      </c>
      <c r="AB442" s="25" t="s">
        <v>150</v>
      </c>
      <c r="AC442" s="25" t="s">
        <v>151</v>
      </c>
      <c r="AD442" s="25" t="s">
        <v>156</v>
      </c>
      <c r="AE442" s="25" t="s">
        <v>157</v>
      </c>
      <c r="AF442" s="25" t="s">
        <v>158</v>
      </c>
      <c r="AG442" s="25" t="s">
        <v>161</v>
      </c>
      <c r="AH442" s="25" t="s">
        <v>162</v>
      </c>
      <c r="AI442" s="25" t="s">
        <v>163</v>
      </c>
      <c r="AJ442" s="12"/>
      <c r="AK442" s="30" t="s">
        <v>77</v>
      </c>
      <c r="AL442" s="30" t="s">
        <v>78</v>
      </c>
      <c r="AM442" s="30" t="s">
        <v>79</v>
      </c>
      <c r="AO442" s="36"/>
    </row>
    <row r="443" spans="1:42" ht="12" x14ac:dyDescent="0.2">
      <c r="A443" s="7" t="s">
        <v>66</v>
      </c>
      <c r="B443" s="50"/>
      <c r="C443" s="20" t="s">
        <v>12</v>
      </c>
      <c r="D443" s="26">
        <v>311141111.09000003</v>
      </c>
      <c r="E443" s="26">
        <v>312922120.47000003</v>
      </c>
      <c r="F443" s="26">
        <v>333259788.61000001</v>
      </c>
      <c r="G443" s="26">
        <v>253348571.71000001</v>
      </c>
      <c r="H443" s="26">
        <v>266692486.50999999</v>
      </c>
      <c r="I443" s="26">
        <v>146177777.13</v>
      </c>
      <c r="J443" s="26">
        <v>158560441.66999999</v>
      </c>
      <c r="K443" s="26">
        <v>135586754.18000001</v>
      </c>
      <c r="L443" s="26">
        <v>134080523.38999999</v>
      </c>
      <c r="M443" s="26">
        <v>133746695.66</v>
      </c>
      <c r="N443" s="26">
        <v>124756739.44</v>
      </c>
      <c r="O443" s="26">
        <v>156045323.38999999</v>
      </c>
      <c r="P443" s="26">
        <v>127970815.05</v>
      </c>
      <c r="Q443" s="26">
        <v>129009925.11</v>
      </c>
      <c r="R443" s="26">
        <v>88575224.530000001</v>
      </c>
      <c r="S443" s="26">
        <v>88065282.640000001</v>
      </c>
      <c r="T443" s="26">
        <v>69338283.469999999</v>
      </c>
      <c r="U443" s="26">
        <v>98080359.180000007</v>
      </c>
      <c r="V443" s="26">
        <v>74306522.74000001</v>
      </c>
      <c r="W443" s="26">
        <v>27927592.890000001</v>
      </c>
      <c r="X443" s="26">
        <v>20247785.27</v>
      </c>
      <c r="Y443" s="26">
        <v>96988354.310000002</v>
      </c>
      <c r="Z443" s="26">
        <v>84117524.120000005</v>
      </c>
      <c r="AA443" s="26">
        <v>64063595.269999996</v>
      </c>
      <c r="AB443" s="26">
        <v>104667387.40000001</v>
      </c>
      <c r="AC443" s="26">
        <v>79723221.819999993</v>
      </c>
      <c r="AD443" s="26">
        <v>91202145.609999999</v>
      </c>
      <c r="AE443" s="26">
        <v>136591970.96000001</v>
      </c>
      <c r="AF443" s="26">
        <v>356538402.16000003</v>
      </c>
      <c r="AG443" s="26">
        <v>368885989.28999996</v>
      </c>
      <c r="AH443" s="26">
        <v>408339100.70999998</v>
      </c>
      <c r="AI443" s="108">
        <v>408339100.70999998</v>
      </c>
      <c r="AJ443" s="8"/>
      <c r="AK443" s="26">
        <v>39453111.420000017</v>
      </c>
      <c r="AL443" s="26">
        <v>271747129.75</v>
      </c>
      <c r="AM443" s="26">
        <v>271747129.75</v>
      </c>
      <c r="AO443" s="9"/>
    </row>
    <row r="444" spans="1:42" ht="12" x14ac:dyDescent="0.2">
      <c r="B444" s="50">
        <v>1</v>
      </c>
      <c r="C444" s="22" t="s">
        <v>93</v>
      </c>
      <c r="D444" s="27">
        <v>45547279.5</v>
      </c>
      <c r="E444" s="27">
        <v>45555662</v>
      </c>
      <c r="F444" s="27">
        <v>45591542.840000004</v>
      </c>
      <c r="G444" s="27">
        <v>1251605.46</v>
      </c>
      <c r="H444" s="27">
        <v>0</v>
      </c>
      <c r="I444" s="27">
        <v>0</v>
      </c>
      <c r="J444" s="27">
        <v>0</v>
      </c>
      <c r="K444" s="27">
        <v>0</v>
      </c>
      <c r="L444" s="27">
        <v>18385829.18</v>
      </c>
      <c r="M444" s="27">
        <v>30168587.800000001</v>
      </c>
      <c r="N444" s="27">
        <v>28133901.199999999</v>
      </c>
      <c r="O444" s="27">
        <v>54348901.200000003</v>
      </c>
      <c r="P444" s="27">
        <v>48241776.200000003</v>
      </c>
      <c r="Q444" s="27">
        <v>37313901.200000003</v>
      </c>
      <c r="R444" s="27">
        <v>14873901.199999999</v>
      </c>
      <c r="S444" s="27">
        <v>17683883.73</v>
      </c>
      <c r="T444" s="27">
        <v>3406181.03</v>
      </c>
      <c r="U444" s="27">
        <v>57048394.659999996</v>
      </c>
      <c r="V444" s="27">
        <v>33465704.82</v>
      </c>
      <c r="W444" s="27">
        <v>13744018.859999999</v>
      </c>
      <c r="X444" s="27">
        <v>6197916.6699999999</v>
      </c>
      <c r="Y444" s="27">
        <v>83039074</v>
      </c>
      <c r="Z444" s="27">
        <v>72118724</v>
      </c>
      <c r="AA444" s="27">
        <v>49632750.32</v>
      </c>
      <c r="AB444" s="27">
        <v>48822671.369999997</v>
      </c>
      <c r="AC444" s="27">
        <v>49055281.899999999</v>
      </c>
      <c r="AD444" s="149">
        <v>45053660.850000001</v>
      </c>
      <c r="AE444" s="149">
        <v>92929609.859999999</v>
      </c>
      <c r="AF444" s="149">
        <v>310406689.31</v>
      </c>
      <c r="AG444" s="149">
        <v>343070386.45999998</v>
      </c>
      <c r="AH444" s="149">
        <v>339964948.95999998</v>
      </c>
      <c r="AI444" s="31">
        <v>339964948.95999998</v>
      </c>
      <c r="AJ444" s="33"/>
      <c r="AK444" s="149">
        <v>-3105437.5</v>
      </c>
      <c r="AL444" s="149">
        <v>247035339.09999996</v>
      </c>
      <c r="AM444" s="149">
        <v>247035339.09999996</v>
      </c>
      <c r="AN444" s="38"/>
      <c r="AO444" s="38"/>
      <c r="AP444" s="38"/>
    </row>
    <row r="445" spans="1:42" ht="12" x14ac:dyDescent="0.2">
      <c r="B445" s="50">
        <v>2</v>
      </c>
      <c r="C445" s="22" t="s">
        <v>98</v>
      </c>
      <c r="D445" s="27">
        <v>265593831.59</v>
      </c>
      <c r="E445" s="27">
        <v>267366458.47</v>
      </c>
      <c r="F445" s="27">
        <v>287668245.76999998</v>
      </c>
      <c r="G445" s="27">
        <v>252096966.25</v>
      </c>
      <c r="H445" s="27">
        <v>266692486.50999999</v>
      </c>
      <c r="I445" s="27">
        <v>146177777.13</v>
      </c>
      <c r="J445" s="27">
        <v>158560441.66999999</v>
      </c>
      <c r="K445" s="27">
        <v>135586754.18000001</v>
      </c>
      <c r="L445" s="27">
        <v>115694694.20999999</v>
      </c>
      <c r="M445" s="27">
        <v>103578107.86</v>
      </c>
      <c r="N445" s="27">
        <v>96622838.239999995</v>
      </c>
      <c r="O445" s="27">
        <v>101696422.19</v>
      </c>
      <c r="P445" s="27">
        <v>79729038.849999994</v>
      </c>
      <c r="Q445" s="27">
        <v>91696023.909999996</v>
      </c>
      <c r="R445" s="27">
        <v>73701323.329999998</v>
      </c>
      <c r="S445" s="27">
        <v>70381398.909999996</v>
      </c>
      <c r="T445" s="27">
        <v>65932102.439999998</v>
      </c>
      <c r="U445" s="27">
        <v>41031964.520000003</v>
      </c>
      <c r="V445" s="27">
        <v>40840817.920000002</v>
      </c>
      <c r="W445" s="27">
        <v>14183574.029999999</v>
      </c>
      <c r="X445" s="27">
        <v>14049868.6</v>
      </c>
      <c r="Y445" s="27">
        <v>13949280.310000001</v>
      </c>
      <c r="Z445" s="27">
        <v>11998800.119999999</v>
      </c>
      <c r="AA445" s="27">
        <v>14430844.949999999</v>
      </c>
      <c r="AB445" s="27">
        <v>55844716.030000001</v>
      </c>
      <c r="AC445" s="27">
        <v>30667939.920000002</v>
      </c>
      <c r="AD445" s="149">
        <v>46148484.759999998</v>
      </c>
      <c r="AE445" s="149">
        <v>43662361.100000001</v>
      </c>
      <c r="AF445" s="149">
        <v>46131712.850000001</v>
      </c>
      <c r="AG445" s="149">
        <v>25815602.829999998</v>
      </c>
      <c r="AH445" s="149">
        <v>68374151.75</v>
      </c>
      <c r="AI445" s="31">
        <v>68374151.75</v>
      </c>
      <c r="AJ445" s="33"/>
      <c r="AK445" s="149">
        <v>42558548.920000002</v>
      </c>
      <c r="AL445" s="149">
        <v>24711790.649999999</v>
      </c>
      <c r="AM445" s="149">
        <v>24711790.649999999</v>
      </c>
      <c r="AN445" s="38"/>
      <c r="AO445" s="38"/>
      <c r="AP445" s="38"/>
    </row>
    <row r="446" spans="1:42" x14ac:dyDescent="0.2">
      <c r="B446" s="50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  <c r="AC446" s="29"/>
      <c r="AD446" s="151"/>
      <c r="AE446" s="151"/>
      <c r="AF446" s="151"/>
      <c r="AG446" s="151"/>
      <c r="AH446" s="151"/>
      <c r="AI446" s="61"/>
      <c r="AJ446" s="33"/>
      <c r="AK446" s="151"/>
      <c r="AL446" s="151"/>
      <c r="AM446" s="151"/>
      <c r="AO446" s="9"/>
    </row>
    <row r="447" spans="1:42" s="5" customFormat="1" ht="12" x14ac:dyDescent="0.2">
      <c r="A447" s="7" t="s">
        <v>67</v>
      </c>
      <c r="B447" s="50"/>
      <c r="C447" s="20" t="s">
        <v>14</v>
      </c>
      <c r="D447" s="26">
        <v>1556315150.0799999</v>
      </c>
      <c r="E447" s="26">
        <v>1719979455.8900001</v>
      </c>
      <c r="F447" s="26">
        <v>1881279635.3700001</v>
      </c>
      <c r="G447" s="26">
        <v>1924332411.23</v>
      </c>
      <c r="H447" s="26">
        <v>2416489947.1100001</v>
      </c>
      <c r="I447" s="26">
        <v>2371589277.98</v>
      </c>
      <c r="J447" s="26">
        <v>2320053240.3900003</v>
      </c>
      <c r="K447" s="26">
        <v>2176757886.7399998</v>
      </c>
      <c r="L447" s="26">
        <v>2105454068.2399998</v>
      </c>
      <c r="M447" s="26">
        <v>2123148392.0999999</v>
      </c>
      <c r="N447" s="26">
        <v>1933699215.4200001</v>
      </c>
      <c r="O447" s="26">
        <v>1776253506.97</v>
      </c>
      <c r="P447" s="26">
        <v>1717736416.8699999</v>
      </c>
      <c r="Q447" s="26">
        <v>1678104245.46</v>
      </c>
      <c r="R447" s="26">
        <v>1607319111.54</v>
      </c>
      <c r="S447" s="26">
        <v>1441669178.74</v>
      </c>
      <c r="T447" s="26">
        <v>974755441.17000008</v>
      </c>
      <c r="U447" s="26">
        <v>838340189.13999999</v>
      </c>
      <c r="V447" s="26">
        <v>750412495.29999995</v>
      </c>
      <c r="W447" s="26">
        <v>689884266.63</v>
      </c>
      <c r="X447" s="26">
        <v>645135679.38999999</v>
      </c>
      <c r="Y447" s="26">
        <v>600658220.51999998</v>
      </c>
      <c r="Z447" s="26">
        <v>602212119.94000006</v>
      </c>
      <c r="AA447" s="26">
        <v>568290438.17999995</v>
      </c>
      <c r="AB447" s="26">
        <v>517650275.91999996</v>
      </c>
      <c r="AC447" s="26">
        <v>535478711.05000001</v>
      </c>
      <c r="AD447" s="26">
        <v>553703362.97000003</v>
      </c>
      <c r="AE447" s="26">
        <v>627559537.76999998</v>
      </c>
      <c r="AF447" s="26">
        <v>623716411.32000005</v>
      </c>
      <c r="AG447" s="26">
        <v>660140236.95000005</v>
      </c>
      <c r="AH447" s="26">
        <v>492627521.65999997</v>
      </c>
      <c r="AI447" s="108">
        <v>492627521.65999997</v>
      </c>
      <c r="AJ447" s="33"/>
      <c r="AK447" s="26">
        <v>-167512715.29000008</v>
      </c>
      <c r="AL447" s="26">
        <v>-134932016.11000001</v>
      </c>
      <c r="AM447" s="26">
        <v>-134932016.11000001</v>
      </c>
    </row>
    <row r="448" spans="1:42" ht="12" x14ac:dyDescent="0.2">
      <c r="B448" s="50">
        <v>3</v>
      </c>
      <c r="C448" s="22" t="s">
        <v>8</v>
      </c>
      <c r="D448" s="27">
        <v>1084534945.3599999</v>
      </c>
      <c r="E448" s="27">
        <v>1289070077.4300001</v>
      </c>
      <c r="F448" s="27">
        <v>1370675410.21</v>
      </c>
      <c r="G448" s="27">
        <v>1347259965.6500001</v>
      </c>
      <c r="H448" s="27">
        <v>1629405248.03</v>
      </c>
      <c r="I448" s="27">
        <v>1578251922.4000001</v>
      </c>
      <c r="J448" s="27">
        <v>1574641482.6700001</v>
      </c>
      <c r="K448" s="27">
        <v>1468059328.55</v>
      </c>
      <c r="L448" s="27">
        <v>1446241179.5799999</v>
      </c>
      <c r="M448" s="27">
        <v>1482814693.9400001</v>
      </c>
      <c r="N448" s="27">
        <v>1353378836.1800001</v>
      </c>
      <c r="O448" s="27">
        <v>1229159567.6600001</v>
      </c>
      <c r="P448" s="27">
        <v>1190551481.72</v>
      </c>
      <c r="Q448" s="27">
        <v>1049622641.5</v>
      </c>
      <c r="R448" s="27">
        <v>954236335.53999996</v>
      </c>
      <c r="S448" s="27">
        <v>878027703.60000002</v>
      </c>
      <c r="T448" s="27">
        <v>505297418.05000001</v>
      </c>
      <c r="U448" s="27">
        <v>435934938.20999998</v>
      </c>
      <c r="V448" s="27">
        <v>376712001.94</v>
      </c>
      <c r="W448" s="27">
        <v>338707793.60000002</v>
      </c>
      <c r="X448" s="27">
        <v>288737477.80000001</v>
      </c>
      <c r="Y448" s="27">
        <v>270761084.75</v>
      </c>
      <c r="Z448" s="27">
        <v>227985875.21000001</v>
      </c>
      <c r="AA448" s="27">
        <v>197566771.97</v>
      </c>
      <c r="AB448" s="27">
        <v>189691899.97</v>
      </c>
      <c r="AC448" s="27">
        <v>181022855.12</v>
      </c>
      <c r="AD448" s="149">
        <v>131544144.23</v>
      </c>
      <c r="AE448" s="149">
        <v>128230912.75</v>
      </c>
      <c r="AF448" s="149">
        <v>129902691.77</v>
      </c>
      <c r="AG448" s="149">
        <v>179299313.56999999</v>
      </c>
      <c r="AH448" s="149">
        <v>170200394.91999999</v>
      </c>
      <c r="AI448" s="31">
        <v>170200394.91999999</v>
      </c>
      <c r="AJ448" s="33"/>
      <c r="AK448" s="149">
        <v>-9098918.650000006</v>
      </c>
      <c r="AL448" s="149">
        <v>41969482.169999987</v>
      </c>
      <c r="AM448" s="149">
        <v>41969482.169999987</v>
      </c>
      <c r="AN448" s="38"/>
      <c r="AO448" s="38"/>
      <c r="AP448" s="38"/>
    </row>
    <row r="449" spans="1:42" ht="12" x14ac:dyDescent="0.2">
      <c r="B449" s="50">
        <v>4</v>
      </c>
      <c r="C449" s="22" t="s">
        <v>95</v>
      </c>
      <c r="D449" s="27">
        <v>471780204.72000003</v>
      </c>
      <c r="E449" s="27">
        <v>430909378.45999998</v>
      </c>
      <c r="F449" s="27">
        <v>510604225.16000003</v>
      </c>
      <c r="G449" s="27">
        <v>577072445.58000004</v>
      </c>
      <c r="H449" s="27">
        <v>787084699.08000004</v>
      </c>
      <c r="I449" s="27">
        <v>793337355.58000004</v>
      </c>
      <c r="J449" s="27">
        <v>745411757.72000003</v>
      </c>
      <c r="K449" s="27">
        <v>708698558.19000006</v>
      </c>
      <c r="L449" s="27">
        <v>659212888.65999997</v>
      </c>
      <c r="M449" s="27">
        <v>640333698.15999997</v>
      </c>
      <c r="N449" s="27">
        <v>580320379.24000001</v>
      </c>
      <c r="O449" s="27">
        <v>547093939.30999994</v>
      </c>
      <c r="P449" s="27">
        <v>527184935.14999998</v>
      </c>
      <c r="Q449" s="27">
        <v>628481603.96000004</v>
      </c>
      <c r="R449" s="27">
        <v>653082776</v>
      </c>
      <c r="S449" s="27">
        <v>563641475.13999999</v>
      </c>
      <c r="T449" s="27">
        <v>469458023.12</v>
      </c>
      <c r="U449" s="27">
        <v>402405250.93000001</v>
      </c>
      <c r="V449" s="27">
        <v>373700493.36000001</v>
      </c>
      <c r="W449" s="27">
        <v>351176473.02999997</v>
      </c>
      <c r="X449" s="27">
        <v>356398201.58999997</v>
      </c>
      <c r="Y449" s="27">
        <v>329897135.76999998</v>
      </c>
      <c r="Z449" s="27">
        <v>374226244.73000002</v>
      </c>
      <c r="AA449" s="27">
        <v>370723666.20999998</v>
      </c>
      <c r="AB449" s="27">
        <v>327958375.94999999</v>
      </c>
      <c r="AC449" s="27">
        <v>354455855.93000001</v>
      </c>
      <c r="AD449" s="149">
        <v>422159218.74000001</v>
      </c>
      <c r="AE449" s="149">
        <v>499328625.01999998</v>
      </c>
      <c r="AF449" s="149">
        <v>493813719.55000001</v>
      </c>
      <c r="AG449" s="149">
        <v>480840923.38</v>
      </c>
      <c r="AH449" s="149">
        <v>322427126.74000001</v>
      </c>
      <c r="AI449" s="31">
        <v>322427126.74000001</v>
      </c>
      <c r="AJ449" s="33"/>
      <c r="AK449" s="149">
        <v>-158413796.63999999</v>
      </c>
      <c r="AL449" s="149">
        <v>-176901498.27999997</v>
      </c>
      <c r="AM449" s="149">
        <v>-176901498.27999997</v>
      </c>
      <c r="AN449" s="38"/>
      <c r="AO449" s="38"/>
      <c r="AP449" s="38"/>
    </row>
    <row r="450" spans="1:42" x14ac:dyDescent="0.2">
      <c r="B450" s="50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  <c r="AC450" s="29"/>
      <c r="AD450" s="151"/>
      <c r="AE450" s="151"/>
      <c r="AF450" s="151"/>
      <c r="AG450" s="151"/>
      <c r="AH450" s="151"/>
      <c r="AI450" s="61"/>
      <c r="AJ450" s="33"/>
      <c r="AK450" s="151"/>
      <c r="AL450" s="151"/>
      <c r="AM450" s="151"/>
      <c r="AO450" s="9"/>
    </row>
    <row r="451" spans="1:42" ht="12" x14ac:dyDescent="0.2">
      <c r="A451" s="7" t="s">
        <v>70</v>
      </c>
      <c r="B451" s="50"/>
      <c r="C451" s="20" t="s">
        <v>68</v>
      </c>
      <c r="D451" s="26">
        <v>1010690551.5700001</v>
      </c>
      <c r="E451" s="26">
        <v>1083499364.8199997</v>
      </c>
      <c r="F451" s="26">
        <v>1229731215.3199999</v>
      </c>
      <c r="G451" s="26">
        <v>1283710261.8199997</v>
      </c>
      <c r="H451" s="26">
        <v>1239904920.24</v>
      </c>
      <c r="I451" s="26">
        <v>1206209906.46</v>
      </c>
      <c r="J451" s="26">
        <v>1168159175.3899999</v>
      </c>
      <c r="K451" s="26">
        <v>1007467363.4599999</v>
      </c>
      <c r="L451" s="26">
        <v>821266922.3599999</v>
      </c>
      <c r="M451" s="26">
        <v>718824482.72000003</v>
      </c>
      <c r="N451" s="26">
        <v>677880856.29000008</v>
      </c>
      <c r="O451" s="26">
        <v>628986318.94999993</v>
      </c>
      <c r="P451" s="26">
        <v>579646856</v>
      </c>
      <c r="Q451" s="26">
        <v>618099216.94000006</v>
      </c>
      <c r="R451" s="26">
        <v>553304405.19000006</v>
      </c>
      <c r="S451" s="26">
        <v>551704883.3599999</v>
      </c>
      <c r="T451" s="26">
        <v>547288673.25</v>
      </c>
      <c r="U451" s="26">
        <v>553681807.22000003</v>
      </c>
      <c r="V451" s="26">
        <v>533089966.54999995</v>
      </c>
      <c r="W451" s="26">
        <v>478095230.80999994</v>
      </c>
      <c r="X451" s="26">
        <v>482088918.09000003</v>
      </c>
      <c r="Y451" s="26">
        <v>487922403.36000007</v>
      </c>
      <c r="Z451" s="26">
        <v>509238499.05000001</v>
      </c>
      <c r="AA451" s="26">
        <v>537978912.45999992</v>
      </c>
      <c r="AB451" s="26">
        <v>521077777.31</v>
      </c>
      <c r="AC451" s="26">
        <v>572460076.17000008</v>
      </c>
      <c r="AD451" s="26">
        <v>645560281.65999997</v>
      </c>
      <c r="AE451" s="26">
        <v>761267800.63</v>
      </c>
      <c r="AF451" s="26">
        <v>730139377.25</v>
      </c>
      <c r="AG451" s="26">
        <v>789926204.35000014</v>
      </c>
      <c r="AH451" s="26">
        <v>962422495.83000004</v>
      </c>
      <c r="AI451" s="108">
        <v>962422495.83000004</v>
      </c>
      <c r="AJ451" s="33"/>
      <c r="AK451" s="26">
        <v>172496291.4799999</v>
      </c>
      <c r="AL451" s="26">
        <v>201154695.20000005</v>
      </c>
      <c r="AM451" s="26">
        <v>201154695.20000005</v>
      </c>
      <c r="AO451" s="9"/>
    </row>
    <row r="452" spans="1:42" ht="12" x14ac:dyDescent="0.2">
      <c r="B452" s="50">
        <v>5</v>
      </c>
      <c r="C452" s="22" t="s">
        <v>94</v>
      </c>
      <c r="D452" s="27">
        <v>571325415.21000004</v>
      </c>
      <c r="E452" s="27">
        <v>613925924.16999996</v>
      </c>
      <c r="F452" s="27">
        <v>662771182.46000004</v>
      </c>
      <c r="G452" s="27">
        <v>717357142.41999996</v>
      </c>
      <c r="H452" s="27">
        <v>782544082.13</v>
      </c>
      <c r="I452" s="27">
        <v>725334287.44000006</v>
      </c>
      <c r="J452" s="27">
        <v>798575295.42999995</v>
      </c>
      <c r="K452" s="27">
        <v>792010960.42999995</v>
      </c>
      <c r="L452" s="27">
        <v>591511684.63</v>
      </c>
      <c r="M452" s="27">
        <v>524659984.93000001</v>
      </c>
      <c r="N452" s="27">
        <v>490505501.97000003</v>
      </c>
      <c r="O452" s="27">
        <v>452646421.82999998</v>
      </c>
      <c r="P452" s="27">
        <v>429255244.02999997</v>
      </c>
      <c r="Q452" s="27">
        <v>457400904.00999999</v>
      </c>
      <c r="R452" s="27">
        <v>443249899.56</v>
      </c>
      <c r="S452" s="27">
        <v>452443596.48000002</v>
      </c>
      <c r="T452" s="27">
        <v>438273539.13</v>
      </c>
      <c r="U452" s="27">
        <v>457192809.74000001</v>
      </c>
      <c r="V452" s="27">
        <v>466947042.14999998</v>
      </c>
      <c r="W452" s="27">
        <v>411010296.55000001</v>
      </c>
      <c r="X452" s="27">
        <v>431562506.10000002</v>
      </c>
      <c r="Y452" s="27">
        <v>389450138.24000001</v>
      </c>
      <c r="Z452" s="27">
        <v>424781821.38</v>
      </c>
      <c r="AA452" s="27">
        <v>443790523.56</v>
      </c>
      <c r="AB452" s="27">
        <v>448822536.20999998</v>
      </c>
      <c r="AC452" s="27">
        <v>445804038.19</v>
      </c>
      <c r="AD452" s="149">
        <v>484919358.52999997</v>
      </c>
      <c r="AE452" s="149">
        <v>498501075.83999997</v>
      </c>
      <c r="AF452" s="149">
        <v>479167473.27999997</v>
      </c>
      <c r="AG452" s="149">
        <v>516242092.19</v>
      </c>
      <c r="AH452" s="149">
        <v>513236089.07999998</v>
      </c>
      <c r="AI452" s="31">
        <v>513236089.07999998</v>
      </c>
      <c r="AJ452" s="33"/>
      <c r="AK452" s="149">
        <v>-3006003.1100000143</v>
      </c>
      <c r="AL452" s="149">
        <v>14735013.24000001</v>
      </c>
      <c r="AM452" s="149">
        <v>14735013.24000001</v>
      </c>
      <c r="AN452" s="38"/>
      <c r="AO452" s="38"/>
      <c r="AP452" s="38"/>
    </row>
    <row r="453" spans="1:42" ht="12" x14ac:dyDescent="0.2">
      <c r="B453" s="50">
        <v>6</v>
      </c>
      <c r="C453" s="22" t="s">
        <v>56</v>
      </c>
      <c r="D453" s="27">
        <v>395758347.63999999</v>
      </c>
      <c r="E453" s="27">
        <v>411281325.20999998</v>
      </c>
      <c r="F453" s="27">
        <v>526412302.24000001</v>
      </c>
      <c r="G453" s="27">
        <v>529673342.94</v>
      </c>
      <c r="H453" s="27">
        <v>413824702.94999999</v>
      </c>
      <c r="I453" s="27">
        <v>401630832.95999998</v>
      </c>
      <c r="J453" s="27">
        <v>292447136.89999998</v>
      </c>
      <c r="K453" s="27">
        <v>136196259.71000001</v>
      </c>
      <c r="L453" s="27">
        <v>156493435.94999999</v>
      </c>
      <c r="M453" s="27">
        <v>127376558.22</v>
      </c>
      <c r="N453" s="27">
        <v>123738086.03</v>
      </c>
      <c r="O453" s="27">
        <v>115224929.61</v>
      </c>
      <c r="P453" s="27">
        <v>99554926.109999999</v>
      </c>
      <c r="Q453" s="27">
        <v>116452640.29000001</v>
      </c>
      <c r="R453" s="27">
        <v>92559089.060000002</v>
      </c>
      <c r="S453" s="27">
        <v>85533650.549999997</v>
      </c>
      <c r="T453" s="27">
        <v>63660026.840000004</v>
      </c>
      <c r="U453" s="27">
        <v>60461319.880000003</v>
      </c>
      <c r="V453" s="27">
        <v>41350006.25</v>
      </c>
      <c r="W453" s="27">
        <v>44272203.090000004</v>
      </c>
      <c r="X453" s="27">
        <v>34757061.689999998</v>
      </c>
      <c r="Y453" s="27">
        <v>64359573.859999999</v>
      </c>
      <c r="Z453" s="27">
        <v>56903988.079999998</v>
      </c>
      <c r="AA453" s="27">
        <v>43994075.460000001</v>
      </c>
      <c r="AB453" s="27">
        <v>38577134.920000002</v>
      </c>
      <c r="AC453" s="27">
        <v>95907609.510000005</v>
      </c>
      <c r="AD453" s="149">
        <v>107605247.39</v>
      </c>
      <c r="AE453" s="149">
        <v>106490566.58</v>
      </c>
      <c r="AF453" s="149">
        <v>99743458.890000001</v>
      </c>
      <c r="AG453" s="149">
        <v>96721807.909999996</v>
      </c>
      <c r="AH453" s="149">
        <v>94504034.569999993</v>
      </c>
      <c r="AI453" s="31">
        <v>94504034.569999993</v>
      </c>
      <c r="AJ453" s="33"/>
      <c r="AK453" s="149">
        <v>-2217773.3400000036</v>
      </c>
      <c r="AL453" s="149">
        <v>-11986532.010000005</v>
      </c>
      <c r="AM453" s="149">
        <v>-11986532.010000005</v>
      </c>
      <c r="AN453" s="38"/>
      <c r="AO453" s="38"/>
      <c r="AP453" s="38"/>
    </row>
    <row r="454" spans="1:42" ht="12" x14ac:dyDescent="0.2">
      <c r="B454" s="50">
        <v>7</v>
      </c>
      <c r="C454" s="22" t="s">
        <v>96</v>
      </c>
      <c r="D454" s="27">
        <v>0</v>
      </c>
      <c r="E454" s="27">
        <v>0</v>
      </c>
      <c r="F454" s="27">
        <v>0</v>
      </c>
      <c r="G454" s="27">
        <v>0</v>
      </c>
      <c r="H454" s="27">
        <v>0</v>
      </c>
      <c r="I454" s="27">
        <v>0</v>
      </c>
      <c r="J454" s="27">
        <v>0</v>
      </c>
      <c r="K454" s="27">
        <v>0</v>
      </c>
      <c r="L454" s="27">
        <v>0</v>
      </c>
      <c r="M454" s="27">
        <v>0</v>
      </c>
      <c r="N454" s="27">
        <v>0</v>
      </c>
      <c r="O454" s="27">
        <v>0</v>
      </c>
      <c r="P454" s="27">
        <v>0</v>
      </c>
      <c r="Q454" s="27">
        <v>0</v>
      </c>
      <c r="R454" s="27">
        <v>0</v>
      </c>
      <c r="S454" s="27">
        <v>0</v>
      </c>
      <c r="T454" s="27">
        <v>35731160.25</v>
      </c>
      <c r="U454" s="27">
        <v>27728660.25</v>
      </c>
      <c r="V454" s="27">
        <v>0</v>
      </c>
      <c r="W454" s="27">
        <v>0</v>
      </c>
      <c r="X454" s="27">
        <v>0</v>
      </c>
      <c r="Y454" s="27">
        <v>26633333.25</v>
      </c>
      <c r="Z454" s="27">
        <v>0</v>
      </c>
      <c r="AA454" s="27">
        <v>0</v>
      </c>
      <c r="AB454" s="27">
        <v>6247500</v>
      </c>
      <c r="AC454" s="27">
        <v>5949999.9900000002</v>
      </c>
      <c r="AD454" s="149">
        <v>25740303.48</v>
      </c>
      <c r="AE454" s="149">
        <v>126105080.54000001</v>
      </c>
      <c r="AF454" s="149">
        <v>124072562.16</v>
      </c>
      <c r="AG454" s="149">
        <v>150227927.13999999</v>
      </c>
      <c r="AH454" s="149">
        <v>327839751.52999997</v>
      </c>
      <c r="AI454" s="31">
        <v>327839751.52999997</v>
      </c>
      <c r="AJ454" s="33"/>
      <c r="AK454" s="149">
        <v>177611824.38999999</v>
      </c>
      <c r="AL454" s="149">
        <v>201734670.98999995</v>
      </c>
      <c r="AM454" s="149">
        <v>201734670.98999995</v>
      </c>
      <c r="AN454" s="38"/>
      <c r="AO454" s="38"/>
      <c r="AP454" s="38"/>
    </row>
    <row r="455" spans="1:42" ht="12" x14ac:dyDescent="0.2">
      <c r="B455" s="50">
        <v>8</v>
      </c>
      <c r="C455" s="22" t="s">
        <v>54</v>
      </c>
      <c r="D455" s="27">
        <v>0</v>
      </c>
      <c r="E455" s="27">
        <v>0</v>
      </c>
      <c r="F455" s="27">
        <v>0</v>
      </c>
      <c r="G455" s="27">
        <v>0</v>
      </c>
      <c r="H455" s="27">
        <v>0</v>
      </c>
      <c r="I455" s="27">
        <v>0</v>
      </c>
      <c r="J455" s="27">
        <v>0</v>
      </c>
      <c r="K455" s="27">
        <v>0</v>
      </c>
      <c r="L455" s="27">
        <v>0</v>
      </c>
      <c r="M455" s="27">
        <v>0</v>
      </c>
      <c r="N455" s="27">
        <v>37906.44</v>
      </c>
      <c r="O455" s="27">
        <v>37906.44</v>
      </c>
      <c r="P455" s="27">
        <v>37906.44</v>
      </c>
      <c r="Q455" s="27">
        <v>37906.44</v>
      </c>
      <c r="R455" s="27">
        <v>37906.44</v>
      </c>
      <c r="S455" s="27">
        <v>0</v>
      </c>
      <c r="T455" s="27">
        <v>0</v>
      </c>
      <c r="U455" s="27">
        <v>0</v>
      </c>
      <c r="V455" s="27">
        <v>0</v>
      </c>
      <c r="W455" s="27">
        <v>0</v>
      </c>
      <c r="X455" s="27">
        <v>0</v>
      </c>
      <c r="Y455" s="27">
        <v>0</v>
      </c>
      <c r="Z455" s="27">
        <v>0</v>
      </c>
      <c r="AA455" s="27">
        <v>0</v>
      </c>
      <c r="AB455" s="27">
        <v>0</v>
      </c>
      <c r="AC455" s="27">
        <v>0</v>
      </c>
      <c r="AD455" s="149">
        <v>0</v>
      </c>
      <c r="AE455" s="149">
        <v>0</v>
      </c>
      <c r="AF455" s="149">
        <v>0</v>
      </c>
      <c r="AG455" s="149">
        <v>0</v>
      </c>
      <c r="AH455" s="149">
        <v>0</v>
      </c>
      <c r="AI455" s="31">
        <v>0</v>
      </c>
      <c r="AJ455" s="33"/>
      <c r="AK455" s="149">
        <v>0</v>
      </c>
      <c r="AL455" s="149">
        <v>0</v>
      </c>
      <c r="AM455" s="149">
        <v>0</v>
      </c>
      <c r="AN455" s="38"/>
      <c r="AO455" s="38"/>
      <c r="AP455" s="38"/>
    </row>
    <row r="456" spans="1:42" ht="12" x14ac:dyDescent="0.2">
      <c r="A456" s="6"/>
      <c r="B456" s="50">
        <v>9</v>
      </c>
      <c r="C456" s="22" t="s">
        <v>55</v>
      </c>
      <c r="D456" s="27">
        <v>4213487.3499999996</v>
      </c>
      <c r="E456" s="27">
        <v>19600279.649999999</v>
      </c>
      <c r="F456" s="27">
        <v>18205923.100000001</v>
      </c>
      <c r="G456" s="27">
        <v>14633131.119999999</v>
      </c>
      <c r="H456" s="27">
        <v>14845947.75</v>
      </c>
      <c r="I456" s="27">
        <v>11221719.689999999</v>
      </c>
      <c r="J456" s="27">
        <v>11195135.57</v>
      </c>
      <c r="K456" s="27">
        <v>16551688.109999999</v>
      </c>
      <c r="L456" s="27">
        <v>12083285.4</v>
      </c>
      <c r="M456" s="27">
        <v>9542496.6500000004</v>
      </c>
      <c r="N456" s="27">
        <v>8321221.1500000004</v>
      </c>
      <c r="O456" s="27">
        <v>7577801.0499999998</v>
      </c>
      <c r="P456" s="27">
        <v>12103397.48</v>
      </c>
      <c r="Q456" s="27">
        <v>6609462.8899999997</v>
      </c>
      <c r="R456" s="27">
        <v>7244283.4199999999</v>
      </c>
      <c r="S456" s="27">
        <v>4663148.68</v>
      </c>
      <c r="T456" s="27">
        <v>1526462.01</v>
      </c>
      <c r="U456" s="27">
        <v>1526462.01</v>
      </c>
      <c r="V456" s="27">
        <v>1526462.01</v>
      </c>
      <c r="W456" s="27">
        <v>1526462.01</v>
      </c>
      <c r="X456" s="27">
        <v>572133.92000000004</v>
      </c>
      <c r="Y456" s="27">
        <v>3514661.35</v>
      </c>
      <c r="Z456" s="27">
        <v>23821271.539999999</v>
      </c>
      <c r="AA456" s="27">
        <v>45429753.810000002</v>
      </c>
      <c r="AB456" s="27">
        <v>23584034.27</v>
      </c>
      <c r="AC456" s="27">
        <v>14398636.779999999</v>
      </c>
      <c r="AD456" s="149">
        <v>3906213.72</v>
      </c>
      <c r="AE456" s="149">
        <v>8283351.7400000002</v>
      </c>
      <c r="AF456" s="149">
        <v>6866136.2199999997</v>
      </c>
      <c r="AG456" s="149">
        <v>6032567.2000000002</v>
      </c>
      <c r="AH456" s="149">
        <v>8938890.1300000008</v>
      </c>
      <c r="AI456" s="31">
        <v>8938890.1300000008</v>
      </c>
      <c r="AJ456" s="33"/>
      <c r="AK456" s="149">
        <v>2906322.9300000006</v>
      </c>
      <c r="AL456" s="149">
        <v>655538.3900000006</v>
      </c>
      <c r="AM456" s="149">
        <v>655538.3900000006</v>
      </c>
      <c r="AN456" s="38"/>
      <c r="AO456" s="38"/>
      <c r="AP456" s="38"/>
    </row>
    <row r="457" spans="1:42" ht="12" x14ac:dyDescent="0.2">
      <c r="B457" s="50"/>
      <c r="C457" s="22" t="s">
        <v>99</v>
      </c>
      <c r="D457" s="27">
        <v>39393301.369999997</v>
      </c>
      <c r="E457" s="27">
        <v>38691835.789999999</v>
      </c>
      <c r="F457" s="27">
        <v>22341807.520000003</v>
      </c>
      <c r="G457" s="27">
        <v>22046645.34</v>
      </c>
      <c r="H457" s="27">
        <v>28690187.41</v>
      </c>
      <c r="I457" s="27">
        <v>68023066.370000005</v>
      </c>
      <c r="J457" s="27">
        <v>65941607.490000002</v>
      </c>
      <c r="K457" s="27">
        <v>62708455.210000001</v>
      </c>
      <c r="L457" s="27">
        <v>61178516.379999995</v>
      </c>
      <c r="M457" s="27">
        <v>57245442.920000002</v>
      </c>
      <c r="N457" s="27">
        <v>55278140.699999996</v>
      </c>
      <c r="O457" s="27">
        <v>53499260.019999996</v>
      </c>
      <c r="P457" s="27">
        <v>38695381.940000005</v>
      </c>
      <c r="Q457" s="27">
        <v>37598303.310000002</v>
      </c>
      <c r="R457" s="27">
        <v>10213226.709999999</v>
      </c>
      <c r="S457" s="27">
        <v>9064487.6500000004</v>
      </c>
      <c r="T457" s="27">
        <v>8097485.0200000005</v>
      </c>
      <c r="U457" s="27">
        <v>6772555.3399999999</v>
      </c>
      <c r="V457" s="27">
        <v>23266456.139999997</v>
      </c>
      <c r="W457" s="27">
        <v>21286269.16</v>
      </c>
      <c r="X457" s="27">
        <v>15197216.380000001</v>
      </c>
      <c r="Y457" s="27">
        <v>3964696.6599999997</v>
      </c>
      <c r="Z457" s="27">
        <v>3731418.05</v>
      </c>
      <c r="AA457" s="27">
        <v>4764559.63</v>
      </c>
      <c r="AB457" s="27">
        <v>3846571.91</v>
      </c>
      <c r="AC457" s="27">
        <v>10399791.699999999</v>
      </c>
      <c r="AD457" s="149">
        <v>23389158.540000003</v>
      </c>
      <c r="AE457" s="149">
        <v>21887725.93</v>
      </c>
      <c r="AF457" s="149">
        <v>20289746.699999999</v>
      </c>
      <c r="AG457" s="149">
        <v>20701809.909999996</v>
      </c>
      <c r="AH457" s="149">
        <v>17903730.52</v>
      </c>
      <c r="AI457" s="31">
        <v>17903730.52</v>
      </c>
      <c r="AJ457" s="33"/>
      <c r="AK457" s="149">
        <v>-2798079.3899999969</v>
      </c>
      <c r="AL457" s="149">
        <v>-3983995.41</v>
      </c>
      <c r="AM457" s="149">
        <v>-3983995.41</v>
      </c>
      <c r="AN457" s="38"/>
      <c r="AO457" s="38"/>
      <c r="AP457" s="38"/>
    </row>
    <row r="458" spans="1:42" x14ac:dyDescent="0.2">
      <c r="B458" s="50">
        <v>10</v>
      </c>
      <c r="C458" s="21" t="s">
        <v>84</v>
      </c>
      <c r="D458" s="29">
        <v>39393301.369999997</v>
      </c>
      <c r="E458" s="29">
        <v>37937675.939999998</v>
      </c>
      <c r="F458" s="29">
        <v>20885735.100000001</v>
      </c>
      <c r="G458" s="29">
        <v>20215804.329999998</v>
      </c>
      <c r="H458" s="29">
        <v>28690187.41</v>
      </c>
      <c r="I458" s="29">
        <v>68023066.370000005</v>
      </c>
      <c r="J458" s="29">
        <v>65773064.100000001</v>
      </c>
      <c r="K458" s="29">
        <v>62567830.039999999</v>
      </c>
      <c r="L458" s="29">
        <v>61036837.409999996</v>
      </c>
      <c r="M458" s="29">
        <v>57085229.850000001</v>
      </c>
      <c r="N458" s="29">
        <v>55138546.229999997</v>
      </c>
      <c r="O458" s="29">
        <v>53360409.119999997</v>
      </c>
      <c r="P458" s="29">
        <v>38557792.450000003</v>
      </c>
      <c r="Q458" s="29">
        <v>37520763.990000002</v>
      </c>
      <c r="R458" s="29">
        <v>9960556.5099999998</v>
      </c>
      <c r="S458" s="29">
        <v>9048885.2699999996</v>
      </c>
      <c r="T458" s="29">
        <v>8082433.8700000001</v>
      </c>
      <c r="U458" s="29">
        <v>6769579.5999999996</v>
      </c>
      <c r="V458" s="29">
        <v>23265770.559999999</v>
      </c>
      <c r="W458" s="29">
        <v>21283179.149999999</v>
      </c>
      <c r="X458" s="29">
        <v>15186489.050000001</v>
      </c>
      <c r="Y458" s="29">
        <v>3955613.11</v>
      </c>
      <c r="Z458" s="29">
        <v>3727418.79</v>
      </c>
      <c r="AA458" s="29">
        <v>4762057.45</v>
      </c>
      <c r="AB458" s="29">
        <v>3845450.69</v>
      </c>
      <c r="AC458" s="29">
        <v>10399393.6</v>
      </c>
      <c r="AD458" s="151">
        <v>23233303.530000001</v>
      </c>
      <c r="AE458" s="151">
        <v>21776381.609999999</v>
      </c>
      <c r="AF458" s="151">
        <v>20187248.32</v>
      </c>
      <c r="AG458" s="151">
        <v>20608204.579999998</v>
      </c>
      <c r="AH458" s="151">
        <v>17816167.829999998</v>
      </c>
      <c r="AI458" s="61">
        <v>17816167.829999998</v>
      </c>
      <c r="AJ458" s="33"/>
      <c r="AK458" s="151">
        <v>-2792036.75</v>
      </c>
      <c r="AL458" s="151">
        <v>-3960213.7800000012</v>
      </c>
      <c r="AM458" s="151">
        <v>-3960213.7800000012</v>
      </c>
      <c r="AN458" s="1"/>
      <c r="AO458" s="1"/>
    </row>
    <row r="459" spans="1:42" x14ac:dyDescent="0.2">
      <c r="B459" s="50">
        <v>11</v>
      </c>
      <c r="C459" s="21" t="s">
        <v>100</v>
      </c>
      <c r="D459" s="29">
        <v>0</v>
      </c>
      <c r="E459" s="29">
        <v>754159.85</v>
      </c>
      <c r="F459" s="29">
        <v>1456072.42</v>
      </c>
      <c r="G459" s="29">
        <v>1830841.01</v>
      </c>
      <c r="H459" s="29">
        <v>0</v>
      </c>
      <c r="I459" s="29">
        <v>0</v>
      </c>
      <c r="J459" s="29">
        <v>168543.39</v>
      </c>
      <c r="K459" s="29">
        <v>140625.17000000001</v>
      </c>
      <c r="L459" s="29">
        <v>141678.97</v>
      </c>
      <c r="M459" s="29">
        <v>160213.07</v>
      </c>
      <c r="N459" s="29">
        <v>139594.47</v>
      </c>
      <c r="O459" s="29">
        <v>138850.9</v>
      </c>
      <c r="P459" s="29">
        <v>137589.49</v>
      </c>
      <c r="Q459" s="29">
        <v>77539.320000000007</v>
      </c>
      <c r="R459" s="29">
        <v>252670.2</v>
      </c>
      <c r="S459" s="29">
        <v>15602.38</v>
      </c>
      <c r="T459" s="29">
        <v>15051.15</v>
      </c>
      <c r="U459" s="29">
        <v>2975.74</v>
      </c>
      <c r="V459" s="29">
        <v>685.58</v>
      </c>
      <c r="W459" s="29">
        <v>3090.01</v>
      </c>
      <c r="X459" s="29">
        <v>10727.33</v>
      </c>
      <c r="Y459" s="29">
        <v>9083.5499999999993</v>
      </c>
      <c r="Z459" s="29">
        <v>3999.26</v>
      </c>
      <c r="AA459" s="29">
        <v>2502.1799999999998</v>
      </c>
      <c r="AB459" s="29">
        <v>1121.22</v>
      </c>
      <c r="AC459" s="29">
        <v>398.1</v>
      </c>
      <c r="AD459" s="151">
        <v>155855.01</v>
      </c>
      <c r="AE459" s="151">
        <v>111344.32000000001</v>
      </c>
      <c r="AF459" s="151">
        <v>102498.38</v>
      </c>
      <c r="AG459" s="151">
        <v>93605.33</v>
      </c>
      <c r="AH459" s="151">
        <v>87562.69</v>
      </c>
      <c r="AI459" s="61">
        <v>87562.69</v>
      </c>
      <c r="AJ459" s="33"/>
      <c r="AK459" s="151">
        <v>-6042.6399999999994</v>
      </c>
      <c r="AL459" s="151">
        <v>-23781.630000000005</v>
      </c>
      <c r="AM459" s="151">
        <v>-23781.630000000005</v>
      </c>
      <c r="AN459" s="1"/>
      <c r="AO459" s="1"/>
    </row>
    <row r="460" spans="1:42" x14ac:dyDescent="0.2">
      <c r="B460" s="50">
        <v>12</v>
      </c>
      <c r="C460" s="21" t="s">
        <v>89</v>
      </c>
      <c r="D460" s="29">
        <v>0</v>
      </c>
      <c r="E460" s="29">
        <v>0</v>
      </c>
      <c r="F460" s="29">
        <v>0</v>
      </c>
      <c r="G460" s="29">
        <v>0</v>
      </c>
      <c r="H460" s="29">
        <v>0</v>
      </c>
      <c r="I460" s="29">
        <v>0</v>
      </c>
      <c r="J460" s="29">
        <v>0</v>
      </c>
      <c r="K460" s="29">
        <v>0</v>
      </c>
      <c r="L460" s="29">
        <v>0</v>
      </c>
      <c r="M460" s="29">
        <v>0</v>
      </c>
      <c r="N460" s="29">
        <v>0</v>
      </c>
      <c r="O460" s="29">
        <v>0</v>
      </c>
      <c r="P460" s="29">
        <v>0</v>
      </c>
      <c r="Q460" s="29">
        <v>0</v>
      </c>
      <c r="R460" s="29">
        <v>0</v>
      </c>
      <c r="S460" s="29">
        <v>0</v>
      </c>
      <c r="T460" s="29">
        <v>0</v>
      </c>
      <c r="U460" s="29">
        <v>0</v>
      </c>
      <c r="V460" s="29">
        <v>0</v>
      </c>
      <c r="W460" s="29">
        <v>0</v>
      </c>
      <c r="X460" s="29">
        <v>0</v>
      </c>
      <c r="Y460" s="29">
        <v>0</v>
      </c>
      <c r="Z460" s="29">
        <v>0</v>
      </c>
      <c r="AA460" s="29">
        <v>0</v>
      </c>
      <c r="AB460" s="29">
        <v>0</v>
      </c>
      <c r="AC460" s="29">
        <v>0</v>
      </c>
      <c r="AD460" s="151">
        <v>0</v>
      </c>
      <c r="AE460" s="151">
        <v>0</v>
      </c>
      <c r="AF460" s="151">
        <v>0</v>
      </c>
      <c r="AG460" s="151">
        <v>0</v>
      </c>
      <c r="AH460" s="151">
        <v>0</v>
      </c>
      <c r="AI460" s="61">
        <v>0</v>
      </c>
      <c r="AJ460" s="33"/>
      <c r="AK460" s="151">
        <v>0</v>
      </c>
      <c r="AL460" s="151">
        <v>0</v>
      </c>
      <c r="AM460" s="151">
        <v>0</v>
      </c>
      <c r="AN460" s="39"/>
      <c r="AO460" s="39"/>
    </row>
    <row r="461" spans="1:42" x14ac:dyDescent="0.2">
      <c r="B461" s="50">
        <v>13</v>
      </c>
      <c r="C461" s="21" t="s">
        <v>69</v>
      </c>
      <c r="D461" s="29">
        <v>0</v>
      </c>
      <c r="E461" s="29">
        <v>0</v>
      </c>
      <c r="F461" s="29">
        <v>0</v>
      </c>
      <c r="G461" s="29">
        <v>0</v>
      </c>
      <c r="H461" s="29">
        <v>0</v>
      </c>
      <c r="I461" s="29">
        <v>0</v>
      </c>
      <c r="J461" s="29">
        <v>0</v>
      </c>
      <c r="K461" s="29">
        <v>0</v>
      </c>
      <c r="L461" s="29">
        <v>0</v>
      </c>
      <c r="M461" s="29">
        <v>0</v>
      </c>
      <c r="N461" s="29">
        <v>0</v>
      </c>
      <c r="O461" s="29">
        <v>0</v>
      </c>
      <c r="P461" s="29">
        <v>0</v>
      </c>
      <c r="Q461" s="29">
        <v>0</v>
      </c>
      <c r="R461" s="29">
        <v>0</v>
      </c>
      <c r="S461" s="29">
        <v>0</v>
      </c>
      <c r="T461" s="29">
        <v>0</v>
      </c>
      <c r="U461" s="29">
        <v>0</v>
      </c>
      <c r="V461" s="29">
        <v>0</v>
      </c>
      <c r="W461" s="29">
        <v>0</v>
      </c>
      <c r="X461" s="29">
        <v>0</v>
      </c>
      <c r="Y461" s="29">
        <v>0</v>
      </c>
      <c r="Z461" s="29">
        <v>0</v>
      </c>
      <c r="AA461" s="29">
        <v>0</v>
      </c>
      <c r="AB461" s="29">
        <v>0</v>
      </c>
      <c r="AC461" s="29">
        <v>0</v>
      </c>
      <c r="AD461" s="151">
        <v>0</v>
      </c>
      <c r="AE461" s="151">
        <v>0</v>
      </c>
      <c r="AF461" s="151">
        <v>0</v>
      </c>
      <c r="AG461" s="151">
        <v>0</v>
      </c>
      <c r="AH461" s="151">
        <v>0</v>
      </c>
      <c r="AI461" s="61">
        <v>0</v>
      </c>
      <c r="AJ461" s="33"/>
      <c r="AK461" s="151">
        <v>0</v>
      </c>
      <c r="AL461" s="151">
        <v>0</v>
      </c>
      <c r="AM461" s="151">
        <v>0</v>
      </c>
      <c r="AN461" s="39"/>
      <c r="AO461" s="39"/>
    </row>
    <row r="462" spans="1:42" x14ac:dyDescent="0.2">
      <c r="B462" s="50"/>
      <c r="C462" s="127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  <c r="AC462" s="29"/>
      <c r="AD462" s="151"/>
      <c r="AE462" s="151"/>
      <c r="AF462" s="151"/>
      <c r="AG462" s="151"/>
      <c r="AH462" s="151"/>
      <c r="AI462" s="61"/>
      <c r="AJ462" s="33"/>
      <c r="AK462" s="151"/>
      <c r="AL462" s="151"/>
      <c r="AM462" s="151"/>
      <c r="AN462" s="39"/>
      <c r="AO462" s="39"/>
    </row>
    <row r="463" spans="1:42" s="5" customFormat="1" ht="12" x14ac:dyDescent="0.2">
      <c r="A463" s="128" t="s">
        <v>71</v>
      </c>
      <c r="B463" s="50"/>
      <c r="C463" s="20" t="s">
        <v>152</v>
      </c>
      <c r="D463" s="26">
        <v>685391652.32000005</v>
      </c>
      <c r="E463" s="26">
        <v>659026236.45000005</v>
      </c>
      <c r="F463" s="26">
        <v>674922346.27999997</v>
      </c>
      <c r="G463" s="26">
        <v>749445712.34000003</v>
      </c>
      <c r="H463" s="26">
        <v>746434982.23000002</v>
      </c>
      <c r="I463" s="26">
        <v>721337660.63999999</v>
      </c>
      <c r="J463" s="26">
        <v>690448757.07000005</v>
      </c>
      <c r="K463" s="26">
        <v>670225589.98000002</v>
      </c>
      <c r="L463" s="26">
        <v>602346986.24000001</v>
      </c>
      <c r="M463" s="26">
        <v>531481352.92000002</v>
      </c>
      <c r="N463" s="26">
        <v>500665365.22999996</v>
      </c>
      <c r="O463" s="26">
        <v>448987515.19999999</v>
      </c>
      <c r="P463" s="26">
        <v>427133447.94</v>
      </c>
      <c r="Q463" s="26">
        <v>401807283.24000001</v>
      </c>
      <c r="R463" s="26">
        <v>385113915.01000005</v>
      </c>
      <c r="S463" s="26">
        <v>348232750.48000002</v>
      </c>
      <c r="T463" s="26">
        <v>310223236.06</v>
      </c>
      <c r="U463" s="26">
        <v>315967780.13</v>
      </c>
      <c r="V463" s="26">
        <v>292606349.56</v>
      </c>
      <c r="W463" s="26">
        <v>292485993</v>
      </c>
      <c r="X463" s="26">
        <v>278148359.13</v>
      </c>
      <c r="Y463" s="26">
        <v>265123243.81</v>
      </c>
      <c r="Z463" s="26">
        <v>247956925.58000001</v>
      </c>
      <c r="AA463" s="26">
        <v>228017559.66</v>
      </c>
      <c r="AB463" s="26">
        <v>217990938.82999998</v>
      </c>
      <c r="AC463" s="26">
        <v>232405999.02000001</v>
      </c>
      <c r="AD463" s="26">
        <v>258102747.24000001</v>
      </c>
      <c r="AE463" s="26">
        <v>259272992.41999999</v>
      </c>
      <c r="AF463" s="26">
        <v>250493353.21000001</v>
      </c>
      <c r="AG463" s="26">
        <v>238928996.89000002</v>
      </c>
      <c r="AH463" s="26">
        <v>216988289.75</v>
      </c>
      <c r="AI463" s="108">
        <v>216988289.75</v>
      </c>
      <c r="AK463" s="26">
        <v>-21940707.140000015</v>
      </c>
      <c r="AL463" s="26">
        <v>-42284702.669999987</v>
      </c>
      <c r="AM463" s="26">
        <v>-42284702.669999987</v>
      </c>
    </row>
    <row r="464" spans="1:42" ht="12" x14ac:dyDescent="0.2">
      <c r="B464" s="50">
        <v>14</v>
      </c>
      <c r="C464" s="22" t="s">
        <v>13</v>
      </c>
      <c r="D464" s="27">
        <v>32040573.449999999</v>
      </c>
      <c r="E464" s="27">
        <v>37389601.189999998</v>
      </c>
      <c r="F464" s="27">
        <v>55013608.880000003</v>
      </c>
      <c r="G464" s="27">
        <v>51237488.759999998</v>
      </c>
      <c r="H464" s="27">
        <v>53703507.039999999</v>
      </c>
      <c r="I464" s="27">
        <v>51605125</v>
      </c>
      <c r="J464" s="27">
        <v>44823850.579999998</v>
      </c>
      <c r="K464" s="27">
        <v>44941218.200000003</v>
      </c>
      <c r="L464" s="27">
        <v>39240653.579999998</v>
      </c>
      <c r="M464" s="27">
        <v>34430481.450000003</v>
      </c>
      <c r="N464" s="27">
        <v>34639876.770000003</v>
      </c>
      <c r="O464" s="27">
        <v>34804044.630000003</v>
      </c>
      <c r="P464" s="27">
        <v>30335299.899999999</v>
      </c>
      <c r="Q464" s="27">
        <v>32260331.780000001</v>
      </c>
      <c r="R464" s="27">
        <v>29614661.16</v>
      </c>
      <c r="S464" s="27">
        <v>28054460.719999999</v>
      </c>
      <c r="T464" s="27">
        <v>26816157.23</v>
      </c>
      <c r="U464" s="27">
        <v>25610241.07</v>
      </c>
      <c r="V464" s="27">
        <v>13979620.17</v>
      </c>
      <c r="W464" s="27">
        <v>14384114.039999999</v>
      </c>
      <c r="X464" s="27">
        <v>13381741.189999999</v>
      </c>
      <c r="Y464" s="27">
        <v>14321532.32</v>
      </c>
      <c r="Z464" s="27">
        <v>13135121.02</v>
      </c>
      <c r="AA464" s="27">
        <v>12056935.529999999</v>
      </c>
      <c r="AB464" s="27">
        <v>12328621.039999999</v>
      </c>
      <c r="AC464" s="27">
        <v>8252903.5599999996</v>
      </c>
      <c r="AD464" s="149">
        <v>7687559.2699999996</v>
      </c>
      <c r="AE464" s="149">
        <v>11294873.25</v>
      </c>
      <c r="AF464" s="149">
        <v>10256521.77</v>
      </c>
      <c r="AG464" s="149">
        <v>9599576.5500000007</v>
      </c>
      <c r="AH464" s="149">
        <v>10140533.73</v>
      </c>
      <c r="AI464" s="31">
        <v>10140533.73</v>
      </c>
      <c r="AJ464" s="33"/>
      <c r="AK464" s="149">
        <v>540957.1799999997</v>
      </c>
      <c r="AL464" s="149">
        <v>-1154339.5199999996</v>
      </c>
      <c r="AM464" s="149">
        <v>-1154339.5199999996</v>
      </c>
      <c r="AN464" s="9"/>
      <c r="AO464" s="9"/>
    </row>
    <row r="465" spans="1:42" ht="12" x14ac:dyDescent="0.2">
      <c r="B465" s="50">
        <v>15</v>
      </c>
      <c r="C465" s="22" t="s">
        <v>0</v>
      </c>
      <c r="D465" s="27">
        <v>653351078.87</v>
      </c>
      <c r="E465" s="27">
        <v>621636635.25999999</v>
      </c>
      <c r="F465" s="27">
        <v>619908737.39999998</v>
      </c>
      <c r="G465" s="27">
        <v>698208223.58000004</v>
      </c>
      <c r="H465" s="27">
        <v>692731475.19000006</v>
      </c>
      <c r="I465" s="27">
        <v>669732535.63999999</v>
      </c>
      <c r="J465" s="27">
        <v>645624906.49000001</v>
      </c>
      <c r="K465" s="27">
        <v>625284371.77999997</v>
      </c>
      <c r="L465" s="27">
        <v>563106332.65999997</v>
      </c>
      <c r="M465" s="27">
        <v>497050871.47000003</v>
      </c>
      <c r="N465" s="27">
        <v>466025488.45999998</v>
      </c>
      <c r="O465" s="27">
        <v>414183470.56999999</v>
      </c>
      <c r="P465" s="27">
        <v>396798148.04000002</v>
      </c>
      <c r="Q465" s="27">
        <v>369546951.45999998</v>
      </c>
      <c r="R465" s="27">
        <v>355499253.85000002</v>
      </c>
      <c r="S465" s="27">
        <v>320178289.75999999</v>
      </c>
      <c r="T465" s="27">
        <v>283407078.82999998</v>
      </c>
      <c r="U465" s="27">
        <v>290357539.06</v>
      </c>
      <c r="V465" s="27">
        <v>278626729.38999999</v>
      </c>
      <c r="W465" s="27">
        <v>278101878.95999998</v>
      </c>
      <c r="X465" s="27">
        <v>264766617.94</v>
      </c>
      <c r="Y465" s="27">
        <v>250801711.49000001</v>
      </c>
      <c r="Z465" s="27">
        <v>234821804.56</v>
      </c>
      <c r="AA465" s="27">
        <v>215960624.13</v>
      </c>
      <c r="AB465" s="27">
        <v>205662317.78999999</v>
      </c>
      <c r="AC465" s="27">
        <v>224153095.46000001</v>
      </c>
      <c r="AD465" s="149">
        <v>250415187.97</v>
      </c>
      <c r="AE465" s="149">
        <v>247978119.16999999</v>
      </c>
      <c r="AF465" s="149">
        <v>240236831.44</v>
      </c>
      <c r="AG465" s="149">
        <v>229329420.34</v>
      </c>
      <c r="AH465" s="149">
        <v>206847756.02000001</v>
      </c>
      <c r="AI465" s="31">
        <v>206847756.02000001</v>
      </c>
      <c r="AJ465" s="33"/>
      <c r="AK465" s="149">
        <v>-22481664.319999993</v>
      </c>
      <c r="AL465" s="149">
        <v>-41130363.149999976</v>
      </c>
      <c r="AM465" s="149">
        <v>-41130363.149999976</v>
      </c>
      <c r="AN465" s="38"/>
      <c r="AO465" s="38"/>
      <c r="AP465" s="38"/>
    </row>
    <row r="466" spans="1:42" x14ac:dyDescent="0.2">
      <c r="B466" s="50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  <c r="AC466" s="29"/>
      <c r="AD466" s="151"/>
      <c r="AE466" s="151"/>
      <c r="AF466" s="151"/>
      <c r="AG466" s="151"/>
      <c r="AH466" s="151"/>
      <c r="AI466" s="61"/>
      <c r="AJ466" s="33"/>
      <c r="AK466" s="151"/>
      <c r="AL466" s="151"/>
      <c r="AM466" s="151"/>
      <c r="AN466" s="39"/>
      <c r="AO466" s="39"/>
    </row>
    <row r="467" spans="1:42" ht="12" x14ac:dyDescent="0.2">
      <c r="A467" s="7" t="s">
        <v>75</v>
      </c>
      <c r="B467" s="50"/>
      <c r="C467" s="20" t="s">
        <v>72</v>
      </c>
      <c r="D467" s="26">
        <v>65580274.730000004</v>
      </c>
      <c r="E467" s="26">
        <v>69584180.550000012</v>
      </c>
      <c r="F467" s="26">
        <v>60211625.390000001</v>
      </c>
      <c r="G467" s="26">
        <v>54934946.109999999</v>
      </c>
      <c r="H467" s="26">
        <v>72655821.060000002</v>
      </c>
      <c r="I467" s="26">
        <v>73823353.75</v>
      </c>
      <c r="J467" s="26">
        <v>94336747.239999995</v>
      </c>
      <c r="K467" s="26">
        <v>84959597.109999999</v>
      </c>
      <c r="L467" s="26">
        <v>96483912.689999998</v>
      </c>
      <c r="M467" s="26">
        <v>88007478.629999995</v>
      </c>
      <c r="N467" s="26">
        <v>88318998.469999999</v>
      </c>
      <c r="O467" s="26">
        <v>67990670.069999993</v>
      </c>
      <c r="P467" s="26">
        <v>68433463.409999996</v>
      </c>
      <c r="Q467" s="26">
        <v>51592370.600000001</v>
      </c>
      <c r="R467" s="26">
        <v>50231479.489999995</v>
      </c>
      <c r="S467" s="26">
        <v>46379238.310000002</v>
      </c>
      <c r="T467" s="26">
        <v>57142970.25</v>
      </c>
      <c r="U467" s="26">
        <v>55250590.940000005</v>
      </c>
      <c r="V467" s="26">
        <v>48566113.890000001</v>
      </c>
      <c r="W467" s="26">
        <v>67727853.909999996</v>
      </c>
      <c r="X467" s="26">
        <v>36738827.809999995</v>
      </c>
      <c r="Y467" s="26">
        <v>15203744.92</v>
      </c>
      <c r="Z467" s="26">
        <v>16535879.82</v>
      </c>
      <c r="AA467" s="26">
        <v>39803961.259999998</v>
      </c>
      <c r="AB467" s="26">
        <v>101079570.50000001</v>
      </c>
      <c r="AC467" s="26">
        <v>174625457.38</v>
      </c>
      <c r="AD467" s="26">
        <v>212622913.17999998</v>
      </c>
      <c r="AE467" s="26">
        <v>174924338.63999999</v>
      </c>
      <c r="AF467" s="26">
        <v>167363676.06999999</v>
      </c>
      <c r="AG467" s="26">
        <v>165660364.01000002</v>
      </c>
      <c r="AH467" s="26">
        <v>160901978.63</v>
      </c>
      <c r="AI467" s="108">
        <v>160901978.63</v>
      </c>
      <c r="AJ467" s="33"/>
      <c r="AK467" s="26">
        <v>-4758385.380000025</v>
      </c>
      <c r="AL467" s="26">
        <v>-14022360.00999999</v>
      </c>
      <c r="AM467" s="26">
        <v>-14022360.00999999</v>
      </c>
      <c r="AO467" s="9"/>
    </row>
    <row r="468" spans="1:42" ht="12" x14ac:dyDescent="0.2">
      <c r="B468" s="50">
        <v>16</v>
      </c>
      <c r="C468" s="22" t="s">
        <v>101</v>
      </c>
      <c r="D468" s="27">
        <v>0</v>
      </c>
      <c r="E468" s="27">
        <v>0</v>
      </c>
      <c r="F468" s="27">
        <v>0</v>
      </c>
      <c r="G468" s="27">
        <v>0</v>
      </c>
      <c r="H468" s="27">
        <v>0</v>
      </c>
      <c r="I468" s="27">
        <v>0</v>
      </c>
      <c r="J468" s="27">
        <v>0</v>
      </c>
      <c r="K468" s="27">
        <v>0</v>
      </c>
      <c r="L468" s="27">
        <v>0</v>
      </c>
      <c r="M468" s="27">
        <v>0</v>
      </c>
      <c r="N468" s="27">
        <v>0</v>
      </c>
      <c r="O468" s="27">
        <v>0</v>
      </c>
      <c r="P468" s="27">
        <v>0</v>
      </c>
      <c r="Q468" s="27">
        <v>0</v>
      </c>
      <c r="R468" s="27">
        <v>0</v>
      </c>
      <c r="S468" s="27">
        <v>0</v>
      </c>
      <c r="T468" s="27">
        <v>0</v>
      </c>
      <c r="U468" s="27">
        <v>0</v>
      </c>
      <c r="V468" s="27">
        <v>0</v>
      </c>
      <c r="W468" s="27">
        <v>0</v>
      </c>
      <c r="X468" s="27">
        <v>0</v>
      </c>
      <c r="Y468" s="27">
        <v>0</v>
      </c>
      <c r="Z468" s="27">
        <v>0</v>
      </c>
      <c r="AA468" s="27">
        <v>0</v>
      </c>
      <c r="AB468" s="27">
        <v>0</v>
      </c>
      <c r="AC468" s="27">
        <v>0</v>
      </c>
      <c r="AD468" s="149">
        <v>0</v>
      </c>
      <c r="AE468" s="149">
        <v>0</v>
      </c>
      <c r="AF468" s="149">
        <v>0</v>
      </c>
      <c r="AG468" s="149">
        <v>0</v>
      </c>
      <c r="AH468" s="149">
        <v>0</v>
      </c>
      <c r="AI468" s="31">
        <v>0</v>
      </c>
      <c r="AJ468" s="33"/>
      <c r="AK468" s="149">
        <v>0</v>
      </c>
      <c r="AL468" s="149">
        <v>0</v>
      </c>
      <c r="AM468" s="149">
        <v>0</v>
      </c>
      <c r="AN468" s="38"/>
      <c r="AO468" s="38"/>
      <c r="AP468" s="38"/>
    </row>
    <row r="469" spans="1:42" ht="12" x14ac:dyDescent="0.2">
      <c r="B469" s="50">
        <v>17</v>
      </c>
      <c r="C469" s="22" t="s">
        <v>102</v>
      </c>
      <c r="D469" s="27">
        <v>24200463</v>
      </c>
      <c r="E469" s="27">
        <v>40261205.240000002</v>
      </c>
      <c r="F469" s="27">
        <v>38897420.82</v>
      </c>
      <c r="G469" s="27">
        <v>35063066.740000002</v>
      </c>
      <c r="H469" s="27">
        <v>32840588.079999998</v>
      </c>
      <c r="I469" s="27">
        <v>54080434.039999999</v>
      </c>
      <c r="J469" s="27">
        <v>62966000.119999997</v>
      </c>
      <c r="K469" s="27">
        <v>53456870.450000003</v>
      </c>
      <c r="L469" s="27">
        <v>44948365.229999997</v>
      </c>
      <c r="M469" s="27">
        <v>34787467.299999997</v>
      </c>
      <c r="N469" s="27">
        <v>27832257.300000001</v>
      </c>
      <c r="O469" s="27">
        <v>23081842.140000001</v>
      </c>
      <c r="P469" s="27">
        <v>36718104.579999998</v>
      </c>
      <c r="Q469" s="27">
        <v>30049674.98</v>
      </c>
      <c r="R469" s="27">
        <v>25581434.75</v>
      </c>
      <c r="S469" s="27">
        <v>22080213.940000001</v>
      </c>
      <c r="T469" s="27">
        <v>10216793.369999999</v>
      </c>
      <c r="U469" s="27">
        <v>7884157.4500000002</v>
      </c>
      <c r="V469" s="27">
        <v>4169290.39</v>
      </c>
      <c r="W469" s="27">
        <v>4141502.68</v>
      </c>
      <c r="X469" s="27">
        <v>9518041.1799999997</v>
      </c>
      <c r="Y469" s="27">
        <v>8186771.5</v>
      </c>
      <c r="Z469" s="27">
        <v>10322542.02</v>
      </c>
      <c r="AA469" s="27">
        <v>13933414.09</v>
      </c>
      <c r="AB469" s="27">
        <v>11871852.82</v>
      </c>
      <c r="AC469" s="27">
        <v>12554317.970000001</v>
      </c>
      <c r="AD469" s="149">
        <v>22667835.530000001</v>
      </c>
      <c r="AE469" s="149">
        <v>22295380.789999999</v>
      </c>
      <c r="AF469" s="149">
        <v>19719090.640000001</v>
      </c>
      <c r="AG469" s="149">
        <v>20432349.129999999</v>
      </c>
      <c r="AH469" s="149">
        <v>18508862.5</v>
      </c>
      <c r="AI469" s="31">
        <v>18508862.5</v>
      </c>
      <c r="AJ469" s="33"/>
      <c r="AK469" s="149">
        <v>-1923486.629999999</v>
      </c>
      <c r="AL469" s="149">
        <v>-3786518.2899999991</v>
      </c>
      <c r="AM469" s="149">
        <v>-3786518.2899999991</v>
      </c>
      <c r="AN469" s="38"/>
      <c r="AO469" s="38"/>
      <c r="AP469" s="38"/>
    </row>
    <row r="470" spans="1:42" ht="12" x14ac:dyDescent="0.2">
      <c r="B470" s="50"/>
      <c r="C470" s="22" t="s">
        <v>103</v>
      </c>
      <c r="D470" s="27">
        <v>41379811.730000004</v>
      </c>
      <c r="E470" s="27">
        <v>29322975.310000002</v>
      </c>
      <c r="F470" s="27">
        <v>21314204.57</v>
      </c>
      <c r="G470" s="27">
        <v>19871879.370000001</v>
      </c>
      <c r="H470" s="27">
        <v>39815232.979999997</v>
      </c>
      <c r="I470" s="27">
        <v>19742919.710000001</v>
      </c>
      <c r="J470" s="27">
        <v>31370747.120000001</v>
      </c>
      <c r="K470" s="27">
        <v>31502726.66</v>
      </c>
      <c r="L470" s="27">
        <v>51535547.460000001</v>
      </c>
      <c r="M470" s="27">
        <v>53220011.329999998</v>
      </c>
      <c r="N470" s="27">
        <v>60486741.170000002</v>
      </c>
      <c r="O470" s="27">
        <v>44908827.93</v>
      </c>
      <c r="P470" s="27">
        <v>31715358.829999998</v>
      </c>
      <c r="Q470" s="27">
        <v>21542695.620000001</v>
      </c>
      <c r="R470" s="27">
        <v>24650044.739999998</v>
      </c>
      <c r="S470" s="27">
        <v>24299024.370000001</v>
      </c>
      <c r="T470" s="27">
        <v>46926176.880000003</v>
      </c>
      <c r="U470" s="27">
        <v>47366433.490000002</v>
      </c>
      <c r="V470" s="27">
        <v>44396823.5</v>
      </c>
      <c r="W470" s="27">
        <v>63586351.230000004</v>
      </c>
      <c r="X470" s="27">
        <v>27220786.630000003</v>
      </c>
      <c r="Y470" s="27">
        <v>7016973.4199999999</v>
      </c>
      <c r="Z470" s="27">
        <v>6213337.8000000007</v>
      </c>
      <c r="AA470" s="27">
        <v>25870547.169999998</v>
      </c>
      <c r="AB470" s="27">
        <v>89207717.680000007</v>
      </c>
      <c r="AC470" s="27">
        <v>162071139.41</v>
      </c>
      <c r="AD470" s="149">
        <v>189955077.64999998</v>
      </c>
      <c r="AE470" s="149">
        <v>152628957.84999999</v>
      </c>
      <c r="AF470" s="149">
        <v>147644585.43000001</v>
      </c>
      <c r="AG470" s="149">
        <v>145228014.88000003</v>
      </c>
      <c r="AH470" s="149">
        <v>142393116.13</v>
      </c>
      <c r="AI470" s="31">
        <v>142393116.13</v>
      </c>
      <c r="AJ470" s="33"/>
      <c r="AK470" s="149">
        <v>-2834898.7500000298</v>
      </c>
      <c r="AL470" s="149">
        <v>-10235841.719999999</v>
      </c>
      <c r="AM470" s="149">
        <v>-10235841.719999999</v>
      </c>
      <c r="AN470" s="38"/>
      <c r="AO470" s="38"/>
      <c r="AP470" s="38"/>
    </row>
    <row r="471" spans="1:42" x14ac:dyDescent="0.2">
      <c r="B471" s="50">
        <v>18</v>
      </c>
      <c r="C471" s="21" t="s">
        <v>104</v>
      </c>
      <c r="D471" s="29">
        <v>3104728.14</v>
      </c>
      <c r="E471" s="29">
        <v>2847452.03</v>
      </c>
      <c r="F471" s="29">
        <v>0</v>
      </c>
      <c r="G471" s="29">
        <v>0</v>
      </c>
      <c r="H471" s="29">
        <v>0</v>
      </c>
      <c r="I471" s="29">
        <v>0</v>
      </c>
      <c r="J471" s="29">
        <v>0</v>
      </c>
      <c r="K471" s="29">
        <v>0</v>
      </c>
      <c r="L471" s="29">
        <v>0</v>
      </c>
      <c r="M471" s="29">
        <v>0</v>
      </c>
      <c r="N471" s="29">
        <v>0</v>
      </c>
      <c r="O471" s="29">
        <v>0</v>
      </c>
      <c r="P471" s="29">
        <v>0</v>
      </c>
      <c r="Q471" s="29">
        <v>0</v>
      </c>
      <c r="R471" s="29">
        <v>0</v>
      </c>
      <c r="S471" s="29">
        <v>0</v>
      </c>
      <c r="T471" s="29">
        <v>0</v>
      </c>
      <c r="U471" s="29">
        <v>0</v>
      </c>
      <c r="V471" s="29">
        <v>0</v>
      </c>
      <c r="W471" s="29">
        <v>25700935.84</v>
      </c>
      <c r="X471" s="29">
        <v>24737372.870000001</v>
      </c>
      <c r="Y471" s="29">
        <v>4562003.66</v>
      </c>
      <c r="Z471" s="29">
        <v>4821863.32</v>
      </c>
      <c r="AA471" s="29">
        <v>24495779.77</v>
      </c>
      <c r="AB471" s="29">
        <v>77345049.510000005</v>
      </c>
      <c r="AC471" s="29">
        <v>151037235.22999999</v>
      </c>
      <c r="AD471" s="151">
        <v>179837932.69999999</v>
      </c>
      <c r="AE471" s="151">
        <v>150857601.5</v>
      </c>
      <c r="AF471" s="151">
        <v>145884023.99000001</v>
      </c>
      <c r="AG471" s="151">
        <v>143478286.80000001</v>
      </c>
      <c r="AH471" s="151">
        <v>140654781.88999999</v>
      </c>
      <c r="AI471" s="61">
        <v>140654781.88999999</v>
      </c>
      <c r="AJ471" s="33"/>
      <c r="AK471" s="151">
        <v>-2823504.9100000262</v>
      </c>
      <c r="AL471" s="151">
        <v>-10202819.610000014</v>
      </c>
      <c r="AM471" s="151">
        <v>-10202819.610000014</v>
      </c>
      <c r="AN471" s="37"/>
      <c r="AO471" s="37"/>
    </row>
    <row r="472" spans="1:42" x14ac:dyDescent="0.2">
      <c r="B472" s="50">
        <v>19</v>
      </c>
      <c r="C472" s="21" t="s">
        <v>97</v>
      </c>
      <c r="D472" s="29">
        <v>38275083.590000004</v>
      </c>
      <c r="E472" s="29">
        <v>26475523.280000001</v>
      </c>
      <c r="F472" s="29">
        <v>21314204.57</v>
      </c>
      <c r="G472" s="29">
        <v>19871879.370000001</v>
      </c>
      <c r="H472" s="29">
        <v>39815232.979999997</v>
      </c>
      <c r="I472" s="29">
        <v>19742919.710000001</v>
      </c>
      <c r="J472" s="29">
        <v>31370747.120000001</v>
      </c>
      <c r="K472" s="29">
        <v>31502726.66</v>
      </c>
      <c r="L472" s="29">
        <v>51535547.460000001</v>
      </c>
      <c r="M472" s="29">
        <v>53220011.329999998</v>
      </c>
      <c r="N472" s="29">
        <v>60486741.170000002</v>
      </c>
      <c r="O472" s="29">
        <v>44908827.93</v>
      </c>
      <c r="P472" s="29">
        <v>31715358.829999998</v>
      </c>
      <c r="Q472" s="29">
        <v>21542695.620000001</v>
      </c>
      <c r="R472" s="29">
        <v>24650044.739999998</v>
      </c>
      <c r="S472" s="29">
        <v>24299024.370000001</v>
      </c>
      <c r="T472" s="29">
        <v>46926176.880000003</v>
      </c>
      <c r="U472" s="29">
        <v>47366433.490000002</v>
      </c>
      <c r="V472" s="29">
        <v>44396823.5</v>
      </c>
      <c r="W472" s="29">
        <v>37885415.390000001</v>
      </c>
      <c r="X472" s="29">
        <v>2483413.7599999998</v>
      </c>
      <c r="Y472" s="29">
        <v>2454969.7599999998</v>
      </c>
      <c r="Z472" s="29">
        <v>1391474.48</v>
      </c>
      <c r="AA472" s="29">
        <v>1374767.4</v>
      </c>
      <c r="AB472" s="29">
        <v>11862668.17</v>
      </c>
      <c r="AC472" s="29">
        <v>11033904.18</v>
      </c>
      <c r="AD472" s="151">
        <v>10117144.949999999</v>
      </c>
      <c r="AE472" s="151">
        <v>1771356.35</v>
      </c>
      <c r="AF472" s="151">
        <v>1760561.44</v>
      </c>
      <c r="AG472" s="151">
        <v>1749728.08</v>
      </c>
      <c r="AH472" s="151">
        <v>1738334.24</v>
      </c>
      <c r="AI472" s="61">
        <v>1738334.24</v>
      </c>
      <c r="AJ472" s="33"/>
      <c r="AK472" s="151">
        <v>-11393.840000000084</v>
      </c>
      <c r="AL472" s="151">
        <v>-33022.110000000102</v>
      </c>
      <c r="AM472" s="151">
        <v>-33022.110000000102</v>
      </c>
      <c r="AN472" s="9"/>
      <c r="AO472" s="9"/>
      <c r="AP472" s="9"/>
    </row>
    <row r="473" spans="1:42" x14ac:dyDescent="0.2">
      <c r="B473" s="50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  <c r="AE473" s="151"/>
      <c r="AF473" s="151"/>
      <c r="AG473" s="151"/>
      <c r="AH473" s="151"/>
      <c r="AI473" s="61"/>
      <c r="AJ473" s="33"/>
      <c r="AK473" s="151"/>
      <c r="AL473" s="151"/>
      <c r="AM473" s="151"/>
      <c r="AN473" s="9"/>
      <c r="AO473" s="9"/>
      <c r="AP473" s="9"/>
    </row>
    <row r="474" spans="1:42" ht="12" x14ac:dyDescent="0.2">
      <c r="A474" s="7" t="s">
        <v>153</v>
      </c>
      <c r="B474" s="50"/>
      <c r="C474" s="23" t="s">
        <v>34</v>
      </c>
      <c r="D474" s="26">
        <v>452592700.36000013</v>
      </c>
      <c r="E474" s="26">
        <v>552860809.75</v>
      </c>
      <c r="F474" s="26">
        <v>578727699.977</v>
      </c>
      <c r="G474" s="26">
        <v>635581067.46000004</v>
      </c>
      <c r="H474" s="26">
        <v>688910680.95739996</v>
      </c>
      <c r="I474" s="26">
        <v>685362390.26839995</v>
      </c>
      <c r="J474" s="26">
        <v>680180677.80439997</v>
      </c>
      <c r="K474" s="26">
        <v>667109979.75050008</v>
      </c>
      <c r="L474" s="26">
        <v>649058965.05070007</v>
      </c>
      <c r="M474" s="26">
        <v>643071883.6221</v>
      </c>
      <c r="N474" s="26">
        <v>502263395.78499997</v>
      </c>
      <c r="O474" s="26">
        <v>506453784.1742</v>
      </c>
      <c r="P474" s="26">
        <v>512836297.98749995</v>
      </c>
      <c r="Q474" s="26">
        <v>509408011.9774</v>
      </c>
      <c r="R474" s="26">
        <v>536231719.6874001</v>
      </c>
      <c r="S474" s="26">
        <v>644409840</v>
      </c>
      <c r="T474" s="26">
        <v>630810970.49619997</v>
      </c>
      <c r="U474" s="26">
        <v>616332845.21500003</v>
      </c>
      <c r="V474" s="26">
        <v>597172074.20600009</v>
      </c>
      <c r="W474" s="26">
        <v>589059955.41399992</v>
      </c>
      <c r="X474" s="26">
        <v>576118944.01749992</v>
      </c>
      <c r="Y474" s="26">
        <v>566625570.10149992</v>
      </c>
      <c r="Z474" s="26">
        <v>364951814.18599999</v>
      </c>
      <c r="AA474" s="26">
        <v>351218135.463</v>
      </c>
      <c r="AB474" s="26">
        <v>329078361.66600001</v>
      </c>
      <c r="AC474" s="26">
        <v>309646104.20949996</v>
      </c>
      <c r="AD474" s="26">
        <v>293324550.17449999</v>
      </c>
      <c r="AE474" s="26">
        <v>285300590.49340004</v>
      </c>
      <c r="AF474" s="26">
        <v>284825500.53470004</v>
      </c>
      <c r="AG474" s="26">
        <v>276363947.62940001</v>
      </c>
      <c r="AH474" s="26">
        <v>277225625.09210002</v>
      </c>
      <c r="AI474" s="108">
        <v>277225625.09210002</v>
      </c>
      <c r="AJ474" s="33"/>
      <c r="AK474" s="26">
        <v>861677.46270000935</v>
      </c>
      <c r="AL474" s="26">
        <v>-8074965.4013000131</v>
      </c>
      <c r="AM474" s="26">
        <v>-8074965.4013000131</v>
      </c>
      <c r="AO474" s="9"/>
    </row>
    <row r="475" spans="1:42" ht="12" x14ac:dyDescent="0.2">
      <c r="B475" s="50"/>
      <c r="C475" s="22" t="s">
        <v>105</v>
      </c>
      <c r="D475" s="27">
        <v>27392575.079999998</v>
      </c>
      <c r="E475" s="27">
        <v>32681800.75</v>
      </c>
      <c r="F475" s="27">
        <v>40669216.019999996</v>
      </c>
      <c r="G475" s="27">
        <v>44553569</v>
      </c>
      <c r="H475" s="27">
        <v>55705208.229999997</v>
      </c>
      <c r="I475" s="27">
        <v>57659134.18</v>
      </c>
      <c r="J475" s="27">
        <v>61397653.530000001</v>
      </c>
      <c r="K475" s="27">
        <v>65083186.449999996</v>
      </c>
      <c r="L475" s="27">
        <v>67955717.5</v>
      </c>
      <c r="M475" s="27">
        <v>69323501.86999999</v>
      </c>
      <c r="N475" s="27">
        <v>59963133.149999999</v>
      </c>
      <c r="O475" s="27">
        <v>65987636.969999999</v>
      </c>
      <c r="P475" s="27">
        <v>66868265.630000003</v>
      </c>
      <c r="Q475" s="27">
        <v>66264738.18</v>
      </c>
      <c r="R475" s="27">
        <v>78953768.469999999</v>
      </c>
      <c r="S475" s="27">
        <v>127329763</v>
      </c>
      <c r="T475" s="27">
        <v>122238698.59</v>
      </c>
      <c r="U475" s="27">
        <v>121060339.56999999</v>
      </c>
      <c r="V475" s="27">
        <v>110474086.95</v>
      </c>
      <c r="W475" s="27">
        <v>112020753.60000001</v>
      </c>
      <c r="X475" s="27">
        <v>112926805.75999999</v>
      </c>
      <c r="Y475" s="27">
        <v>115416302.29000001</v>
      </c>
      <c r="Z475" s="27">
        <v>117098931.14</v>
      </c>
      <c r="AA475" s="27">
        <v>117175835.82000001</v>
      </c>
      <c r="AB475" s="27">
        <v>114871053.76000001</v>
      </c>
      <c r="AC475" s="27">
        <v>109922226.89</v>
      </c>
      <c r="AD475" s="149">
        <v>105593940.2</v>
      </c>
      <c r="AE475" s="149">
        <v>110130578.09820001</v>
      </c>
      <c r="AF475" s="149">
        <v>109330740.2036</v>
      </c>
      <c r="AG475" s="149">
        <v>107953425.676</v>
      </c>
      <c r="AH475" s="149">
        <v>107828992.4667</v>
      </c>
      <c r="AI475" s="31">
        <v>107828992.4667</v>
      </c>
      <c r="AJ475" s="33"/>
      <c r="AK475" s="149">
        <v>-124433.2092999965</v>
      </c>
      <c r="AL475" s="149">
        <v>-2301585.6315000057</v>
      </c>
      <c r="AM475" s="149">
        <v>-2301585.6315000057</v>
      </c>
      <c r="AN475" s="9"/>
      <c r="AO475" s="9"/>
    </row>
    <row r="476" spans="1:42" x14ac:dyDescent="0.2">
      <c r="B476" s="50">
        <v>20</v>
      </c>
      <c r="C476" s="21" t="s">
        <v>10</v>
      </c>
      <c r="D476" s="29">
        <v>26056660.449999999</v>
      </c>
      <c r="E476" s="29">
        <v>32231197</v>
      </c>
      <c r="F476" s="29">
        <v>39811975.489999995</v>
      </c>
      <c r="G476" s="29">
        <v>43598963</v>
      </c>
      <c r="H476" s="29">
        <v>54516590.43</v>
      </c>
      <c r="I476" s="29">
        <v>56237164.649999999</v>
      </c>
      <c r="J476" s="29">
        <v>59670710.770000003</v>
      </c>
      <c r="K476" s="29">
        <v>63686092.009999998</v>
      </c>
      <c r="L476" s="29">
        <v>66599110.829999998</v>
      </c>
      <c r="M476" s="29">
        <v>67943934.879999995</v>
      </c>
      <c r="N476" s="29">
        <v>58507289.07</v>
      </c>
      <c r="O476" s="29">
        <v>64481484.579999998</v>
      </c>
      <c r="P476" s="29">
        <v>65339964.420000002</v>
      </c>
      <c r="Q476" s="29">
        <v>64596143.039999999</v>
      </c>
      <c r="R476" s="29">
        <v>75855665.170000002</v>
      </c>
      <c r="S476" s="29">
        <v>122984478</v>
      </c>
      <c r="T476" s="29">
        <v>119656133.41</v>
      </c>
      <c r="U476" s="29">
        <v>118439984.19</v>
      </c>
      <c r="V476" s="29">
        <v>107616739.37</v>
      </c>
      <c r="W476" s="29">
        <v>108275098.51000001</v>
      </c>
      <c r="X476" s="29">
        <v>109618927.77</v>
      </c>
      <c r="Y476" s="29">
        <v>112219596.17</v>
      </c>
      <c r="Z476" s="29">
        <v>113880905.90000001</v>
      </c>
      <c r="AA476" s="29">
        <v>112670080.31</v>
      </c>
      <c r="AB476" s="29">
        <v>111355153.25</v>
      </c>
      <c r="AC476" s="29">
        <v>106674686.59</v>
      </c>
      <c r="AD476" s="151">
        <v>102375835.40000001</v>
      </c>
      <c r="AE476" s="151">
        <v>106432951.8522</v>
      </c>
      <c r="AF476" s="151">
        <v>105430787.4676</v>
      </c>
      <c r="AG476" s="151">
        <v>104236763.014</v>
      </c>
      <c r="AH476" s="151">
        <v>104222584.85070001</v>
      </c>
      <c r="AI476" s="61">
        <v>104222584.85070001</v>
      </c>
      <c r="AJ476" s="33"/>
      <c r="AK476" s="151">
        <v>-14178.163299992681</v>
      </c>
      <c r="AL476" s="151">
        <v>-2210367.0014999956</v>
      </c>
      <c r="AM476" s="151">
        <v>-2210367.0014999956</v>
      </c>
      <c r="AN476" s="9"/>
      <c r="AO476" s="9"/>
    </row>
    <row r="477" spans="1:42" x14ac:dyDescent="0.2">
      <c r="B477" s="50">
        <v>21</v>
      </c>
      <c r="C477" s="24" t="s">
        <v>30</v>
      </c>
      <c r="D477" s="29">
        <v>1335914.6299999999</v>
      </c>
      <c r="E477" s="29">
        <v>450603.75</v>
      </c>
      <c r="F477" s="29">
        <v>857240.53</v>
      </c>
      <c r="G477" s="29">
        <v>954606</v>
      </c>
      <c r="H477" s="29">
        <v>1188617.8</v>
      </c>
      <c r="I477" s="29">
        <v>1421969.53</v>
      </c>
      <c r="J477" s="29">
        <v>1726942.76</v>
      </c>
      <c r="K477" s="29">
        <v>1397094.44</v>
      </c>
      <c r="L477" s="29">
        <v>1356606.67</v>
      </c>
      <c r="M477" s="29">
        <v>1379566.99</v>
      </c>
      <c r="N477" s="29">
        <v>1455844.08</v>
      </c>
      <c r="O477" s="29">
        <v>1506152.39</v>
      </c>
      <c r="P477" s="29">
        <v>1528301.21</v>
      </c>
      <c r="Q477" s="29">
        <v>1668595.14</v>
      </c>
      <c r="R477" s="29">
        <v>3098103.3</v>
      </c>
      <c r="S477" s="29">
        <v>4345285</v>
      </c>
      <c r="T477" s="29">
        <v>2582565.1800000002</v>
      </c>
      <c r="U477" s="29">
        <v>2620355.38</v>
      </c>
      <c r="V477" s="29">
        <v>2857347.58</v>
      </c>
      <c r="W477" s="29">
        <v>3745655.09</v>
      </c>
      <c r="X477" s="29">
        <v>3307877.9899999998</v>
      </c>
      <c r="Y477" s="29">
        <v>3196706.12</v>
      </c>
      <c r="Z477" s="29">
        <v>3218025.2399999998</v>
      </c>
      <c r="AA477" s="29">
        <v>4505755.51</v>
      </c>
      <c r="AB477" s="29">
        <v>3515900.5100000002</v>
      </c>
      <c r="AC477" s="29">
        <v>3247540.3</v>
      </c>
      <c r="AD477" s="151">
        <v>3218104.8000000003</v>
      </c>
      <c r="AE477" s="151">
        <v>3697626.2459999998</v>
      </c>
      <c r="AF477" s="151">
        <v>3899952.736</v>
      </c>
      <c r="AG477" s="151">
        <v>3716662.6619999995</v>
      </c>
      <c r="AH477" s="151">
        <v>3606407.6159999999</v>
      </c>
      <c r="AI477" s="61">
        <v>3606407.6159999999</v>
      </c>
      <c r="AJ477" s="33"/>
      <c r="AK477" s="151">
        <v>-110255.04599999962</v>
      </c>
      <c r="AL477" s="151">
        <v>-91218.629999999888</v>
      </c>
      <c r="AM477" s="151">
        <v>-91218.629999999888</v>
      </c>
      <c r="AN477" s="9"/>
      <c r="AO477" s="9"/>
    </row>
    <row r="478" spans="1:42" ht="12" x14ac:dyDescent="0.2">
      <c r="B478" s="50">
        <v>22</v>
      </c>
      <c r="C478" s="22" t="s">
        <v>5</v>
      </c>
      <c r="D478" s="27">
        <v>425200125.28000015</v>
      </c>
      <c r="E478" s="27">
        <v>520179009</v>
      </c>
      <c r="F478" s="27">
        <v>538058483.95700002</v>
      </c>
      <c r="G478" s="27">
        <v>591027498.46000004</v>
      </c>
      <c r="H478" s="27">
        <v>633205472.72739995</v>
      </c>
      <c r="I478" s="27">
        <v>627703256.08840001</v>
      </c>
      <c r="J478" s="27">
        <v>618783024.2744</v>
      </c>
      <c r="K478" s="27">
        <v>602026793.30050004</v>
      </c>
      <c r="L478" s="27">
        <v>578850423.71070004</v>
      </c>
      <c r="M478" s="27">
        <v>570624649.4921</v>
      </c>
      <c r="N478" s="27">
        <v>440432060.935</v>
      </c>
      <c r="O478" s="27">
        <v>438460916.16420001</v>
      </c>
      <c r="P478" s="27">
        <v>443685010.57749999</v>
      </c>
      <c r="Q478" s="27">
        <v>439623423.89740002</v>
      </c>
      <c r="R478" s="27">
        <v>453761136.11740005</v>
      </c>
      <c r="S478" s="27">
        <v>511381774</v>
      </c>
      <c r="T478" s="27">
        <v>504527517.88619995</v>
      </c>
      <c r="U478" s="27">
        <v>490816050.47500002</v>
      </c>
      <c r="V478" s="27">
        <v>482758141.43599999</v>
      </c>
      <c r="W478" s="27">
        <v>473565507.79399997</v>
      </c>
      <c r="X478" s="27">
        <v>460434582.19749999</v>
      </c>
      <c r="Y478" s="27">
        <v>448248810.03149998</v>
      </c>
      <c r="Z478" s="27">
        <v>244794884.266</v>
      </c>
      <c r="AA478" s="27">
        <v>231316150.14300001</v>
      </c>
      <c r="AB478" s="27">
        <v>212122279.60600001</v>
      </c>
      <c r="AC478" s="27">
        <v>197604748.5395</v>
      </c>
      <c r="AD478" s="149">
        <v>184827921.08450001</v>
      </c>
      <c r="AE478" s="149">
        <v>173779577.42519999</v>
      </c>
      <c r="AF478" s="149">
        <v>173599895.40110001</v>
      </c>
      <c r="AG478" s="149">
        <v>167625923.7234</v>
      </c>
      <c r="AH478" s="149">
        <v>168212132.8854</v>
      </c>
      <c r="AI478" s="31">
        <v>168212132.8854</v>
      </c>
      <c r="AJ478" s="33"/>
      <c r="AK478" s="149">
        <v>586209.16200000048</v>
      </c>
      <c r="AL478" s="149">
        <v>-5567444.5397999883</v>
      </c>
      <c r="AM478" s="149">
        <v>-5567444.5397999883</v>
      </c>
      <c r="AN478" s="9"/>
      <c r="AO478" s="9"/>
    </row>
    <row r="479" spans="1:42" ht="12" x14ac:dyDescent="0.2">
      <c r="B479" s="50">
        <v>23</v>
      </c>
      <c r="C479" s="22" t="s">
        <v>73</v>
      </c>
      <c r="D479" s="27">
        <v>0</v>
      </c>
      <c r="E479" s="27">
        <v>0</v>
      </c>
      <c r="F479" s="27">
        <v>0</v>
      </c>
      <c r="G479" s="27">
        <v>0</v>
      </c>
      <c r="H479" s="27">
        <v>0</v>
      </c>
      <c r="I479" s="27">
        <v>0</v>
      </c>
      <c r="J479" s="27">
        <v>0</v>
      </c>
      <c r="K479" s="27">
        <v>0</v>
      </c>
      <c r="L479" s="27">
        <v>2252823.84</v>
      </c>
      <c r="M479" s="27">
        <v>3123732.26</v>
      </c>
      <c r="N479" s="27">
        <v>1868201.7</v>
      </c>
      <c r="O479" s="27">
        <v>2005231.04</v>
      </c>
      <c r="P479" s="27">
        <v>2283021.7799999998</v>
      </c>
      <c r="Q479" s="27">
        <v>3519849.9</v>
      </c>
      <c r="R479" s="27">
        <v>3516815.1</v>
      </c>
      <c r="S479" s="27">
        <v>5698303</v>
      </c>
      <c r="T479" s="27">
        <v>4044754.02</v>
      </c>
      <c r="U479" s="27">
        <v>4456455.17</v>
      </c>
      <c r="V479" s="27">
        <v>3939845.82</v>
      </c>
      <c r="W479" s="27">
        <v>3473694.02</v>
      </c>
      <c r="X479" s="27">
        <v>2757556.06</v>
      </c>
      <c r="Y479" s="27">
        <v>2960457.78</v>
      </c>
      <c r="Z479" s="27">
        <v>3057998.78</v>
      </c>
      <c r="AA479" s="27">
        <v>2726149.5</v>
      </c>
      <c r="AB479" s="27">
        <v>2085028.3</v>
      </c>
      <c r="AC479" s="27">
        <v>2119128.7799999998</v>
      </c>
      <c r="AD479" s="149">
        <v>2902688.89</v>
      </c>
      <c r="AE479" s="149">
        <v>1390434.97</v>
      </c>
      <c r="AF479" s="149">
        <v>1894864.93</v>
      </c>
      <c r="AG479" s="149">
        <v>784598.23</v>
      </c>
      <c r="AH479" s="149">
        <v>1184499.74</v>
      </c>
      <c r="AI479" s="31">
        <v>1184499.74</v>
      </c>
      <c r="AJ479" s="33"/>
      <c r="AK479" s="149">
        <v>399901.51</v>
      </c>
      <c r="AL479" s="149">
        <v>-205935.22999999998</v>
      </c>
      <c r="AM479" s="149">
        <v>-205935.22999999998</v>
      </c>
      <c r="AN479" s="9"/>
      <c r="AO479" s="9"/>
    </row>
    <row r="480" spans="1:42" ht="12" x14ac:dyDescent="0.2">
      <c r="B480" s="50">
        <v>24</v>
      </c>
      <c r="C480" s="22" t="s">
        <v>74</v>
      </c>
      <c r="D480" s="27">
        <v>0</v>
      </c>
      <c r="E480" s="27">
        <v>0</v>
      </c>
      <c r="F480" s="27">
        <v>0</v>
      </c>
      <c r="G480" s="27">
        <v>0</v>
      </c>
      <c r="H480" s="27">
        <v>0</v>
      </c>
      <c r="I480" s="27">
        <v>0</v>
      </c>
      <c r="J480" s="27">
        <v>0</v>
      </c>
      <c r="K480" s="27">
        <v>0</v>
      </c>
      <c r="L480" s="27">
        <v>0</v>
      </c>
      <c r="M480" s="27">
        <v>0</v>
      </c>
      <c r="N480" s="27">
        <v>0</v>
      </c>
      <c r="O480" s="27">
        <v>0</v>
      </c>
      <c r="P480" s="27">
        <v>0</v>
      </c>
      <c r="Q480" s="27">
        <v>0</v>
      </c>
      <c r="R480" s="27">
        <v>0</v>
      </c>
      <c r="S480" s="27">
        <v>0</v>
      </c>
      <c r="T480" s="27">
        <v>0</v>
      </c>
      <c r="U480" s="27">
        <v>0</v>
      </c>
      <c r="V480" s="27">
        <v>0</v>
      </c>
      <c r="W480" s="27">
        <v>0</v>
      </c>
      <c r="X480" s="27">
        <v>0</v>
      </c>
      <c r="Y480" s="27">
        <v>0</v>
      </c>
      <c r="Z480" s="27">
        <v>0</v>
      </c>
      <c r="AA480" s="27">
        <v>0</v>
      </c>
      <c r="AB480" s="27">
        <v>0</v>
      </c>
      <c r="AC480" s="27">
        <v>0</v>
      </c>
      <c r="AD480" s="27">
        <v>0</v>
      </c>
      <c r="AE480" s="149">
        <v>0</v>
      </c>
      <c r="AF480" s="149">
        <v>0</v>
      </c>
      <c r="AG480" s="149">
        <v>0</v>
      </c>
      <c r="AH480" s="149">
        <v>0</v>
      </c>
      <c r="AI480" s="31">
        <v>0</v>
      </c>
      <c r="AJ480" s="33"/>
      <c r="AK480" s="149">
        <v>0</v>
      </c>
      <c r="AL480" s="149">
        <v>0</v>
      </c>
      <c r="AM480" s="149">
        <v>0</v>
      </c>
      <c r="AN480" s="9"/>
      <c r="AO480" s="9"/>
    </row>
    <row r="481" spans="1:41" x14ac:dyDescent="0.2">
      <c r="B481" s="50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  <c r="AC481" s="29"/>
      <c r="AD481" s="29"/>
      <c r="AE481" s="151"/>
      <c r="AF481" s="151"/>
      <c r="AG481" s="151"/>
      <c r="AH481" s="151"/>
      <c r="AI481" s="61"/>
      <c r="AJ481" s="33"/>
      <c r="AK481" s="151"/>
      <c r="AL481" s="151"/>
      <c r="AM481" s="151"/>
      <c r="AN481" s="39"/>
      <c r="AO481" s="39"/>
    </row>
    <row r="482" spans="1:41" ht="12" x14ac:dyDescent="0.2">
      <c r="A482" s="7" t="s">
        <v>154</v>
      </c>
      <c r="B482" s="50"/>
      <c r="C482" s="20" t="s">
        <v>57</v>
      </c>
      <c r="D482" s="26">
        <v>662912398.42999995</v>
      </c>
      <c r="E482" s="26">
        <v>713834729.1099999</v>
      </c>
      <c r="F482" s="26">
        <v>877241927</v>
      </c>
      <c r="G482" s="26">
        <v>829826158.85000014</v>
      </c>
      <c r="H482" s="26">
        <v>803432276.71000004</v>
      </c>
      <c r="I482" s="26">
        <v>814957049.50000012</v>
      </c>
      <c r="J482" s="26">
        <v>670704500.04000008</v>
      </c>
      <c r="K482" s="26">
        <v>577420363.20999992</v>
      </c>
      <c r="L482" s="26">
        <v>525575821.48000008</v>
      </c>
      <c r="M482" s="26">
        <v>556269809</v>
      </c>
      <c r="N482" s="26">
        <v>523582863.75999999</v>
      </c>
      <c r="O482" s="26">
        <v>465898228.13</v>
      </c>
      <c r="P482" s="26">
        <v>425271832.35999995</v>
      </c>
      <c r="Q482" s="26">
        <v>354254871.62</v>
      </c>
      <c r="R482" s="26">
        <v>317033662.53000003</v>
      </c>
      <c r="S482" s="26">
        <v>270438065.5</v>
      </c>
      <c r="T482" s="26">
        <v>231257784.47000003</v>
      </c>
      <c r="U482" s="26">
        <v>226788580.99000001</v>
      </c>
      <c r="V482" s="26">
        <v>185804740.14999998</v>
      </c>
      <c r="W482" s="26">
        <v>218375175.15999994</v>
      </c>
      <c r="X482" s="26">
        <v>213159171.38999999</v>
      </c>
      <c r="Y482" s="26">
        <v>206458956.44</v>
      </c>
      <c r="Z482" s="26">
        <v>224912035.56</v>
      </c>
      <c r="AA482" s="26">
        <v>186256534.19999999</v>
      </c>
      <c r="AB482" s="26">
        <v>176692519.50000003</v>
      </c>
      <c r="AC482" s="26">
        <v>168227640.11999997</v>
      </c>
      <c r="AD482" s="26">
        <v>115381446.19</v>
      </c>
      <c r="AE482" s="26">
        <v>86218620.7632</v>
      </c>
      <c r="AF482" s="26">
        <v>85912047.601200014</v>
      </c>
      <c r="AG482" s="26">
        <v>108275866.33119999</v>
      </c>
      <c r="AH482" s="26">
        <v>105823194.22040001</v>
      </c>
      <c r="AI482" s="108">
        <v>105823194.22040001</v>
      </c>
      <c r="AJ482" s="33"/>
      <c r="AK482" s="26">
        <v>-2452672.1107999831</v>
      </c>
      <c r="AL482" s="26">
        <v>19604573.457200006</v>
      </c>
      <c r="AM482" s="26">
        <v>19604573.457200006</v>
      </c>
      <c r="AN482" s="9"/>
      <c r="AO482" s="9"/>
    </row>
    <row r="483" spans="1:41" x14ac:dyDescent="0.2">
      <c r="B483" s="50">
        <v>25</v>
      </c>
      <c r="C483" s="21" t="s">
        <v>32</v>
      </c>
      <c r="D483" s="29">
        <v>389109286.25</v>
      </c>
      <c r="E483" s="29">
        <v>412831086.67000002</v>
      </c>
      <c r="F483" s="29">
        <v>511329406.16000003</v>
      </c>
      <c r="G483" s="29">
        <v>491760479.41000003</v>
      </c>
      <c r="H483" s="29">
        <v>476474424.48000002</v>
      </c>
      <c r="I483" s="29">
        <v>470109073.87</v>
      </c>
      <c r="J483" s="29">
        <v>355486513.11000001</v>
      </c>
      <c r="K483" s="29">
        <v>273157258.12</v>
      </c>
      <c r="L483" s="29">
        <v>250466211.05000001</v>
      </c>
      <c r="M483" s="29">
        <v>314419362.55000001</v>
      </c>
      <c r="N483" s="29">
        <v>294480249.98000002</v>
      </c>
      <c r="O483" s="29">
        <v>318199693.94999999</v>
      </c>
      <c r="P483" s="29">
        <v>288380242.89999998</v>
      </c>
      <c r="Q483" s="29">
        <v>246810092.55000001</v>
      </c>
      <c r="R483" s="29">
        <v>216931904.34999999</v>
      </c>
      <c r="S483" s="29">
        <v>179191346.99000001</v>
      </c>
      <c r="T483" s="29">
        <v>148721116.84999999</v>
      </c>
      <c r="U483" s="29">
        <v>153027801.83000001</v>
      </c>
      <c r="V483" s="29">
        <v>120992784.64</v>
      </c>
      <c r="W483" s="29">
        <v>160940638.97</v>
      </c>
      <c r="X483" s="29">
        <v>158153381.41</v>
      </c>
      <c r="Y483" s="29">
        <v>155106157.40000001</v>
      </c>
      <c r="Z483" s="29">
        <v>174453961.63</v>
      </c>
      <c r="AA483" s="29">
        <v>130212952.20999999</v>
      </c>
      <c r="AB483" s="29">
        <v>123695362.43000001</v>
      </c>
      <c r="AC483" s="29">
        <v>119811350.81999999</v>
      </c>
      <c r="AD483" s="151">
        <v>71697910.620000005</v>
      </c>
      <c r="AE483" s="151">
        <v>43265851.460000001</v>
      </c>
      <c r="AF483" s="151">
        <v>43187149.310000002</v>
      </c>
      <c r="AG483" s="151">
        <v>67013566.869999997</v>
      </c>
      <c r="AH483" s="151">
        <v>66882526.020000003</v>
      </c>
      <c r="AI483" s="61">
        <v>66882526.020000003</v>
      </c>
      <c r="AJ483" s="33"/>
      <c r="AK483" s="151">
        <v>-131040.84999999404</v>
      </c>
      <c r="AL483" s="151">
        <v>23616674.560000002</v>
      </c>
      <c r="AM483" s="151">
        <v>23616674.560000002</v>
      </c>
      <c r="AN483" s="9"/>
      <c r="AO483" s="9"/>
    </row>
    <row r="484" spans="1:41" ht="11.25" customHeight="1" x14ac:dyDescent="0.2">
      <c r="B484" s="50">
        <v>26</v>
      </c>
      <c r="C484" s="21" t="s">
        <v>86</v>
      </c>
      <c r="D484" s="29">
        <v>23194881.199999999</v>
      </c>
      <c r="E484" s="29">
        <v>64815384.329999998</v>
      </c>
      <c r="F484" s="29">
        <v>64425330.140000001</v>
      </c>
      <c r="G484" s="29">
        <v>98122213.769999996</v>
      </c>
      <c r="H484" s="29">
        <v>102984079.48999999</v>
      </c>
      <c r="I484" s="29">
        <v>98947495.219999999</v>
      </c>
      <c r="J484" s="29">
        <v>92143603.579999998</v>
      </c>
      <c r="K484" s="29">
        <v>96389294.769999996</v>
      </c>
      <c r="L484" s="29">
        <v>94845729.609999999</v>
      </c>
      <c r="M484" s="29">
        <v>87195158.400000006</v>
      </c>
      <c r="N484" s="29">
        <v>86294984.560000002</v>
      </c>
      <c r="O484" s="29">
        <v>26237149.32</v>
      </c>
      <c r="P484" s="29">
        <v>24602541.68</v>
      </c>
      <c r="Q484" s="29">
        <v>5328819.16</v>
      </c>
      <c r="R484" s="29">
        <v>2363329.9300000002</v>
      </c>
      <c r="S484" s="29">
        <v>2169281.36</v>
      </c>
      <c r="T484" s="29">
        <v>1977417.61</v>
      </c>
      <c r="U484" s="29">
        <v>1786885.46</v>
      </c>
      <c r="V484" s="29">
        <v>1786885.46</v>
      </c>
      <c r="W484" s="29">
        <v>1407329.7</v>
      </c>
      <c r="X484" s="29">
        <v>1407329.7</v>
      </c>
      <c r="Y484" s="29">
        <v>0</v>
      </c>
      <c r="Z484" s="29">
        <v>0</v>
      </c>
      <c r="AA484" s="29">
        <v>0</v>
      </c>
      <c r="AB484" s="29">
        <v>688010.93</v>
      </c>
      <c r="AC484" s="29">
        <v>0</v>
      </c>
      <c r="AD484" s="151">
        <v>0</v>
      </c>
      <c r="AE484" s="151">
        <v>0</v>
      </c>
      <c r="AF484" s="151">
        <v>0</v>
      </c>
      <c r="AG484" s="151">
        <v>0</v>
      </c>
      <c r="AH484" s="151">
        <v>0</v>
      </c>
      <c r="AI484" s="61">
        <v>0</v>
      </c>
      <c r="AJ484" s="33"/>
      <c r="AK484" s="151">
        <v>0</v>
      </c>
      <c r="AL484" s="151">
        <v>0</v>
      </c>
      <c r="AM484" s="151">
        <v>0</v>
      </c>
      <c r="AN484" s="9"/>
      <c r="AO484" s="9"/>
    </row>
    <row r="485" spans="1:41" ht="11.25" customHeight="1" x14ac:dyDescent="0.2">
      <c r="A485" s="16"/>
      <c r="B485" s="50">
        <v>27</v>
      </c>
      <c r="C485" s="24" t="s">
        <v>31</v>
      </c>
      <c r="D485" s="29">
        <v>76193058.579999998</v>
      </c>
      <c r="E485" s="29">
        <v>77815066.890000001</v>
      </c>
      <c r="F485" s="29">
        <v>87328642.489999995</v>
      </c>
      <c r="G485" s="29">
        <v>81252027.730000004</v>
      </c>
      <c r="H485" s="29">
        <v>78477804.379999995</v>
      </c>
      <c r="I485" s="29">
        <v>85392960.079999998</v>
      </c>
      <c r="J485" s="29">
        <v>80882814.859999999</v>
      </c>
      <c r="K485" s="29">
        <v>79064136.260000005</v>
      </c>
      <c r="L485" s="29">
        <v>67310225.629999995</v>
      </c>
      <c r="M485" s="29">
        <v>57687538.82</v>
      </c>
      <c r="N485" s="29">
        <v>52229990.460000001</v>
      </c>
      <c r="O485" s="29">
        <v>43031136.700000003</v>
      </c>
      <c r="P485" s="29">
        <v>38477611.670000002</v>
      </c>
      <c r="Q485" s="29">
        <v>36055023.049999997</v>
      </c>
      <c r="R485" s="29">
        <v>32242670.789999999</v>
      </c>
      <c r="S485" s="29">
        <v>31714741.309999999</v>
      </c>
      <c r="T485" s="29">
        <v>29173347.960000001</v>
      </c>
      <c r="U485" s="29">
        <v>25470482.690000001</v>
      </c>
      <c r="V485" s="29">
        <v>19881428.199999999</v>
      </c>
      <c r="W485" s="29">
        <v>18795403.859999999</v>
      </c>
      <c r="X485" s="29">
        <v>18895486.719999999</v>
      </c>
      <c r="Y485" s="29">
        <v>17691981.780000001</v>
      </c>
      <c r="Z485" s="29">
        <v>18362321.98</v>
      </c>
      <c r="AA485" s="29">
        <v>23963424.59</v>
      </c>
      <c r="AB485" s="29">
        <v>21278805.09</v>
      </c>
      <c r="AC485" s="29">
        <v>20781043.870000001</v>
      </c>
      <c r="AD485" s="151">
        <v>17740035.789999999</v>
      </c>
      <c r="AE485" s="151">
        <v>20835963.010000002</v>
      </c>
      <c r="AF485" s="151">
        <v>20680904.530000001</v>
      </c>
      <c r="AG485" s="151">
        <v>20553933.960000001</v>
      </c>
      <c r="AH485" s="151">
        <v>18012025.879999999</v>
      </c>
      <c r="AI485" s="61">
        <v>18012025.879999999</v>
      </c>
      <c r="AJ485" s="33"/>
      <c r="AK485" s="151">
        <v>-2541908.0800000019</v>
      </c>
      <c r="AL485" s="151">
        <v>-2823937.1300000027</v>
      </c>
      <c r="AM485" s="151">
        <v>-2823937.1300000027</v>
      </c>
      <c r="AN485" s="9"/>
      <c r="AO485" s="9"/>
    </row>
    <row r="486" spans="1:41" ht="11.25" customHeight="1" x14ac:dyDescent="0.2">
      <c r="B486" s="50">
        <v>28</v>
      </c>
      <c r="C486" s="21" t="s">
        <v>85</v>
      </c>
      <c r="D486" s="29">
        <v>16653727.82</v>
      </c>
      <c r="E486" s="29">
        <v>15906407.390000001</v>
      </c>
      <c r="F486" s="29">
        <v>14384494.140000001</v>
      </c>
      <c r="G486" s="29">
        <v>11173980.470000001</v>
      </c>
      <c r="H486" s="29">
        <v>11551714.25</v>
      </c>
      <c r="I486" s="29">
        <v>46971361.469999999</v>
      </c>
      <c r="J486" s="29">
        <v>41964017.18</v>
      </c>
      <c r="K486" s="29">
        <v>35177351.780000001</v>
      </c>
      <c r="L486" s="29">
        <v>29787212.800000001</v>
      </c>
      <c r="M486" s="29">
        <v>25980519.949999999</v>
      </c>
      <c r="N486" s="29">
        <v>22093857.510000002</v>
      </c>
      <c r="O486" s="29">
        <v>18924507.390000001</v>
      </c>
      <c r="P486" s="29">
        <v>16735985.15</v>
      </c>
      <c r="Q486" s="29">
        <v>13199325.9</v>
      </c>
      <c r="R486" s="29">
        <v>10931641.27</v>
      </c>
      <c r="S486" s="29">
        <v>1031181.84</v>
      </c>
      <c r="T486" s="29">
        <v>887115.48</v>
      </c>
      <c r="U486" s="29">
        <v>820344.03</v>
      </c>
      <c r="V486" s="29">
        <v>284299.42</v>
      </c>
      <c r="W486" s="29">
        <v>220889.04</v>
      </c>
      <c r="X486" s="29">
        <v>210293.19</v>
      </c>
      <c r="Y486" s="29">
        <v>39034.65</v>
      </c>
      <c r="Z486" s="29">
        <v>0</v>
      </c>
      <c r="AA486" s="29">
        <v>0</v>
      </c>
      <c r="AB486" s="29">
        <v>0</v>
      </c>
      <c r="AC486" s="29">
        <v>0</v>
      </c>
      <c r="AD486" s="151">
        <v>0</v>
      </c>
      <c r="AE486" s="151">
        <v>0</v>
      </c>
      <c r="AF486" s="151">
        <v>0</v>
      </c>
      <c r="AG486" s="151">
        <v>0</v>
      </c>
      <c r="AH486" s="151">
        <v>0</v>
      </c>
      <c r="AI486" s="61">
        <v>0</v>
      </c>
      <c r="AJ486" s="33"/>
      <c r="AK486" s="151">
        <v>0</v>
      </c>
      <c r="AL486" s="151">
        <v>0</v>
      </c>
      <c r="AM486" s="151">
        <v>0</v>
      </c>
      <c r="AN486" s="9"/>
      <c r="AO486" s="9"/>
    </row>
    <row r="487" spans="1:41" s="16" customFormat="1" ht="11.25" customHeight="1" x14ac:dyDescent="0.2">
      <c r="B487" s="50">
        <v>29</v>
      </c>
      <c r="C487" s="24" t="s">
        <v>106</v>
      </c>
      <c r="D487" s="29">
        <v>82617316.290000007</v>
      </c>
      <c r="E487" s="29">
        <v>70046017.560000002</v>
      </c>
      <c r="F487" s="29">
        <v>120296452.56999999</v>
      </c>
      <c r="G487" s="29">
        <v>66482694.090000004</v>
      </c>
      <c r="H487" s="29">
        <v>57659280.630000003</v>
      </c>
      <c r="I487" s="29">
        <v>37874344.310000002</v>
      </c>
      <c r="J487" s="29">
        <v>28457691.91</v>
      </c>
      <c r="K487" s="29">
        <v>20382510.23</v>
      </c>
      <c r="L487" s="29">
        <v>20027197.850000001</v>
      </c>
      <c r="M487" s="29">
        <v>11551032.92</v>
      </c>
      <c r="N487" s="29">
        <v>11373436.91</v>
      </c>
      <c r="O487" s="29">
        <v>6540586.5999999996</v>
      </c>
      <c r="P487" s="29">
        <v>6227972.4400000004</v>
      </c>
      <c r="Q487" s="29">
        <v>457687.22</v>
      </c>
      <c r="R487" s="29">
        <v>452848.66</v>
      </c>
      <c r="S487" s="29">
        <v>0</v>
      </c>
      <c r="T487" s="29">
        <v>0</v>
      </c>
      <c r="U487" s="29">
        <v>0</v>
      </c>
      <c r="V487" s="29">
        <v>0</v>
      </c>
      <c r="W487" s="29">
        <v>0</v>
      </c>
      <c r="X487" s="29">
        <v>0</v>
      </c>
      <c r="Y487" s="29">
        <v>0</v>
      </c>
      <c r="Z487" s="29">
        <v>0</v>
      </c>
      <c r="AA487" s="29">
        <v>0</v>
      </c>
      <c r="AB487" s="29">
        <v>0</v>
      </c>
      <c r="AC487" s="29">
        <v>0</v>
      </c>
      <c r="AD487" s="151">
        <v>0</v>
      </c>
      <c r="AE487" s="151">
        <v>0</v>
      </c>
      <c r="AF487" s="151">
        <v>0</v>
      </c>
      <c r="AG487" s="151">
        <v>0</v>
      </c>
      <c r="AH487" s="151">
        <v>0</v>
      </c>
      <c r="AI487" s="61">
        <v>0</v>
      </c>
      <c r="AJ487" s="33"/>
      <c r="AK487" s="151">
        <v>0</v>
      </c>
      <c r="AL487" s="151">
        <v>0</v>
      </c>
      <c r="AM487" s="151">
        <v>0</v>
      </c>
      <c r="AN487" s="15"/>
      <c r="AO487" s="15"/>
    </row>
    <row r="488" spans="1:41" ht="11.25" customHeight="1" x14ac:dyDescent="0.2">
      <c r="A488" s="16"/>
      <c r="B488" s="50">
        <v>30</v>
      </c>
      <c r="C488" s="21" t="s">
        <v>29</v>
      </c>
      <c r="D488" s="29">
        <v>22030982</v>
      </c>
      <c r="E488" s="29">
        <v>13300646.02</v>
      </c>
      <c r="F488" s="29">
        <v>19414384.419999998</v>
      </c>
      <c r="G488" s="29">
        <v>16994088</v>
      </c>
      <c r="H488" s="29">
        <v>10307268.359999999</v>
      </c>
      <c r="I488" s="29">
        <v>11681317.190000001</v>
      </c>
      <c r="J488" s="29">
        <v>9165541.9600000009</v>
      </c>
      <c r="K488" s="29">
        <v>11167883.370000001</v>
      </c>
      <c r="L488" s="29">
        <v>6722960.6899999995</v>
      </c>
      <c r="M488" s="29">
        <v>7695871.3599999994</v>
      </c>
      <c r="N488" s="29">
        <v>7961227.4399999995</v>
      </c>
      <c r="O488" s="29">
        <v>8195213.4900000002</v>
      </c>
      <c r="P488" s="29">
        <v>8306270.5099999998</v>
      </c>
      <c r="Q488" s="29">
        <v>7944620.4799999995</v>
      </c>
      <c r="R488" s="29">
        <v>9579062.3100000005</v>
      </c>
      <c r="S488" s="29">
        <v>10575032</v>
      </c>
      <c r="T488" s="29">
        <v>8377721.04</v>
      </c>
      <c r="U488" s="29">
        <v>5652893.3899999997</v>
      </c>
      <c r="V488" s="29">
        <v>5774660.25</v>
      </c>
      <c r="W488" s="29">
        <v>3145459.9699999997</v>
      </c>
      <c r="X488" s="29">
        <v>2534299.06</v>
      </c>
      <c r="Y488" s="29">
        <v>2013543.3199999998</v>
      </c>
      <c r="Z488" s="29">
        <v>2367037.62</v>
      </c>
      <c r="AA488" s="29">
        <v>2483860.85</v>
      </c>
      <c r="AB488" s="29">
        <v>1943564.99</v>
      </c>
      <c r="AC488" s="29">
        <v>1301857.6900000002</v>
      </c>
      <c r="AD488" s="151">
        <v>1679632.3900000001</v>
      </c>
      <c r="AE488" s="151">
        <v>933497.68200000003</v>
      </c>
      <c r="AF488" s="151">
        <v>909895.1</v>
      </c>
      <c r="AG488" s="151">
        <v>710437.19</v>
      </c>
      <c r="AH488" s="151">
        <v>659698.28</v>
      </c>
      <c r="AI488" s="61">
        <v>659698.28</v>
      </c>
      <c r="AJ488" s="33"/>
      <c r="AK488" s="151">
        <v>-50738.909999999916</v>
      </c>
      <c r="AL488" s="151">
        <v>-273799.402</v>
      </c>
      <c r="AM488" s="151">
        <v>-273799.402</v>
      </c>
      <c r="AN488" s="9"/>
      <c r="AO488" s="9"/>
    </row>
    <row r="489" spans="1:41" s="16" customFormat="1" ht="11.25" customHeight="1" x14ac:dyDescent="0.2">
      <c r="B489" s="50">
        <v>31</v>
      </c>
      <c r="C489" s="24" t="s">
        <v>11</v>
      </c>
      <c r="D489" s="29">
        <v>52747384.740000017</v>
      </c>
      <c r="E489" s="29">
        <v>58457937</v>
      </c>
      <c r="F489" s="29">
        <v>59388369.459999986</v>
      </c>
      <c r="G489" s="29">
        <v>63317259.050000004</v>
      </c>
      <c r="H489" s="29">
        <v>65202295.890000008</v>
      </c>
      <c r="I489" s="29">
        <v>63120336.880000003</v>
      </c>
      <c r="J489" s="29">
        <v>61726317.369999997</v>
      </c>
      <c r="K489" s="29">
        <v>61159562.380000003</v>
      </c>
      <c r="L489" s="29">
        <v>55455098.230000004</v>
      </c>
      <c r="M489" s="29">
        <v>50797611.350000009</v>
      </c>
      <c r="N489" s="29">
        <v>48191204.500000007</v>
      </c>
      <c r="O489" s="29">
        <v>43707739.550000004</v>
      </c>
      <c r="P489" s="29">
        <v>41433258.809999995</v>
      </c>
      <c r="Q489" s="29">
        <v>43342382.030000001</v>
      </c>
      <c r="R489" s="29">
        <v>43673398.909999996</v>
      </c>
      <c r="S489" s="29">
        <v>44923147</v>
      </c>
      <c r="T489" s="29">
        <v>41189626.730000004</v>
      </c>
      <c r="U489" s="29">
        <v>39003719.379999995</v>
      </c>
      <c r="V489" s="29">
        <v>36099087.310000002</v>
      </c>
      <c r="W489" s="29">
        <v>32898364.449999999</v>
      </c>
      <c r="X489" s="29">
        <v>30981154.98</v>
      </c>
      <c r="Y489" s="29">
        <v>30838290.34</v>
      </c>
      <c r="Z489" s="29">
        <v>28967155.649999999</v>
      </c>
      <c r="AA489" s="29">
        <v>28732664.059999999</v>
      </c>
      <c r="AB489" s="29">
        <v>28433413.969999999</v>
      </c>
      <c r="AC489" s="29">
        <v>25723417.579999998</v>
      </c>
      <c r="AD489" s="151">
        <v>23759285.379999999</v>
      </c>
      <c r="AE489" s="151">
        <v>20687586.021200001</v>
      </c>
      <c r="AF489" s="151">
        <v>20689521.131200001</v>
      </c>
      <c r="AG489" s="151">
        <v>19532276.821199998</v>
      </c>
      <c r="AH489" s="151">
        <v>19705510.670400001</v>
      </c>
      <c r="AI489" s="61">
        <v>19705510.670400001</v>
      </c>
      <c r="AJ489" s="33"/>
      <c r="AK489" s="151">
        <v>173233.84920000285</v>
      </c>
      <c r="AL489" s="151">
        <v>-982075.35080000013</v>
      </c>
      <c r="AM489" s="151">
        <v>-982075.35080000013</v>
      </c>
      <c r="AN489" s="15"/>
      <c r="AO489" s="15"/>
    </row>
    <row r="490" spans="1:41" s="16" customFormat="1" ht="11.25" customHeight="1" x14ac:dyDescent="0.2">
      <c r="B490" s="50">
        <v>32</v>
      </c>
      <c r="C490" s="21" t="s">
        <v>87</v>
      </c>
      <c r="D490" s="29">
        <v>365761.55</v>
      </c>
      <c r="E490" s="29">
        <v>662183.25</v>
      </c>
      <c r="F490" s="29">
        <v>674847.62</v>
      </c>
      <c r="G490" s="29">
        <v>723416.33</v>
      </c>
      <c r="H490" s="29">
        <v>775409.23</v>
      </c>
      <c r="I490" s="29">
        <v>860160.48</v>
      </c>
      <c r="J490" s="29">
        <v>878000.07</v>
      </c>
      <c r="K490" s="29">
        <v>922366.3</v>
      </c>
      <c r="L490" s="29">
        <v>961185.62</v>
      </c>
      <c r="M490" s="29">
        <v>942713.65</v>
      </c>
      <c r="N490" s="29">
        <v>957912.4</v>
      </c>
      <c r="O490" s="29">
        <v>1062201.1300000001</v>
      </c>
      <c r="P490" s="29">
        <v>1107949.2000000002</v>
      </c>
      <c r="Q490" s="29">
        <v>1116921.23</v>
      </c>
      <c r="R490" s="29">
        <v>858806.31</v>
      </c>
      <c r="S490" s="29">
        <v>833335</v>
      </c>
      <c r="T490" s="29">
        <v>931438.8</v>
      </c>
      <c r="U490" s="29">
        <v>1026454.21</v>
      </c>
      <c r="V490" s="29">
        <v>985594.87</v>
      </c>
      <c r="W490" s="29">
        <v>967089.17</v>
      </c>
      <c r="X490" s="29">
        <v>977226.33</v>
      </c>
      <c r="Y490" s="29">
        <v>769948.95</v>
      </c>
      <c r="Z490" s="29">
        <v>761558.68</v>
      </c>
      <c r="AA490" s="29">
        <v>863632.49</v>
      </c>
      <c r="AB490" s="29">
        <v>653362.09</v>
      </c>
      <c r="AC490" s="29">
        <v>609970.16</v>
      </c>
      <c r="AD490" s="151">
        <v>504582.01</v>
      </c>
      <c r="AE490" s="151">
        <v>495722.59</v>
      </c>
      <c r="AF490" s="151">
        <v>444577.53</v>
      </c>
      <c r="AG490" s="151">
        <v>465651.49</v>
      </c>
      <c r="AH490" s="151">
        <v>563433.37</v>
      </c>
      <c r="AI490" s="61">
        <v>563433.37</v>
      </c>
      <c r="AJ490" s="33"/>
      <c r="AK490" s="151">
        <v>97781.88</v>
      </c>
      <c r="AL490" s="151">
        <v>67710.77999999997</v>
      </c>
      <c r="AM490" s="151">
        <v>67710.77999999997</v>
      </c>
      <c r="AN490" s="15"/>
      <c r="AO490" s="15"/>
    </row>
    <row r="491" spans="1:41" s="16" customFormat="1" ht="11.25" customHeight="1" x14ac:dyDescent="0.2">
      <c r="A491" s="7"/>
      <c r="B491" s="50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151"/>
      <c r="AF491" s="151"/>
      <c r="AG491" s="151"/>
      <c r="AH491" s="151"/>
      <c r="AI491" s="61"/>
      <c r="AJ491" s="33"/>
      <c r="AK491" s="151"/>
      <c r="AL491" s="151"/>
      <c r="AM491" s="151"/>
      <c r="AN491" s="15"/>
      <c r="AO491" s="15"/>
    </row>
    <row r="492" spans="1:41" ht="12" x14ac:dyDescent="0.2">
      <c r="A492" s="7" t="s">
        <v>155</v>
      </c>
      <c r="B492" s="50">
        <v>33</v>
      </c>
      <c r="C492" s="20" t="s">
        <v>108</v>
      </c>
      <c r="D492" s="26">
        <v>35650748.460000001</v>
      </c>
      <c r="E492" s="26">
        <v>34410445.270000003</v>
      </c>
      <c r="F492" s="26">
        <v>19604047.59</v>
      </c>
      <c r="G492" s="26">
        <v>19535367.190000001</v>
      </c>
      <c r="H492" s="26">
        <v>15903639.68</v>
      </c>
      <c r="I492" s="26">
        <v>10661704.4</v>
      </c>
      <c r="J492" s="26">
        <v>10597895.51</v>
      </c>
      <c r="K492" s="26">
        <v>7429371.9299999997</v>
      </c>
      <c r="L492" s="26">
        <v>7366306.79</v>
      </c>
      <c r="M492" s="26">
        <v>6559412.5700000003</v>
      </c>
      <c r="N492" s="26">
        <v>6542026.6699999999</v>
      </c>
      <c r="O492" s="26">
        <v>5984255.4100000001</v>
      </c>
      <c r="P492" s="26">
        <v>8716671.1699999999</v>
      </c>
      <c r="Q492" s="26">
        <v>7375788.4500000002</v>
      </c>
      <c r="R492" s="26">
        <v>7316180.4900000002</v>
      </c>
      <c r="S492" s="26">
        <v>5710069.5</v>
      </c>
      <c r="T492" s="26">
        <v>5702326.3899999997</v>
      </c>
      <c r="U492" s="26">
        <v>5676622.4199999999</v>
      </c>
      <c r="V492" s="26">
        <v>5171342.68</v>
      </c>
      <c r="W492" s="26">
        <v>4772141.75</v>
      </c>
      <c r="X492" s="26">
        <v>5041218.96</v>
      </c>
      <c r="Y492" s="26">
        <v>4917460.22</v>
      </c>
      <c r="Z492" s="26">
        <v>4443899.55</v>
      </c>
      <c r="AA492" s="26">
        <v>4088364.08</v>
      </c>
      <c r="AB492" s="26">
        <v>4022612.68</v>
      </c>
      <c r="AC492" s="26">
        <v>2627.57</v>
      </c>
      <c r="AD492" s="26">
        <v>1505073.87</v>
      </c>
      <c r="AE492" s="26">
        <v>1499593.64</v>
      </c>
      <c r="AF492" s="26">
        <v>1497923.25</v>
      </c>
      <c r="AG492" s="26">
        <v>1494361.09</v>
      </c>
      <c r="AH492" s="26">
        <v>1486519.1</v>
      </c>
      <c r="AI492" s="108">
        <v>1486519.1</v>
      </c>
      <c r="AJ492" s="33"/>
      <c r="AK492" s="26">
        <v>-7841.9899999999907</v>
      </c>
      <c r="AL492" s="26">
        <v>-13074.539999999804</v>
      </c>
      <c r="AM492" s="26">
        <v>-13074.539999999804</v>
      </c>
      <c r="AN492" s="9"/>
      <c r="AO492" s="9"/>
    </row>
    <row r="493" spans="1:41" x14ac:dyDescent="0.2">
      <c r="A493" s="53"/>
      <c r="B493" s="53"/>
      <c r="C493" s="43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  <c r="AB493" s="61"/>
      <c r="AC493" s="61"/>
      <c r="AD493" s="61"/>
      <c r="AE493" s="151"/>
      <c r="AF493" s="151"/>
      <c r="AG493" s="151"/>
      <c r="AH493" s="151"/>
      <c r="AI493" s="61"/>
      <c r="AJ493" s="33"/>
      <c r="AK493" s="151"/>
      <c r="AL493" s="151"/>
      <c r="AM493" s="151"/>
      <c r="AN493" s="39"/>
      <c r="AO493" s="39"/>
    </row>
    <row r="494" spans="1:41" s="16" customFormat="1" ht="20.100000000000001" customHeight="1" x14ac:dyDescent="0.2">
      <c r="A494" s="51"/>
      <c r="B494" s="59"/>
      <c r="C494" s="13" t="s">
        <v>76</v>
      </c>
      <c r="D494" s="28">
        <v>4780274587.039999</v>
      </c>
      <c r="E494" s="28">
        <v>5146117342.3100023</v>
      </c>
      <c r="F494" s="28">
        <v>5654978285.5370007</v>
      </c>
      <c r="G494" s="28">
        <v>5750714496.71</v>
      </c>
      <c r="H494" s="28">
        <v>6250424754.4974003</v>
      </c>
      <c r="I494" s="28">
        <v>6030119120.1283989</v>
      </c>
      <c r="J494" s="28">
        <v>5793041435.1143999</v>
      </c>
      <c r="K494" s="28">
        <v>5326956906.3605003</v>
      </c>
      <c r="L494" s="28">
        <v>4941633506.2406988</v>
      </c>
      <c r="M494" s="28">
        <v>4801109507.2220984</v>
      </c>
      <c r="N494" s="28">
        <v>4357709461.0649996</v>
      </c>
      <c r="O494" s="28">
        <v>4056599602.2941995</v>
      </c>
      <c r="P494" s="28">
        <v>3867745800.7874999</v>
      </c>
      <c r="Q494" s="28">
        <v>3749651713.3973999</v>
      </c>
      <c r="R494" s="28">
        <v>3545125698.4673991</v>
      </c>
      <c r="S494" s="28">
        <v>3396609308.5300007</v>
      </c>
      <c r="T494" s="28">
        <v>2826519685.5562</v>
      </c>
      <c r="U494" s="28">
        <v>2710118775.2350006</v>
      </c>
      <c r="V494" s="28">
        <v>2487129605.0759997</v>
      </c>
      <c r="W494" s="28">
        <v>2368328209.5639992</v>
      </c>
      <c r="X494" s="28">
        <v>2256678904.0574994</v>
      </c>
      <c r="Y494" s="28">
        <v>2243897953.6814995</v>
      </c>
      <c r="Z494" s="28">
        <v>2054368697.8059998</v>
      </c>
      <c r="AA494" s="28">
        <v>1979717500.573</v>
      </c>
      <c r="AB494" s="28">
        <v>1972259443.806</v>
      </c>
      <c r="AC494" s="28">
        <v>2072569837.3394995</v>
      </c>
      <c r="AD494" s="150">
        <v>2171402520.8945007</v>
      </c>
      <c r="AE494" s="150">
        <v>2332635445.3165998</v>
      </c>
      <c r="AF494" s="150">
        <v>2500486691.3959007</v>
      </c>
      <c r="AG494" s="150">
        <v>2609675966.5405998</v>
      </c>
      <c r="AH494" s="150">
        <v>2625814724.9924998</v>
      </c>
      <c r="AI494" s="150">
        <v>2625814724.9924998</v>
      </c>
      <c r="AJ494" s="14"/>
      <c r="AK494" s="150">
        <v>16138758.451900005</v>
      </c>
      <c r="AL494" s="150">
        <v>293179279.67589998</v>
      </c>
      <c r="AM494" s="150">
        <v>293179279.67589998</v>
      </c>
      <c r="AN494" s="15"/>
      <c r="AO494" s="15"/>
    </row>
    <row r="495" spans="1:41" s="6" customFormat="1" x14ac:dyDescent="0.2">
      <c r="C495" s="40" t="s">
        <v>42</v>
      </c>
      <c r="D495" s="41">
        <v>8.6332802560155242E-2</v>
      </c>
      <c r="E495" s="41">
        <v>9.7186215311195132E-2</v>
      </c>
      <c r="F495" s="41">
        <v>0.11160767747278942</v>
      </c>
      <c r="G495" s="41">
        <v>0.11538930939931127</v>
      </c>
      <c r="H495" s="41">
        <v>0.12777042857270726</v>
      </c>
      <c r="I495" s="41">
        <v>0.12260245929259822</v>
      </c>
      <c r="J495" s="41">
        <v>0.1188502837642253</v>
      </c>
      <c r="K495" s="41">
        <v>0.10806216061546918</v>
      </c>
      <c r="L495" s="41">
        <v>9.6767239752123299E-2</v>
      </c>
      <c r="M495" s="41">
        <v>9.4347559951989998E-2</v>
      </c>
      <c r="N495" s="41">
        <v>8.5490795541900033E-2</v>
      </c>
      <c r="O495" s="41">
        <v>7.8444754853016566E-2</v>
      </c>
      <c r="P495" s="41">
        <v>7.3980541067407438E-2</v>
      </c>
      <c r="Q495" s="41">
        <v>7.0851791841553241E-2</v>
      </c>
      <c r="R495" s="41">
        <v>6.6895897225308615E-2</v>
      </c>
      <c r="S495" s="41">
        <v>6.3807245407589641E-2</v>
      </c>
      <c r="T495" s="41">
        <v>5.3916441197393243E-2</v>
      </c>
      <c r="U495" s="41">
        <v>5.3822824538859351E-2</v>
      </c>
      <c r="V495" s="41">
        <v>4.9836403462536039E-2</v>
      </c>
      <c r="W495" s="41">
        <v>4.7318652748865896E-2</v>
      </c>
      <c r="X495" s="41">
        <v>4.3941093466303226E-2</v>
      </c>
      <c r="Y495" s="41">
        <v>4.3211650678024863E-2</v>
      </c>
      <c r="Z495" s="41">
        <v>4.0797748059953814E-2</v>
      </c>
      <c r="AA495" s="41">
        <v>3.9150409291692403E-2</v>
      </c>
      <c r="AB495" s="41">
        <v>3.7829902475151105E-2</v>
      </c>
      <c r="AC495" s="41">
        <v>3.9515051904329607E-2</v>
      </c>
      <c r="AD495" s="41">
        <v>4.0936309333768663E-2</v>
      </c>
      <c r="AE495" s="154">
        <v>4.3473880708986723E-2</v>
      </c>
      <c r="AF495" s="154">
        <v>4.6265253671095401E-2</v>
      </c>
      <c r="AG495" s="154">
        <v>4.8262498882116776E-2</v>
      </c>
      <c r="AH495" s="154">
        <v>4.8109417699313907E-2</v>
      </c>
      <c r="AI495" s="154"/>
      <c r="AJ495" s="8"/>
    </row>
    <row r="496" spans="1:41" s="126" customFormat="1" x14ac:dyDescent="0.2"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148"/>
      <c r="AF496" s="148"/>
      <c r="AG496" s="148"/>
      <c r="AH496" s="148"/>
      <c r="AI496" s="148"/>
      <c r="AJ496" s="8"/>
      <c r="AK496" s="8"/>
      <c r="AL496" s="8"/>
      <c r="AM496" s="8"/>
      <c r="AN496" s="116"/>
    </row>
    <row r="497" spans="1:42" s="35" customFormat="1" ht="24.95" customHeight="1" x14ac:dyDescent="0.2">
      <c r="A497" s="120" t="s">
        <v>43</v>
      </c>
      <c r="B497" s="19"/>
      <c r="C497" s="18"/>
      <c r="D497" s="25" t="s">
        <v>15</v>
      </c>
      <c r="E497" s="25" t="s">
        <v>16</v>
      </c>
      <c r="F497" s="25" t="s">
        <v>17</v>
      </c>
      <c r="G497" s="25" t="s">
        <v>18</v>
      </c>
      <c r="H497" s="25" t="s">
        <v>19</v>
      </c>
      <c r="I497" s="25" t="s">
        <v>20</v>
      </c>
      <c r="J497" s="25" t="s">
        <v>26</v>
      </c>
      <c r="K497" s="25" t="s">
        <v>28</v>
      </c>
      <c r="L497" s="25" t="s">
        <v>33</v>
      </c>
      <c r="M497" s="25" t="s">
        <v>35</v>
      </c>
      <c r="N497" s="25" t="s">
        <v>40</v>
      </c>
      <c r="O497" s="25" t="s">
        <v>41</v>
      </c>
      <c r="P497" s="25" t="s">
        <v>50</v>
      </c>
      <c r="Q497" s="25" t="s">
        <v>52</v>
      </c>
      <c r="R497" s="25" t="s">
        <v>60</v>
      </c>
      <c r="S497" s="25" t="s">
        <v>62</v>
      </c>
      <c r="T497" s="25" t="s">
        <v>83</v>
      </c>
      <c r="U497" s="25" t="s">
        <v>88</v>
      </c>
      <c r="V497" s="25" t="s">
        <v>90</v>
      </c>
      <c r="W497" s="25" t="s">
        <v>91</v>
      </c>
      <c r="X497" s="25" t="s">
        <v>92</v>
      </c>
      <c r="Y497" s="25" t="s">
        <v>141</v>
      </c>
      <c r="Z497" s="25" t="s">
        <v>145</v>
      </c>
      <c r="AA497" s="25" t="s">
        <v>147</v>
      </c>
      <c r="AB497" s="25" t="s">
        <v>150</v>
      </c>
      <c r="AC497" s="25" t="s">
        <v>151</v>
      </c>
      <c r="AD497" s="25" t="s">
        <v>156</v>
      </c>
      <c r="AE497" s="25" t="s">
        <v>157</v>
      </c>
      <c r="AF497" s="25" t="s">
        <v>158</v>
      </c>
      <c r="AG497" s="25" t="s">
        <v>161</v>
      </c>
      <c r="AH497" s="25" t="s">
        <v>162</v>
      </c>
      <c r="AI497" s="25" t="s">
        <v>163</v>
      </c>
      <c r="AJ497" s="12"/>
      <c r="AK497" s="30" t="s">
        <v>77</v>
      </c>
      <c r="AL497" s="30" t="s">
        <v>78</v>
      </c>
      <c r="AM497" s="30" t="s">
        <v>79</v>
      </c>
      <c r="AO497" s="36"/>
    </row>
    <row r="498" spans="1:42" ht="12" x14ac:dyDescent="0.2">
      <c r="A498" s="7" t="s">
        <v>66</v>
      </c>
      <c r="B498" s="50"/>
      <c r="C498" s="20" t="s">
        <v>12</v>
      </c>
      <c r="D498" s="26">
        <v>104476000.71000001</v>
      </c>
      <c r="E498" s="26">
        <v>94786328.180000007</v>
      </c>
      <c r="F498" s="26">
        <v>147206117.69</v>
      </c>
      <c r="G498" s="26">
        <v>111587951.75</v>
      </c>
      <c r="H498" s="26">
        <v>63044220.319999993</v>
      </c>
      <c r="I498" s="26">
        <v>55168694.150000006</v>
      </c>
      <c r="J498" s="26">
        <v>52791000.749999993</v>
      </c>
      <c r="K498" s="26">
        <v>68401484.299999997</v>
      </c>
      <c r="L498" s="26">
        <v>66257000.859999999</v>
      </c>
      <c r="M498" s="26">
        <v>30945391.369999997</v>
      </c>
      <c r="N498" s="26">
        <v>40994563.380000003</v>
      </c>
      <c r="O498" s="26">
        <v>44675798.450000003</v>
      </c>
      <c r="P498" s="26">
        <v>22278126.280000001</v>
      </c>
      <c r="Q498" s="26">
        <v>25288747.109999996</v>
      </c>
      <c r="R498" s="26">
        <v>14094367.939999998</v>
      </c>
      <c r="S498" s="26">
        <v>12806853.140000001</v>
      </c>
      <c r="T498" s="26">
        <v>12693681.280000001</v>
      </c>
      <c r="U498" s="26">
        <v>12580534.42</v>
      </c>
      <c r="V498" s="26">
        <v>12467387.560000001</v>
      </c>
      <c r="W498" s="26">
        <v>12350240.699999999</v>
      </c>
      <c r="X498" s="26">
        <v>12233093.84</v>
      </c>
      <c r="Y498" s="26">
        <v>72688104.310000002</v>
      </c>
      <c r="Z498" s="26">
        <v>68119524.120000005</v>
      </c>
      <c r="AA498" s="26">
        <v>61510403.780000001</v>
      </c>
      <c r="AB498" s="26">
        <v>60579178.170000002</v>
      </c>
      <c r="AC498" s="26">
        <v>60690642.039999999</v>
      </c>
      <c r="AD498" s="26">
        <v>75547410.850000009</v>
      </c>
      <c r="AE498" s="26">
        <v>21666666.66</v>
      </c>
      <c r="AF498" s="26">
        <v>23472222.220000003</v>
      </c>
      <c r="AG498" s="26">
        <v>21666666.66</v>
      </c>
      <c r="AH498" s="26">
        <v>132762691.94</v>
      </c>
      <c r="AI498" s="108">
        <v>132762691.94</v>
      </c>
      <c r="AJ498" s="8"/>
      <c r="AK498" s="26">
        <v>111096025.28</v>
      </c>
      <c r="AL498" s="26">
        <v>111096025.28</v>
      </c>
      <c r="AM498" s="26">
        <v>111096025.28</v>
      </c>
      <c r="AO498" s="9"/>
    </row>
    <row r="499" spans="1:42" ht="12" x14ac:dyDescent="0.2">
      <c r="B499" s="50">
        <v>1</v>
      </c>
      <c r="C499" s="22" t="s">
        <v>93</v>
      </c>
      <c r="D499" s="27">
        <v>44283864.710000001</v>
      </c>
      <c r="E499" s="27">
        <v>44292247.210000001</v>
      </c>
      <c r="F499" s="27">
        <v>44330864.75</v>
      </c>
      <c r="G499" s="27">
        <v>0</v>
      </c>
      <c r="H499" s="27">
        <v>0</v>
      </c>
      <c r="I499" s="27">
        <v>0</v>
      </c>
      <c r="J499" s="27">
        <v>0</v>
      </c>
      <c r="K499" s="27">
        <v>0</v>
      </c>
      <c r="L499" s="27">
        <v>0</v>
      </c>
      <c r="M499" s="27">
        <v>0</v>
      </c>
      <c r="N499" s="27">
        <v>0</v>
      </c>
      <c r="O499" s="27">
        <v>0</v>
      </c>
      <c r="P499" s="27">
        <v>0</v>
      </c>
      <c r="Q499" s="27">
        <v>0</v>
      </c>
      <c r="R499" s="27">
        <v>0</v>
      </c>
      <c r="S499" s="27">
        <v>0</v>
      </c>
      <c r="T499" s="27">
        <v>0</v>
      </c>
      <c r="U499" s="27">
        <v>0</v>
      </c>
      <c r="V499" s="27">
        <v>0</v>
      </c>
      <c r="W499" s="27">
        <v>0</v>
      </c>
      <c r="X499" s="27">
        <v>0</v>
      </c>
      <c r="Y499" s="27">
        <v>58738824</v>
      </c>
      <c r="Z499" s="27">
        <v>56120724</v>
      </c>
      <c r="AA499" s="27">
        <v>49632750.32</v>
      </c>
      <c r="AB499" s="27">
        <v>48822671.369999997</v>
      </c>
      <c r="AC499" s="27">
        <v>49055281.899999999</v>
      </c>
      <c r="AD499" s="149">
        <v>45053660.850000001</v>
      </c>
      <c r="AE499" s="149">
        <v>0</v>
      </c>
      <c r="AF499" s="149">
        <v>0</v>
      </c>
      <c r="AG499" s="149">
        <v>0</v>
      </c>
      <c r="AH499" s="149">
        <v>129188223.84999999</v>
      </c>
      <c r="AI499" s="31">
        <v>129188223.84999999</v>
      </c>
      <c r="AJ499" s="33"/>
      <c r="AK499" s="149">
        <v>129188223.84999999</v>
      </c>
      <c r="AL499" s="149">
        <v>129188223.84999999</v>
      </c>
      <c r="AM499" s="149">
        <v>129188223.84999999</v>
      </c>
      <c r="AN499" s="38"/>
      <c r="AO499" s="38"/>
      <c r="AP499" s="38"/>
    </row>
    <row r="500" spans="1:42" ht="12" x14ac:dyDescent="0.2">
      <c r="B500" s="50">
        <v>2</v>
      </c>
      <c r="C500" s="22" t="s">
        <v>98</v>
      </c>
      <c r="D500" s="27">
        <v>60192136</v>
      </c>
      <c r="E500" s="27">
        <v>50494080.969999999</v>
      </c>
      <c r="F500" s="27">
        <v>102875252.94000001</v>
      </c>
      <c r="G500" s="27">
        <v>111587951.75</v>
      </c>
      <c r="H500" s="27">
        <v>63044220.319999993</v>
      </c>
      <c r="I500" s="27">
        <v>55168694.150000006</v>
      </c>
      <c r="J500" s="27">
        <v>52791000.749999993</v>
      </c>
      <c r="K500" s="27">
        <v>68401484.299999997</v>
      </c>
      <c r="L500" s="27">
        <v>66257000.859999999</v>
      </c>
      <c r="M500" s="27">
        <v>30945391.369999997</v>
      </c>
      <c r="N500" s="27">
        <v>40994563.380000003</v>
      </c>
      <c r="O500" s="27">
        <v>44675798.450000003</v>
      </c>
      <c r="P500" s="27">
        <v>22278126.280000001</v>
      </c>
      <c r="Q500" s="27">
        <v>25288747.109999996</v>
      </c>
      <c r="R500" s="27">
        <v>14094367.939999998</v>
      </c>
      <c r="S500" s="27">
        <v>12806853.140000001</v>
      </c>
      <c r="T500" s="27">
        <v>12693681.280000001</v>
      </c>
      <c r="U500" s="27">
        <v>12580534.42</v>
      </c>
      <c r="V500" s="27">
        <v>12467387.560000001</v>
      </c>
      <c r="W500" s="27">
        <v>12350240.699999999</v>
      </c>
      <c r="X500" s="27">
        <v>12233093.84</v>
      </c>
      <c r="Y500" s="27">
        <v>13949280.310000001</v>
      </c>
      <c r="Z500" s="27">
        <v>11998800.119999999</v>
      </c>
      <c r="AA500" s="27">
        <v>11877653.460000001</v>
      </c>
      <c r="AB500" s="27">
        <v>11756506.800000001</v>
      </c>
      <c r="AC500" s="27">
        <v>11635360.140000001</v>
      </c>
      <c r="AD500" s="149">
        <v>30493750.000000004</v>
      </c>
      <c r="AE500" s="149">
        <v>21666666.66</v>
      </c>
      <c r="AF500" s="149">
        <v>23472222.220000003</v>
      </c>
      <c r="AG500" s="149">
        <v>21666666.66</v>
      </c>
      <c r="AH500" s="149">
        <v>3574468.0900000036</v>
      </c>
      <c r="AI500" s="31">
        <v>3574468.0900000036</v>
      </c>
      <c r="AJ500" s="33"/>
      <c r="AK500" s="149">
        <v>-18092198.569999997</v>
      </c>
      <c r="AL500" s="149">
        <v>-18092198.569999997</v>
      </c>
      <c r="AM500" s="149">
        <v>-18092198.569999997</v>
      </c>
      <c r="AN500" s="38"/>
      <c r="AO500" s="38"/>
      <c r="AP500" s="38"/>
    </row>
    <row r="501" spans="1:42" x14ac:dyDescent="0.2">
      <c r="B501" s="50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  <c r="AC501" s="29"/>
      <c r="AD501" s="151"/>
      <c r="AE501" s="151"/>
      <c r="AF501" s="151"/>
      <c r="AG501" s="151"/>
      <c r="AH501" s="151"/>
      <c r="AI501" s="61"/>
      <c r="AJ501" s="33"/>
      <c r="AK501" s="151"/>
      <c r="AL501" s="151"/>
      <c r="AM501" s="151"/>
      <c r="AO501" s="9"/>
    </row>
    <row r="502" spans="1:42" s="5" customFormat="1" ht="12" x14ac:dyDescent="0.2">
      <c r="A502" s="7" t="s">
        <v>67</v>
      </c>
      <c r="B502" s="50"/>
      <c r="C502" s="20" t="s">
        <v>14</v>
      </c>
      <c r="D502" s="26">
        <v>459907076.27000004</v>
      </c>
      <c r="E502" s="26">
        <v>478517997.03000003</v>
      </c>
      <c r="F502" s="26">
        <v>532047509.16999996</v>
      </c>
      <c r="G502" s="26">
        <v>641351590.55999994</v>
      </c>
      <c r="H502" s="26">
        <v>761381323.51999998</v>
      </c>
      <c r="I502" s="26">
        <v>679519983.80999994</v>
      </c>
      <c r="J502" s="26">
        <v>687725541.41999996</v>
      </c>
      <c r="K502" s="26">
        <v>625123303.00000012</v>
      </c>
      <c r="L502" s="26">
        <v>661473790.72000003</v>
      </c>
      <c r="M502" s="26">
        <v>666371922.84000015</v>
      </c>
      <c r="N502" s="26">
        <v>626271330.29999995</v>
      </c>
      <c r="O502" s="26">
        <v>557255673.98000002</v>
      </c>
      <c r="P502" s="26">
        <v>542102568.51000011</v>
      </c>
      <c r="Q502" s="26">
        <v>427385349.58999997</v>
      </c>
      <c r="R502" s="26">
        <v>427467796.41000003</v>
      </c>
      <c r="S502" s="26">
        <v>422694813.11000001</v>
      </c>
      <c r="T502" s="26">
        <v>404862904.13999999</v>
      </c>
      <c r="U502" s="26">
        <v>398797278.50999999</v>
      </c>
      <c r="V502" s="26">
        <v>337923214.96999997</v>
      </c>
      <c r="W502" s="26">
        <v>348611150.73000002</v>
      </c>
      <c r="X502" s="26">
        <v>293272126.17000002</v>
      </c>
      <c r="Y502" s="26">
        <v>226425856.00999999</v>
      </c>
      <c r="Z502" s="26">
        <v>213486847.38</v>
      </c>
      <c r="AA502" s="26">
        <v>192341698.81999999</v>
      </c>
      <c r="AB502" s="26">
        <v>186274381</v>
      </c>
      <c r="AC502" s="26">
        <v>176372214.19</v>
      </c>
      <c r="AD502" s="26">
        <v>168849914.10000002</v>
      </c>
      <c r="AE502" s="26">
        <v>171558613.78</v>
      </c>
      <c r="AF502" s="26">
        <v>155394214.88</v>
      </c>
      <c r="AG502" s="26">
        <v>132852513.77000001</v>
      </c>
      <c r="AH502" s="26">
        <v>137498871.75999999</v>
      </c>
      <c r="AI502" s="108">
        <v>137498871.75999999</v>
      </c>
      <c r="AJ502" s="33"/>
      <c r="AK502" s="26">
        <v>4646357.9899999797</v>
      </c>
      <c r="AL502" s="26">
        <v>-34059742.020000011</v>
      </c>
      <c r="AM502" s="26">
        <v>-34059742.020000011</v>
      </c>
    </row>
    <row r="503" spans="1:42" ht="12" x14ac:dyDescent="0.2">
      <c r="B503" s="50">
        <v>3</v>
      </c>
      <c r="C503" s="22" t="s">
        <v>8</v>
      </c>
      <c r="D503" s="27">
        <v>280201679.55000001</v>
      </c>
      <c r="E503" s="27">
        <v>371723532.31</v>
      </c>
      <c r="F503" s="27">
        <v>402639528.11999995</v>
      </c>
      <c r="G503" s="27">
        <v>539001300.39999998</v>
      </c>
      <c r="H503" s="27">
        <v>535128972.79999995</v>
      </c>
      <c r="I503" s="27">
        <v>519238763.86999995</v>
      </c>
      <c r="J503" s="27">
        <v>500473045.69999999</v>
      </c>
      <c r="K503" s="27">
        <v>440953717.61000007</v>
      </c>
      <c r="L503" s="27">
        <v>464853431.04999995</v>
      </c>
      <c r="M503" s="27">
        <v>523106442.78000009</v>
      </c>
      <c r="N503" s="27">
        <v>468344939.00999999</v>
      </c>
      <c r="O503" s="27">
        <v>422455782.43000001</v>
      </c>
      <c r="P503" s="27">
        <v>417737823.88000005</v>
      </c>
      <c r="Q503" s="27">
        <v>316012070.63999999</v>
      </c>
      <c r="R503" s="27">
        <v>310268918.65000004</v>
      </c>
      <c r="S503" s="27">
        <v>251657519.14000005</v>
      </c>
      <c r="T503" s="27">
        <v>226634998.39999998</v>
      </c>
      <c r="U503" s="27">
        <v>219668831.46000001</v>
      </c>
      <c r="V503" s="27">
        <v>171376131.45999998</v>
      </c>
      <c r="W503" s="27">
        <v>189949546.98000002</v>
      </c>
      <c r="X503" s="27">
        <v>134175207.09</v>
      </c>
      <c r="Y503" s="27">
        <v>86731343.25999999</v>
      </c>
      <c r="Z503" s="27">
        <v>114111412.53</v>
      </c>
      <c r="AA503" s="27">
        <v>95074102.590000004</v>
      </c>
      <c r="AB503" s="27">
        <v>100338216.91999999</v>
      </c>
      <c r="AC503" s="27">
        <v>97097869.829999998</v>
      </c>
      <c r="AD503" s="149">
        <v>69560762.390000001</v>
      </c>
      <c r="AE503" s="149">
        <v>75576915.430000007</v>
      </c>
      <c r="AF503" s="149">
        <v>59677581.880000003</v>
      </c>
      <c r="AG503" s="149">
        <v>59470704.640000008</v>
      </c>
      <c r="AH503" s="149">
        <v>59037650.049999997</v>
      </c>
      <c r="AI503" s="31">
        <v>59037650.049999997</v>
      </c>
      <c r="AJ503" s="33"/>
      <c r="AK503" s="149">
        <v>-433054.59000001103</v>
      </c>
      <c r="AL503" s="149">
        <v>-16539265.38000001</v>
      </c>
      <c r="AM503" s="149">
        <v>-16539265.38000001</v>
      </c>
      <c r="AN503" s="38"/>
      <c r="AO503" s="38"/>
      <c r="AP503" s="38"/>
    </row>
    <row r="504" spans="1:42" ht="12" x14ac:dyDescent="0.2">
      <c r="B504" s="50">
        <v>4</v>
      </c>
      <c r="C504" s="22" t="s">
        <v>95</v>
      </c>
      <c r="D504" s="27">
        <v>179705396.72000003</v>
      </c>
      <c r="E504" s="27">
        <v>106794464.72000001</v>
      </c>
      <c r="F504" s="27">
        <v>129407981.04999998</v>
      </c>
      <c r="G504" s="27">
        <v>102350290.16</v>
      </c>
      <c r="H504" s="27">
        <v>226252350.72000003</v>
      </c>
      <c r="I504" s="27">
        <v>160281219.94</v>
      </c>
      <c r="J504" s="27">
        <v>187252495.72</v>
      </c>
      <c r="K504" s="27">
        <v>184169585.39000002</v>
      </c>
      <c r="L504" s="27">
        <v>196620359.67000002</v>
      </c>
      <c r="M504" s="27">
        <v>143265480.06</v>
      </c>
      <c r="N504" s="27">
        <v>157926391.29000002</v>
      </c>
      <c r="O504" s="27">
        <v>134799891.55000001</v>
      </c>
      <c r="P504" s="27">
        <v>124364744.63000001</v>
      </c>
      <c r="Q504" s="27">
        <v>111373278.95</v>
      </c>
      <c r="R504" s="27">
        <v>117198877.76000001</v>
      </c>
      <c r="S504" s="27">
        <v>171037293.97</v>
      </c>
      <c r="T504" s="27">
        <v>178227905.74000001</v>
      </c>
      <c r="U504" s="27">
        <v>179128447.05000001</v>
      </c>
      <c r="V504" s="27">
        <v>166547083.50999999</v>
      </c>
      <c r="W504" s="27">
        <v>158661603.75</v>
      </c>
      <c r="X504" s="27">
        <v>159096919.08000001</v>
      </c>
      <c r="Y504" s="27">
        <v>139694512.75</v>
      </c>
      <c r="Z504" s="27">
        <v>99375434.849999994</v>
      </c>
      <c r="AA504" s="27">
        <v>97267596.230000004</v>
      </c>
      <c r="AB504" s="27">
        <v>85936164.079999998</v>
      </c>
      <c r="AC504" s="27">
        <v>79274344.359999999</v>
      </c>
      <c r="AD504" s="149">
        <v>99289151.710000008</v>
      </c>
      <c r="AE504" s="149">
        <v>95981698.349999994</v>
      </c>
      <c r="AF504" s="149">
        <v>95716633</v>
      </c>
      <c r="AG504" s="149">
        <v>73381809.129999995</v>
      </c>
      <c r="AH504" s="149">
        <v>78461221.709999993</v>
      </c>
      <c r="AI504" s="31">
        <v>78461221.709999993</v>
      </c>
      <c r="AJ504" s="33"/>
      <c r="AK504" s="149">
        <v>5079412.5799999982</v>
      </c>
      <c r="AL504" s="149">
        <v>-17520476.640000001</v>
      </c>
      <c r="AM504" s="149">
        <v>-17520476.640000001</v>
      </c>
      <c r="AN504" s="38"/>
      <c r="AO504" s="38"/>
      <c r="AP504" s="38"/>
    </row>
    <row r="505" spans="1:42" x14ac:dyDescent="0.2">
      <c r="B505" s="50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  <c r="AC505" s="29"/>
      <c r="AD505" s="151"/>
      <c r="AE505" s="151"/>
      <c r="AF505" s="151"/>
      <c r="AG505" s="151"/>
      <c r="AH505" s="151"/>
      <c r="AI505" s="61"/>
      <c r="AJ505" s="33"/>
      <c r="AK505" s="151"/>
      <c r="AL505" s="151"/>
      <c r="AM505" s="151"/>
      <c r="AO505" s="9"/>
    </row>
    <row r="506" spans="1:42" ht="12" x14ac:dyDescent="0.2">
      <c r="A506" s="7" t="s">
        <v>70</v>
      </c>
      <c r="B506" s="50"/>
      <c r="C506" s="20" t="s">
        <v>68</v>
      </c>
      <c r="D506" s="26">
        <v>323285106.06999999</v>
      </c>
      <c r="E506" s="26">
        <v>310107923.92999995</v>
      </c>
      <c r="F506" s="26">
        <v>272781410.65000004</v>
      </c>
      <c r="G506" s="26">
        <v>304554968.40000004</v>
      </c>
      <c r="H506" s="26">
        <v>359396651.54000002</v>
      </c>
      <c r="I506" s="26">
        <v>338075536.88999999</v>
      </c>
      <c r="J506" s="26">
        <v>337457170.87</v>
      </c>
      <c r="K506" s="26">
        <v>271431438.55000001</v>
      </c>
      <c r="L506" s="26">
        <v>209735156.02000001</v>
      </c>
      <c r="M506" s="26">
        <v>184213454.51999998</v>
      </c>
      <c r="N506" s="26">
        <v>235782002.03000003</v>
      </c>
      <c r="O506" s="26">
        <v>234269558.88999999</v>
      </c>
      <c r="P506" s="26">
        <v>204217797.39000002</v>
      </c>
      <c r="Q506" s="26">
        <v>243890829.22000003</v>
      </c>
      <c r="R506" s="26">
        <v>209899240.01000002</v>
      </c>
      <c r="S506" s="26">
        <v>184208449.69</v>
      </c>
      <c r="T506" s="26">
        <v>119094694.81999999</v>
      </c>
      <c r="U506" s="26">
        <v>146570574.34999996</v>
      </c>
      <c r="V506" s="26">
        <v>235750779.94999999</v>
      </c>
      <c r="W506" s="26">
        <v>176597989.92999998</v>
      </c>
      <c r="X506" s="26">
        <v>169617961.44999999</v>
      </c>
      <c r="Y506" s="26">
        <v>155043359.95999998</v>
      </c>
      <c r="Z506" s="26">
        <v>236231742.10000002</v>
      </c>
      <c r="AA506" s="26">
        <v>272716838.43000001</v>
      </c>
      <c r="AB506" s="26">
        <v>241771491.77999994</v>
      </c>
      <c r="AC506" s="26">
        <v>271444543.34999996</v>
      </c>
      <c r="AD506" s="26">
        <v>297133311.85000002</v>
      </c>
      <c r="AE506" s="26">
        <v>372081489.5</v>
      </c>
      <c r="AF506" s="26">
        <v>354294169.97000003</v>
      </c>
      <c r="AG506" s="26">
        <v>333702486.40000004</v>
      </c>
      <c r="AH506" s="26">
        <v>416114405.70999998</v>
      </c>
      <c r="AI506" s="108">
        <v>416114405.70999998</v>
      </c>
      <c r="AJ506" s="33"/>
      <c r="AK506" s="26">
        <v>82411919.309999943</v>
      </c>
      <c r="AL506" s="26">
        <v>44032916.209999979</v>
      </c>
      <c r="AM506" s="26">
        <v>44032916.209999979</v>
      </c>
      <c r="AO506" s="9"/>
    </row>
    <row r="507" spans="1:42" ht="12" x14ac:dyDescent="0.2">
      <c r="B507" s="50">
        <v>5</v>
      </c>
      <c r="C507" s="22" t="s">
        <v>94</v>
      </c>
      <c r="D507" s="27">
        <v>229556332.78</v>
      </c>
      <c r="E507" s="27">
        <v>201446773.12999997</v>
      </c>
      <c r="F507" s="27">
        <v>174803002.02000001</v>
      </c>
      <c r="G507" s="27">
        <v>173704052.12</v>
      </c>
      <c r="H507" s="27">
        <v>244219282.63999999</v>
      </c>
      <c r="I507" s="27">
        <v>243545542.45999998</v>
      </c>
      <c r="J507" s="27">
        <v>271890057.58000004</v>
      </c>
      <c r="K507" s="27">
        <v>212526728.12</v>
      </c>
      <c r="L507" s="27">
        <v>164034483.28999999</v>
      </c>
      <c r="M507" s="27">
        <v>144193904.00999999</v>
      </c>
      <c r="N507" s="27">
        <v>157664065.53</v>
      </c>
      <c r="O507" s="27">
        <v>152742739.10999998</v>
      </c>
      <c r="P507" s="27">
        <v>160234616.67000002</v>
      </c>
      <c r="Q507" s="27">
        <v>200943458.85000002</v>
      </c>
      <c r="R507" s="27">
        <v>183085115.59999999</v>
      </c>
      <c r="S507" s="27">
        <v>166604996.15000001</v>
      </c>
      <c r="T507" s="27">
        <v>110266284.53999999</v>
      </c>
      <c r="U507" s="27">
        <v>137893080.65999997</v>
      </c>
      <c r="V507" s="27">
        <v>221333212.57999998</v>
      </c>
      <c r="W507" s="27">
        <v>161540483.63</v>
      </c>
      <c r="X507" s="27">
        <v>149310152.81999999</v>
      </c>
      <c r="Y507" s="27">
        <v>108899094.08999999</v>
      </c>
      <c r="Z507" s="27">
        <v>195933095.74000001</v>
      </c>
      <c r="AA507" s="27">
        <v>229845359.44000003</v>
      </c>
      <c r="AB507" s="27">
        <v>216739625.15999997</v>
      </c>
      <c r="AC507" s="27">
        <v>236587595.38</v>
      </c>
      <c r="AD507" s="149">
        <v>246976275.09999999</v>
      </c>
      <c r="AE507" s="149">
        <v>278329061.59999996</v>
      </c>
      <c r="AF507" s="149">
        <v>265721922.94</v>
      </c>
      <c r="AG507" s="149">
        <v>261314171.38999999</v>
      </c>
      <c r="AH507" s="149">
        <v>263583823.10000002</v>
      </c>
      <c r="AI507" s="31">
        <v>263583823.10000002</v>
      </c>
      <c r="AJ507" s="33"/>
      <c r="AK507" s="149">
        <v>2269651.7100000381</v>
      </c>
      <c r="AL507" s="149">
        <v>-14745238.49999994</v>
      </c>
      <c r="AM507" s="149">
        <v>-14745238.49999994</v>
      </c>
      <c r="AN507" s="38"/>
      <c r="AO507" s="38"/>
      <c r="AP507" s="38"/>
    </row>
    <row r="508" spans="1:42" ht="12" x14ac:dyDescent="0.2">
      <c r="B508" s="50">
        <v>6</v>
      </c>
      <c r="C508" s="22" t="s">
        <v>56</v>
      </c>
      <c r="D508" s="27">
        <v>88487401.699999988</v>
      </c>
      <c r="E508" s="27">
        <v>104740040.03</v>
      </c>
      <c r="F508" s="27">
        <v>91351731.819999993</v>
      </c>
      <c r="G508" s="27">
        <v>122711911.63999999</v>
      </c>
      <c r="H508" s="27">
        <v>106963816.92000002</v>
      </c>
      <c r="I508" s="27">
        <v>85189017.280000001</v>
      </c>
      <c r="J508" s="27">
        <v>56735407.829999998</v>
      </c>
      <c r="K508" s="27">
        <v>51170400.120000005</v>
      </c>
      <c r="L508" s="27">
        <v>38434788.43</v>
      </c>
      <c r="M508" s="27">
        <v>33635235.969999999</v>
      </c>
      <c r="N508" s="27">
        <v>72142571.770000011</v>
      </c>
      <c r="O508" s="27">
        <v>75912606.449999988</v>
      </c>
      <c r="P508" s="27">
        <v>41350000.25</v>
      </c>
      <c r="Q508" s="27">
        <v>40498487.590000004</v>
      </c>
      <c r="R508" s="27">
        <v>26637792.140000001</v>
      </c>
      <c r="S508" s="27">
        <v>17603453.539999999</v>
      </c>
      <c r="T508" s="27">
        <v>8733661.8800000027</v>
      </c>
      <c r="U508" s="27">
        <v>8603542.2400000002</v>
      </c>
      <c r="V508" s="27">
        <v>9683115.0299999993</v>
      </c>
      <c r="W508" s="27">
        <v>10773473.390000001</v>
      </c>
      <c r="X508" s="27">
        <v>16525974.509999998</v>
      </c>
      <c r="Y508" s="27">
        <v>16182881.809999999</v>
      </c>
      <c r="Z508" s="27">
        <v>16677871.049999997</v>
      </c>
      <c r="AA508" s="27">
        <v>5052168.53</v>
      </c>
      <c r="AB508" s="27">
        <v>21624724.259999998</v>
      </c>
      <c r="AC508" s="27">
        <v>32085916.280000001</v>
      </c>
      <c r="AD508" s="149">
        <v>21261517.940000001</v>
      </c>
      <c r="AE508" s="149">
        <v>52697028.68</v>
      </c>
      <c r="AF508" s="149">
        <v>49884108.710000001</v>
      </c>
      <c r="AG508" s="149">
        <v>42269720.439999998</v>
      </c>
      <c r="AH508" s="149">
        <v>37411102.030000001</v>
      </c>
      <c r="AI508" s="31">
        <v>37411102.030000001</v>
      </c>
      <c r="AJ508" s="33"/>
      <c r="AK508" s="149">
        <v>-4858618.4099999964</v>
      </c>
      <c r="AL508" s="149">
        <v>-15285926.649999999</v>
      </c>
      <c r="AM508" s="149">
        <v>-15285926.649999999</v>
      </c>
      <c r="AN508" s="38"/>
      <c r="AO508" s="38"/>
      <c r="AP508" s="38"/>
    </row>
    <row r="509" spans="1:42" ht="12" x14ac:dyDescent="0.2">
      <c r="B509" s="50">
        <v>7</v>
      </c>
      <c r="C509" s="22" t="s">
        <v>96</v>
      </c>
      <c r="D509" s="27">
        <v>0</v>
      </c>
      <c r="E509" s="27">
        <v>0</v>
      </c>
      <c r="F509" s="27">
        <v>0</v>
      </c>
      <c r="G509" s="27">
        <v>0</v>
      </c>
      <c r="H509" s="27">
        <v>0</v>
      </c>
      <c r="I509" s="27">
        <v>0</v>
      </c>
      <c r="J509" s="27">
        <v>0</v>
      </c>
      <c r="K509" s="27">
        <v>0</v>
      </c>
      <c r="L509" s="27">
        <v>0</v>
      </c>
      <c r="M509" s="27">
        <v>0</v>
      </c>
      <c r="N509" s="27">
        <v>0</v>
      </c>
      <c r="O509" s="27">
        <v>0</v>
      </c>
      <c r="P509" s="27">
        <v>0</v>
      </c>
      <c r="Q509" s="27">
        <v>0</v>
      </c>
      <c r="R509" s="27">
        <v>0</v>
      </c>
      <c r="S509" s="27">
        <v>0</v>
      </c>
      <c r="T509" s="27">
        <v>0</v>
      </c>
      <c r="U509" s="27">
        <v>0</v>
      </c>
      <c r="V509" s="27">
        <v>0</v>
      </c>
      <c r="W509" s="27">
        <v>0</v>
      </c>
      <c r="X509" s="27">
        <v>0</v>
      </c>
      <c r="Y509" s="27">
        <v>26633333.25</v>
      </c>
      <c r="Z509" s="27">
        <v>0</v>
      </c>
      <c r="AA509" s="27">
        <v>0</v>
      </c>
      <c r="AB509" s="27">
        <v>0</v>
      </c>
      <c r="AC509" s="27">
        <v>0</v>
      </c>
      <c r="AD509" s="149">
        <v>25740303.48</v>
      </c>
      <c r="AE509" s="149">
        <v>35330000.5</v>
      </c>
      <c r="AF509" s="149">
        <v>34978485.359999999</v>
      </c>
      <c r="AG509" s="149">
        <v>24789473.670000002</v>
      </c>
      <c r="AH509" s="149">
        <v>103201016</v>
      </c>
      <c r="AI509" s="31">
        <v>103201016</v>
      </c>
      <c r="AJ509" s="33"/>
      <c r="AK509" s="149">
        <v>78411542.329999998</v>
      </c>
      <c r="AL509" s="149">
        <v>67871015.5</v>
      </c>
      <c r="AM509" s="149">
        <v>67871015.5</v>
      </c>
      <c r="AN509" s="38"/>
      <c r="AO509" s="38"/>
      <c r="AP509" s="38"/>
    </row>
    <row r="510" spans="1:42" ht="12" x14ac:dyDescent="0.2">
      <c r="B510" s="50">
        <v>8</v>
      </c>
      <c r="C510" s="22" t="s">
        <v>54</v>
      </c>
      <c r="D510" s="27">
        <v>0</v>
      </c>
      <c r="E510" s="27">
        <v>0</v>
      </c>
      <c r="F510" s="27">
        <v>0</v>
      </c>
      <c r="G510" s="27">
        <v>0</v>
      </c>
      <c r="H510" s="27">
        <v>0</v>
      </c>
      <c r="I510" s="27">
        <v>0</v>
      </c>
      <c r="J510" s="27">
        <v>0</v>
      </c>
      <c r="K510" s="27">
        <v>0</v>
      </c>
      <c r="L510" s="27">
        <v>0</v>
      </c>
      <c r="M510" s="27">
        <v>0</v>
      </c>
      <c r="N510" s="27">
        <v>0</v>
      </c>
      <c r="O510" s="27">
        <v>0</v>
      </c>
      <c r="P510" s="27">
        <v>0</v>
      </c>
      <c r="Q510" s="27">
        <v>0</v>
      </c>
      <c r="R510" s="27">
        <v>0</v>
      </c>
      <c r="S510" s="27">
        <v>0</v>
      </c>
      <c r="T510" s="27">
        <v>0</v>
      </c>
      <c r="U510" s="27">
        <v>0</v>
      </c>
      <c r="V510" s="27">
        <v>0</v>
      </c>
      <c r="W510" s="27">
        <v>0</v>
      </c>
      <c r="X510" s="27">
        <v>0</v>
      </c>
      <c r="Y510" s="27">
        <v>0</v>
      </c>
      <c r="Z510" s="27">
        <v>0</v>
      </c>
      <c r="AA510" s="27">
        <v>0</v>
      </c>
      <c r="AB510" s="27">
        <v>0</v>
      </c>
      <c r="AC510" s="27">
        <v>0</v>
      </c>
      <c r="AD510" s="149">
        <v>0</v>
      </c>
      <c r="AE510" s="149">
        <v>0</v>
      </c>
      <c r="AF510" s="149">
        <v>0</v>
      </c>
      <c r="AG510" s="149">
        <v>0</v>
      </c>
      <c r="AH510" s="149">
        <v>0</v>
      </c>
      <c r="AI510" s="31">
        <v>0</v>
      </c>
      <c r="AJ510" s="33"/>
      <c r="AK510" s="149">
        <v>0</v>
      </c>
      <c r="AL510" s="149">
        <v>0</v>
      </c>
      <c r="AM510" s="149">
        <v>0</v>
      </c>
      <c r="AN510" s="38"/>
      <c r="AO510" s="38"/>
      <c r="AP510" s="38"/>
    </row>
    <row r="511" spans="1:42" ht="12" x14ac:dyDescent="0.2">
      <c r="A511" s="6"/>
      <c r="B511" s="50">
        <v>9</v>
      </c>
      <c r="C511" s="22" t="s">
        <v>55</v>
      </c>
      <c r="D511" s="27">
        <v>0</v>
      </c>
      <c r="E511" s="27">
        <v>0</v>
      </c>
      <c r="F511" s="27">
        <v>3488680.5700000022</v>
      </c>
      <c r="G511" s="27">
        <v>50464.539999999106</v>
      </c>
      <c r="H511" s="27">
        <v>653521.97000000067</v>
      </c>
      <c r="I511" s="27">
        <v>0</v>
      </c>
      <c r="J511" s="27">
        <v>0</v>
      </c>
      <c r="K511" s="27">
        <v>0</v>
      </c>
      <c r="L511" s="27">
        <v>0</v>
      </c>
      <c r="M511" s="27">
        <v>0</v>
      </c>
      <c r="N511" s="27">
        <v>0</v>
      </c>
      <c r="O511" s="27">
        <v>0</v>
      </c>
      <c r="P511" s="27">
        <v>0</v>
      </c>
      <c r="Q511" s="27">
        <v>0</v>
      </c>
      <c r="R511" s="27">
        <v>0</v>
      </c>
      <c r="S511" s="27">
        <v>0</v>
      </c>
      <c r="T511" s="27">
        <v>0</v>
      </c>
      <c r="U511" s="27">
        <v>0</v>
      </c>
      <c r="V511" s="27">
        <v>0</v>
      </c>
      <c r="W511" s="27">
        <v>0</v>
      </c>
      <c r="X511" s="27">
        <v>0</v>
      </c>
      <c r="Y511" s="27">
        <v>0</v>
      </c>
      <c r="Z511" s="27">
        <v>20124508.039999999</v>
      </c>
      <c r="AA511" s="27">
        <v>34476157.530000001</v>
      </c>
      <c r="AB511" s="27">
        <v>2557289.7000000002</v>
      </c>
      <c r="AC511" s="27">
        <v>0</v>
      </c>
      <c r="AD511" s="149">
        <v>857844.72</v>
      </c>
      <c r="AE511" s="149">
        <v>2175340.86</v>
      </c>
      <c r="AF511" s="149">
        <v>223456.89</v>
      </c>
      <c r="AG511" s="149">
        <v>0</v>
      </c>
      <c r="AH511" s="149">
        <v>0</v>
      </c>
      <c r="AI511" s="31">
        <v>0</v>
      </c>
      <c r="AJ511" s="33"/>
      <c r="AK511" s="149">
        <v>0</v>
      </c>
      <c r="AL511" s="149">
        <v>-2175340.86</v>
      </c>
      <c r="AM511" s="149">
        <v>-2175340.86</v>
      </c>
      <c r="AN511" s="38"/>
      <c r="AO511" s="38"/>
      <c r="AP511" s="38"/>
    </row>
    <row r="512" spans="1:42" ht="12" x14ac:dyDescent="0.2">
      <c r="B512" s="50"/>
      <c r="C512" s="22" t="s">
        <v>99</v>
      </c>
      <c r="D512" s="27">
        <v>5241371.59</v>
      </c>
      <c r="E512" s="27">
        <v>3921110.7699999996</v>
      </c>
      <c r="F512" s="27">
        <v>3137996.2399999998</v>
      </c>
      <c r="G512" s="27">
        <v>8088540.0999999996</v>
      </c>
      <c r="H512" s="27">
        <v>7560030.0099999998</v>
      </c>
      <c r="I512" s="27">
        <v>9340977.1499999985</v>
      </c>
      <c r="J512" s="27">
        <v>8831705.4600000009</v>
      </c>
      <c r="K512" s="27">
        <v>7734310.3099999996</v>
      </c>
      <c r="L512" s="27">
        <v>7265884.2999999998</v>
      </c>
      <c r="M512" s="27">
        <v>6384314.54</v>
      </c>
      <c r="N512" s="27">
        <v>5975364.7300000004</v>
      </c>
      <c r="O512" s="27">
        <v>5614213.3300000001</v>
      </c>
      <c r="P512" s="27">
        <v>2633180.4699999997</v>
      </c>
      <c r="Q512" s="27">
        <v>2448882.7800000003</v>
      </c>
      <c r="R512" s="27">
        <v>176332.27000000002</v>
      </c>
      <c r="S512" s="27">
        <v>0</v>
      </c>
      <c r="T512" s="27">
        <v>94748.4</v>
      </c>
      <c r="U512" s="27">
        <v>73951.449999999983</v>
      </c>
      <c r="V512" s="27">
        <v>4734452.34</v>
      </c>
      <c r="W512" s="27">
        <v>4284032.91</v>
      </c>
      <c r="X512" s="27">
        <v>3781834.12</v>
      </c>
      <c r="Y512" s="27">
        <v>3328050.81</v>
      </c>
      <c r="Z512" s="27">
        <v>3496267.27</v>
      </c>
      <c r="AA512" s="27">
        <v>3343152.93</v>
      </c>
      <c r="AB512" s="27">
        <v>849852.65999999992</v>
      </c>
      <c r="AC512" s="27">
        <v>2771031.69</v>
      </c>
      <c r="AD512" s="149">
        <v>2297370.6100000003</v>
      </c>
      <c r="AE512" s="149">
        <v>3550057.8600000003</v>
      </c>
      <c r="AF512" s="149">
        <v>3486196.0700000003</v>
      </c>
      <c r="AG512" s="149">
        <v>5329120.9000000004</v>
      </c>
      <c r="AH512" s="149">
        <v>11918464.58</v>
      </c>
      <c r="AI512" s="31">
        <v>11918464.58</v>
      </c>
      <c r="AJ512" s="33"/>
      <c r="AK512" s="149">
        <v>6589343.6799999997</v>
      </c>
      <c r="AL512" s="149">
        <v>8368406.7199999997</v>
      </c>
      <c r="AM512" s="149">
        <v>8368406.7199999997</v>
      </c>
      <c r="AN512" s="38"/>
      <c r="AO512" s="38"/>
      <c r="AP512" s="38"/>
    </row>
    <row r="513" spans="1:42" x14ac:dyDescent="0.2">
      <c r="B513" s="50">
        <v>10</v>
      </c>
      <c r="C513" s="21" t="s">
        <v>84</v>
      </c>
      <c r="D513" s="29">
        <v>5241371.59</v>
      </c>
      <c r="E513" s="29">
        <v>4379231.01</v>
      </c>
      <c r="F513" s="29">
        <v>3182874.26</v>
      </c>
      <c r="G513" s="29">
        <v>8091549.3599999994</v>
      </c>
      <c r="H513" s="29">
        <v>7560030.0099999998</v>
      </c>
      <c r="I513" s="29">
        <v>9340977.1499999985</v>
      </c>
      <c r="J513" s="29">
        <v>8818818.1400000006</v>
      </c>
      <c r="K513" s="29">
        <v>7722093.4399999995</v>
      </c>
      <c r="L513" s="29">
        <v>7254231.8300000001</v>
      </c>
      <c r="M513" s="29">
        <v>6373177.0899999999</v>
      </c>
      <c r="N513" s="29">
        <v>5964575.8300000001</v>
      </c>
      <c r="O513" s="29">
        <v>5614213.3300000001</v>
      </c>
      <c r="P513" s="29">
        <v>2633180.4699999997</v>
      </c>
      <c r="Q513" s="29">
        <v>2448882.7800000003</v>
      </c>
      <c r="R513" s="29">
        <v>0</v>
      </c>
      <c r="S513" s="29">
        <v>0</v>
      </c>
      <c r="T513" s="29">
        <v>94748.4</v>
      </c>
      <c r="U513" s="29">
        <v>73951.449999999983</v>
      </c>
      <c r="V513" s="29">
        <v>4734452.34</v>
      </c>
      <c r="W513" s="29">
        <v>4284032.91</v>
      </c>
      <c r="X513" s="29">
        <v>3781834.12</v>
      </c>
      <c r="Y513" s="29">
        <v>3328050.81</v>
      </c>
      <c r="Z513" s="29">
        <v>3496267.27</v>
      </c>
      <c r="AA513" s="29">
        <v>3343152.93</v>
      </c>
      <c r="AB513" s="29">
        <v>849852.65999999992</v>
      </c>
      <c r="AC513" s="29">
        <v>2771031.69</v>
      </c>
      <c r="AD513" s="151">
        <v>2141515.6</v>
      </c>
      <c r="AE513" s="151">
        <v>3456531.2</v>
      </c>
      <c r="AF513" s="151">
        <v>3401515.35</v>
      </c>
      <c r="AG513" s="151">
        <v>5253333.2300000004</v>
      </c>
      <c r="AH513" s="151">
        <v>11848719.550000001</v>
      </c>
      <c r="AI513" s="61">
        <v>11848719.550000001</v>
      </c>
      <c r="AJ513" s="33"/>
      <c r="AK513" s="151">
        <v>6595386.3200000003</v>
      </c>
      <c r="AL513" s="151">
        <v>8392188.3500000015</v>
      </c>
      <c r="AM513" s="151">
        <v>8392188.3500000015</v>
      </c>
      <c r="AN513" s="1"/>
      <c r="AO513" s="1"/>
    </row>
    <row r="514" spans="1:42" x14ac:dyDescent="0.2">
      <c r="B514" s="50">
        <v>11</v>
      </c>
      <c r="C514" s="21" t="s">
        <v>100</v>
      </c>
      <c r="D514" s="29">
        <v>0</v>
      </c>
      <c r="E514" s="29">
        <v>-458120.24</v>
      </c>
      <c r="F514" s="29">
        <v>-44878.020000000019</v>
      </c>
      <c r="G514" s="29">
        <v>-3009.2600000000093</v>
      </c>
      <c r="H514" s="29">
        <v>0</v>
      </c>
      <c r="I514" s="29">
        <v>0</v>
      </c>
      <c r="J514" s="29">
        <v>12887.320000000007</v>
      </c>
      <c r="K514" s="29">
        <v>12216.87000000001</v>
      </c>
      <c r="L514" s="29">
        <v>11652.470000000001</v>
      </c>
      <c r="M514" s="29">
        <v>11137.450000000012</v>
      </c>
      <c r="N514" s="29">
        <v>10788.899999999994</v>
      </c>
      <c r="O514" s="29">
        <v>0</v>
      </c>
      <c r="P514" s="29">
        <v>0</v>
      </c>
      <c r="Q514" s="29">
        <v>0</v>
      </c>
      <c r="R514" s="29">
        <v>176332.27000000002</v>
      </c>
      <c r="S514" s="29">
        <v>0</v>
      </c>
      <c r="T514" s="29">
        <v>0</v>
      </c>
      <c r="U514" s="29">
        <v>0</v>
      </c>
      <c r="V514" s="29">
        <v>0</v>
      </c>
      <c r="W514" s="29">
        <v>0</v>
      </c>
      <c r="X514" s="29">
        <v>0</v>
      </c>
      <c r="Y514" s="29">
        <v>0</v>
      </c>
      <c r="Z514" s="29">
        <v>0</v>
      </c>
      <c r="AA514" s="29">
        <v>0</v>
      </c>
      <c r="AB514" s="29">
        <v>0</v>
      </c>
      <c r="AC514" s="29">
        <v>0</v>
      </c>
      <c r="AD514" s="151">
        <v>155855.01</v>
      </c>
      <c r="AE514" s="151">
        <v>93526.66</v>
      </c>
      <c r="AF514" s="151">
        <v>84680.72</v>
      </c>
      <c r="AG514" s="151">
        <v>75787.67</v>
      </c>
      <c r="AH514" s="151">
        <v>69745.03</v>
      </c>
      <c r="AI514" s="61">
        <v>69745.03</v>
      </c>
      <c r="AJ514" s="33"/>
      <c r="AK514" s="151">
        <v>-6042.6399999999994</v>
      </c>
      <c r="AL514" s="151">
        <v>-23781.630000000005</v>
      </c>
      <c r="AM514" s="151">
        <v>-23781.630000000005</v>
      </c>
      <c r="AN514" s="1"/>
      <c r="AO514" s="1"/>
    </row>
    <row r="515" spans="1:42" x14ac:dyDescent="0.2">
      <c r="B515" s="50">
        <v>12</v>
      </c>
      <c r="C515" s="21" t="s">
        <v>89</v>
      </c>
      <c r="D515" s="29">
        <v>0</v>
      </c>
      <c r="E515" s="29">
        <v>0</v>
      </c>
      <c r="F515" s="29">
        <v>0</v>
      </c>
      <c r="G515" s="29">
        <v>0</v>
      </c>
      <c r="H515" s="29">
        <v>0</v>
      </c>
      <c r="I515" s="29">
        <v>0</v>
      </c>
      <c r="J515" s="29">
        <v>0</v>
      </c>
      <c r="K515" s="29">
        <v>0</v>
      </c>
      <c r="L515" s="29">
        <v>0</v>
      </c>
      <c r="M515" s="29">
        <v>0</v>
      </c>
      <c r="N515" s="29">
        <v>0</v>
      </c>
      <c r="O515" s="29">
        <v>0</v>
      </c>
      <c r="P515" s="29">
        <v>0</v>
      </c>
      <c r="Q515" s="29">
        <v>0</v>
      </c>
      <c r="R515" s="29">
        <v>0</v>
      </c>
      <c r="S515" s="29">
        <v>0</v>
      </c>
      <c r="T515" s="29">
        <v>0</v>
      </c>
      <c r="U515" s="29">
        <v>0</v>
      </c>
      <c r="V515" s="29">
        <v>0</v>
      </c>
      <c r="W515" s="29">
        <v>0</v>
      </c>
      <c r="X515" s="29">
        <v>0</v>
      </c>
      <c r="Y515" s="29">
        <v>0</v>
      </c>
      <c r="Z515" s="29">
        <v>0</v>
      </c>
      <c r="AA515" s="29">
        <v>0</v>
      </c>
      <c r="AB515" s="29">
        <v>0</v>
      </c>
      <c r="AC515" s="29">
        <v>0</v>
      </c>
      <c r="AD515" s="151">
        <v>0</v>
      </c>
      <c r="AE515" s="151">
        <v>0</v>
      </c>
      <c r="AF515" s="151">
        <v>0</v>
      </c>
      <c r="AG515" s="151">
        <v>0</v>
      </c>
      <c r="AH515" s="151">
        <v>0</v>
      </c>
      <c r="AI515" s="61">
        <v>0</v>
      </c>
      <c r="AJ515" s="33"/>
      <c r="AK515" s="151">
        <v>0</v>
      </c>
      <c r="AL515" s="151">
        <v>0</v>
      </c>
      <c r="AM515" s="151">
        <v>0</v>
      </c>
      <c r="AN515" s="39"/>
      <c r="AO515" s="39"/>
    </row>
    <row r="516" spans="1:42" x14ac:dyDescent="0.2">
      <c r="B516" s="50">
        <v>13</v>
      </c>
      <c r="C516" s="21" t="s">
        <v>69</v>
      </c>
      <c r="D516" s="29">
        <v>0</v>
      </c>
      <c r="E516" s="29">
        <v>0</v>
      </c>
      <c r="F516" s="29">
        <v>0</v>
      </c>
      <c r="G516" s="29">
        <v>0</v>
      </c>
      <c r="H516" s="29">
        <v>0</v>
      </c>
      <c r="I516" s="29">
        <v>0</v>
      </c>
      <c r="J516" s="29">
        <v>0</v>
      </c>
      <c r="K516" s="29">
        <v>0</v>
      </c>
      <c r="L516" s="29">
        <v>0</v>
      </c>
      <c r="M516" s="29">
        <v>0</v>
      </c>
      <c r="N516" s="29">
        <v>0</v>
      </c>
      <c r="O516" s="29">
        <v>0</v>
      </c>
      <c r="P516" s="29">
        <v>0</v>
      </c>
      <c r="Q516" s="29">
        <v>0</v>
      </c>
      <c r="R516" s="29">
        <v>0</v>
      </c>
      <c r="S516" s="29">
        <v>0</v>
      </c>
      <c r="T516" s="29">
        <v>0</v>
      </c>
      <c r="U516" s="29">
        <v>0</v>
      </c>
      <c r="V516" s="29">
        <v>0</v>
      </c>
      <c r="W516" s="29">
        <v>0</v>
      </c>
      <c r="X516" s="29">
        <v>0</v>
      </c>
      <c r="Y516" s="29">
        <v>0</v>
      </c>
      <c r="Z516" s="29">
        <v>0</v>
      </c>
      <c r="AA516" s="29">
        <v>0</v>
      </c>
      <c r="AB516" s="29">
        <v>0</v>
      </c>
      <c r="AC516" s="29">
        <v>0</v>
      </c>
      <c r="AD516" s="151">
        <v>0</v>
      </c>
      <c r="AE516" s="151">
        <v>0</v>
      </c>
      <c r="AF516" s="151">
        <v>0</v>
      </c>
      <c r="AG516" s="151">
        <v>0</v>
      </c>
      <c r="AH516" s="151">
        <v>0</v>
      </c>
      <c r="AI516" s="61">
        <v>0</v>
      </c>
      <c r="AJ516" s="33"/>
      <c r="AK516" s="151">
        <v>0</v>
      </c>
      <c r="AL516" s="151">
        <v>0</v>
      </c>
      <c r="AM516" s="151">
        <v>0</v>
      </c>
      <c r="AN516" s="39"/>
      <c r="AO516" s="39"/>
    </row>
    <row r="517" spans="1:42" x14ac:dyDescent="0.2">
      <c r="B517" s="50"/>
      <c r="C517" s="127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29"/>
      <c r="AC517" s="29"/>
      <c r="AD517" s="29"/>
      <c r="AE517" s="151"/>
      <c r="AF517" s="151"/>
      <c r="AG517" s="151"/>
      <c r="AH517" s="151"/>
      <c r="AI517" s="61"/>
      <c r="AJ517" s="33"/>
      <c r="AK517" s="151"/>
      <c r="AL517" s="151"/>
      <c r="AM517" s="151"/>
      <c r="AN517" s="39"/>
      <c r="AO517" s="39"/>
    </row>
    <row r="518" spans="1:42" s="5" customFormat="1" ht="12" x14ac:dyDescent="0.2">
      <c r="A518" s="128" t="s">
        <v>71</v>
      </c>
      <c r="B518" s="50"/>
      <c r="C518" s="20" t="s">
        <v>152</v>
      </c>
      <c r="D518" s="26">
        <v>155741980.66</v>
      </c>
      <c r="E518" s="26">
        <v>155322826.22999996</v>
      </c>
      <c r="F518" s="26">
        <v>196393695.76999998</v>
      </c>
      <c r="G518" s="26">
        <v>186688491.38999999</v>
      </c>
      <c r="H518" s="26">
        <v>216221576.84999996</v>
      </c>
      <c r="I518" s="26">
        <v>238541488.18000001</v>
      </c>
      <c r="J518" s="26">
        <v>209959435.32999998</v>
      </c>
      <c r="K518" s="26">
        <v>196183366.06999999</v>
      </c>
      <c r="L518" s="26">
        <v>181241067.85999998</v>
      </c>
      <c r="M518" s="26">
        <v>194265655.24999997</v>
      </c>
      <c r="N518" s="26">
        <v>199413295.31</v>
      </c>
      <c r="O518" s="26">
        <v>189682995.45000002</v>
      </c>
      <c r="P518" s="26">
        <v>181320304.14999998</v>
      </c>
      <c r="Q518" s="26">
        <v>189490842.12</v>
      </c>
      <c r="R518" s="26">
        <v>190321724.12</v>
      </c>
      <c r="S518" s="26">
        <v>175007784.35999998</v>
      </c>
      <c r="T518" s="26">
        <v>158577451.03999999</v>
      </c>
      <c r="U518" s="26">
        <v>155318143.40000001</v>
      </c>
      <c r="V518" s="26">
        <v>133691670.08000001</v>
      </c>
      <c r="W518" s="26">
        <v>120018894.90000001</v>
      </c>
      <c r="X518" s="26">
        <v>119408633.62999998</v>
      </c>
      <c r="Y518" s="26">
        <v>121845226.67999999</v>
      </c>
      <c r="Z518" s="26">
        <v>113144117.42</v>
      </c>
      <c r="AA518" s="26">
        <v>108083864.45</v>
      </c>
      <c r="AB518" s="26">
        <v>104493632.99000001</v>
      </c>
      <c r="AC518" s="26">
        <v>110570288.84</v>
      </c>
      <c r="AD518" s="26">
        <v>129904590.38</v>
      </c>
      <c r="AE518" s="26">
        <v>111357452.18000001</v>
      </c>
      <c r="AF518" s="26">
        <v>106575733.75</v>
      </c>
      <c r="AG518" s="26">
        <v>98703567.399999991</v>
      </c>
      <c r="AH518" s="26">
        <v>95289365.620000005</v>
      </c>
      <c r="AI518" s="108">
        <v>95289365.620000005</v>
      </c>
      <c r="AK518" s="26">
        <v>-3414201.7799999863</v>
      </c>
      <c r="AL518" s="26">
        <v>-16068086.560000002</v>
      </c>
      <c r="AM518" s="26">
        <v>-16068086.560000002</v>
      </c>
    </row>
    <row r="519" spans="1:42" ht="12" x14ac:dyDescent="0.2">
      <c r="B519" s="50">
        <v>14</v>
      </c>
      <c r="C519" s="22" t="s">
        <v>13</v>
      </c>
      <c r="D519" s="27">
        <v>923460.83999999985</v>
      </c>
      <c r="E519" s="27">
        <v>4513851.4099999964</v>
      </c>
      <c r="F519" s="27">
        <v>19392810.140000001</v>
      </c>
      <c r="G519" s="27">
        <v>22096866.509999998</v>
      </c>
      <c r="H519" s="27">
        <v>20707239.639999997</v>
      </c>
      <c r="I519" s="27">
        <v>20950237.679999996</v>
      </c>
      <c r="J519" s="27">
        <v>14790515.559999999</v>
      </c>
      <c r="K519" s="27">
        <v>13798684.709999997</v>
      </c>
      <c r="L519" s="27">
        <v>11476308.34</v>
      </c>
      <c r="M519" s="27">
        <v>13056064.199999999</v>
      </c>
      <c r="N519" s="27">
        <v>12638558.050000001</v>
      </c>
      <c r="O519" s="27">
        <v>12781557.990000002</v>
      </c>
      <c r="P519" s="27">
        <v>10435986.449999999</v>
      </c>
      <c r="Q519" s="27">
        <v>13461757.559999999</v>
      </c>
      <c r="R519" s="27">
        <v>10772078.09</v>
      </c>
      <c r="S519" s="27">
        <v>11247319.199999999</v>
      </c>
      <c r="T519" s="27">
        <v>11871943.09</v>
      </c>
      <c r="U519" s="27">
        <v>12031578.08</v>
      </c>
      <c r="V519" s="27">
        <v>0</v>
      </c>
      <c r="W519" s="27">
        <v>0</v>
      </c>
      <c r="X519" s="27">
        <v>0</v>
      </c>
      <c r="Y519" s="27">
        <v>0</v>
      </c>
      <c r="Z519" s="27">
        <v>0</v>
      </c>
      <c r="AA519" s="27">
        <v>0</v>
      </c>
      <c r="AB519" s="27">
        <v>0</v>
      </c>
      <c r="AC519" s="27">
        <v>0</v>
      </c>
      <c r="AD519" s="149">
        <v>0</v>
      </c>
      <c r="AE519" s="149">
        <v>0</v>
      </c>
      <c r="AF519" s="149">
        <v>0</v>
      </c>
      <c r="AG519" s="149">
        <v>0</v>
      </c>
      <c r="AH519" s="149">
        <v>0</v>
      </c>
      <c r="AI519" s="31">
        <v>0</v>
      </c>
      <c r="AJ519" s="33"/>
      <c r="AK519" s="149">
        <v>0</v>
      </c>
      <c r="AL519" s="149">
        <v>0</v>
      </c>
      <c r="AM519" s="149">
        <v>0</v>
      </c>
      <c r="AN519" s="9"/>
      <c r="AO519" s="9"/>
    </row>
    <row r="520" spans="1:42" ht="12" x14ac:dyDescent="0.2">
      <c r="B520" s="50">
        <v>15</v>
      </c>
      <c r="C520" s="22" t="s">
        <v>0</v>
      </c>
      <c r="D520" s="27">
        <v>154818519.81999999</v>
      </c>
      <c r="E520" s="27">
        <v>150808974.81999996</v>
      </c>
      <c r="F520" s="27">
        <v>177000885.63</v>
      </c>
      <c r="G520" s="27">
        <v>164591624.88</v>
      </c>
      <c r="H520" s="27">
        <v>195514337.20999998</v>
      </c>
      <c r="I520" s="27">
        <v>217591250.5</v>
      </c>
      <c r="J520" s="27">
        <v>195168919.76999998</v>
      </c>
      <c r="K520" s="27">
        <v>182384681.35999998</v>
      </c>
      <c r="L520" s="27">
        <v>169764759.51999998</v>
      </c>
      <c r="M520" s="27">
        <v>181209591.04999998</v>
      </c>
      <c r="N520" s="27">
        <v>186774737.25999999</v>
      </c>
      <c r="O520" s="27">
        <v>176901437.46000001</v>
      </c>
      <c r="P520" s="27">
        <v>170884317.69999999</v>
      </c>
      <c r="Q520" s="27">
        <v>176029084.56</v>
      </c>
      <c r="R520" s="27">
        <v>179549646.03</v>
      </c>
      <c r="S520" s="27">
        <v>163760465.16</v>
      </c>
      <c r="T520" s="27">
        <v>146705507.94999999</v>
      </c>
      <c r="U520" s="27">
        <v>143286565.31999999</v>
      </c>
      <c r="V520" s="27">
        <v>133691670.08000001</v>
      </c>
      <c r="W520" s="27">
        <v>120018894.90000001</v>
      </c>
      <c r="X520" s="27">
        <v>119408633.62999998</v>
      </c>
      <c r="Y520" s="27">
        <v>121845226.67999999</v>
      </c>
      <c r="Z520" s="27">
        <v>113144117.42</v>
      </c>
      <c r="AA520" s="27">
        <v>108083864.45</v>
      </c>
      <c r="AB520" s="27">
        <v>104493632.99000001</v>
      </c>
      <c r="AC520" s="27">
        <v>110570288.84</v>
      </c>
      <c r="AD520" s="149">
        <v>129904590.38</v>
      </c>
      <c r="AE520" s="149">
        <v>111357452.18000001</v>
      </c>
      <c r="AF520" s="149">
        <v>106575733.75</v>
      </c>
      <c r="AG520" s="149">
        <v>98703567.399999991</v>
      </c>
      <c r="AH520" s="149">
        <v>95289365.620000005</v>
      </c>
      <c r="AI520" s="31">
        <v>95289365.620000005</v>
      </c>
      <c r="AJ520" s="33"/>
      <c r="AK520" s="149">
        <v>-3414201.7799999863</v>
      </c>
      <c r="AL520" s="149">
        <v>-16068086.560000002</v>
      </c>
      <c r="AM520" s="149">
        <v>-16068086.560000002</v>
      </c>
      <c r="AN520" s="38"/>
      <c r="AO520" s="38"/>
      <c r="AP520" s="38"/>
    </row>
    <row r="521" spans="1:42" x14ac:dyDescent="0.2">
      <c r="B521" s="50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29"/>
      <c r="AC521" s="29"/>
      <c r="AD521" s="151"/>
      <c r="AE521" s="151"/>
      <c r="AF521" s="151"/>
      <c r="AG521" s="151"/>
      <c r="AH521" s="151"/>
      <c r="AI521" s="61"/>
      <c r="AJ521" s="33"/>
      <c r="AK521" s="151"/>
      <c r="AL521" s="151"/>
      <c r="AM521" s="151"/>
      <c r="AN521" s="39"/>
      <c r="AO521" s="39"/>
    </row>
    <row r="522" spans="1:42" ht="12" x14ac:dyDescent="0.2">
      <c r="A522" s="7" t="s">
        <v>75</v>
      </c>
      <c r="B522" s="50"/>
      <c r="C522" s="20" t="s">
        <v>72</v>
      </c>
      <c r="D522" s="26">
        <v>14211686.170000002</v>
      </c>
      <c r="E522" s="26">
        <v>29057723.350000001</v>
      </c>
      <c r="F522" s="26">
        <v>24963072.32</v>
      </c>
      <c r="G522" s="26">
        <v>23342201.129999999</v>
      </c>
      <c r="H522" s="26">
        <v>28634415.43</v>
      </c>
      <c r="I522" s="26">
        <v>22636007.949999999</v>
      </c>
      <c r="J522" s="26">
        <v>55427164.760000005</v>
      </c>
      <c r="K522" s="26">
        <v>64165852.109999999</v>
      </c>
      <c r="L522" s="26">
        <v>58047900.719999999</v>
      </c>
      <c r="M522" s="26">
        <v>50978340.060000002</v>
      </c>
      <c r="N522" s="26">
        <v>46006022.340000004</v>
      </c>
      <c r="O522" s="26">
        <v>42551708.369999997</v>
      </c>
      <c r="P522" s="26">
        <v>40690904.100000001</v>
      </c>
      <c r="Q522" s="26">
        <v>31268720.280000001</v>
      </c>
      <c r="R522" s="26">
        <v>30239872.719999999</v>
      </c>
      <c r="S522" s="26">
        <v>28110588.379999999</v>
      </c>
      <c r="T522" s="26">
        <v>47159241.659999996</v>
      </c>
      <c r="U522" s="26">
        <v>46669843.32</v>
      </c>
      <c r="V522" s="26">
        <v>41442491.32</v>
      </c>
      <c r="W522" s="26">
        <v>19586576.670000002</v>
      </c>
      <c r="X522" s="26">
        <v>445255.05999999982</v>
      </c>
      <c r="Y522" s="26">
        <v>3139095.3800000004</v>
      </c>
      <c r="Z522" s="26">
        <v>3179157.03</v>
      </c>
      <c r="AA522" s="26">
        <v>22959560.200000003</v>
      </c>
      <c r="AB522" s="26">
        <v>16905824.59</v>
      </c>
      <c r="AC522" s="26">
        <v>33620921.439999998</v>
      </c>
      <c r="AD522" s="26">
        <v>67697350.950000003</v>
      </c>
      <c r="AE522" s="26">
        <v>75796048.609999999</v>
      </c>
      <c r="AF522" s="26">
        <v>83826018.489999995</v>
      </c>
      <c r="AG522" s="26">
        <v>83205501.25999999</v>
      </c>
      <c r="AH522" s="26">
        <v>101760319.13000001</v>
      </c>
      <c r="AI522" s="108">
        <v>101760319.13000001</v>
      </c>
      <c r="AJ522" s="33"/>
      <c r="AK522" s="26">
        <v>18554817.87000002</v>
      </c>
      <c r="AL522" s="26">
        <v>25964270.520000011</v>
      </c>
      <c r="AM522" s="26">
        <v>25964270.520000011</v>
      </c>
      <c r="AO522" s="9"/>
    </row>
    <row r="523" spans="1:42" ht="12" x14ac:dyDescent="0.2">
      <c r="B523" s="50">
        <v>16</v>
      </c>
      <c r="C523" s="22" t="s">
        <v>101</v>
      </c>
      <c r="D523" s="27">
        <v>0</v>
      </c>
      <c r="E523" s="27">
        <v>0</v>
      </c>
      <c r="F523" s="27">
        <v>0</v>
      </c>
      <c r="G523" s="27">
        <v>0</v>
      </c>
      <c r="H523" s="27">
        <v>0</v>
      </c>
      <c r="I523" s="27">
        <v>0</v>
      </c>
      <c r="J523" s="27">
        <v>0</v>
      </c>
      <c r="K523" s="27">
        <v>0</v>
      </c>
      <c r="L523" s="27">
        <v>0</v>
      </c>
      <c r="M523" s="27">
        <v>0</v>
      </c>
      <c r="N523" s="27">
        <v>0</v>
      </c>
      <c r="O523" s="27">
        <v>0</v>
      </c>
      <c r="P523" s="27">
        <v>0</v>
      </c>
      <c r="Q523" s="27">
        <v>0</v>
      </c>
      <c r="R523" s="27">
        <v>0</v>
      </c>
      <c r="S523" s="27">
        <v>0</v>
      </c>
      <c r="T523" s="27">
        <v>0</v>
      </c>
      <c r="U523" s="27">
        <v>0</v>
      </c>
      <c r="V523" s="27">
        <v>0</v>
      </c>
      <c r="W523" s="27">
        <v>0</v>
      </c>
      <c r="X523" s="27">
        <v>0</v>
      </c>
      <c r="Y523" s="27">
        <v>0</v>
      </c>
      <c r="Z523" s="27">
        <v>0</v>
      </c>
      <c r="AA523" s="27">
        <v>0</v>
      </c>
      <c r="AB523" s="27">
        <v>0</v>
      </c>
      <c r="AC523" s="27"/>
      <c r="AD523" s="149"/>
      <c r="AE523" s="149"/>
      <c r="AF523" s="149"/>
      <c r="AG523" s="149"/>
      <c r="AH523" s="149"/>
      <c r="AI523" s="31">
        <v>0</v>
      </c>
      <c r="AJ523" s="33"/>
      <c r="AK523" s="149">
        <v>0</v>
      </c>
      <c r="AL523" s="149">
        <v>0</v>
      </c>
      <c r="AM523" s="149">
        <v>0</v>
      </c>
      <c r="AN523" s="38"/>
      <c r="AO523" s="38"/>
      <c r="AP523" s="38"/>
    </row>
    <row r="524" spans="1:42" ht="12" x14ac:dyDescent="0.2">
      <c r="B524" s="50">
        <v>17</v>
      </c>
      <c r="C524" s="22" t="s">
        <v>102</v>
      </c>
      <c r="D524" s="27">
        <v>-290826.85000000056</v>
      </c>
      <c r="E524" s="27">
        <v>15280117.500000002</v>
      </c>
      <c r="F524" s="27">
        <v>13464789.170000002</v>
      </c>
      <c r="G524" s="27">
        <v>10794313.43</v>
      </c>
      <c r="H524" s="27">
        <v>16441383.67</v>
      </c>
      <c r="I524" s="27">
        <v>14822955.18</v>
      </c>
      <c r="J524" s="27">
        <v>47856295.380000003</v>
      </c>
      <c r="K524" s="27">
        <v>34211358.719999999</v>
      </c>
      <c r="L524" s="27">
        <v>28462990.020000003</v>
      </c>
      <c r="M524" s="27">
        <v>22641396.609999999</v>
      </c>
      <c r="N524" s="27">
        <v>17979910.640000001</v>
      </c>
      <c r="O524" s="27">
        <v>14839933.290000001</v>
      </c>
      <c r="P524" s="27">
        <v>12802275.83</v>
      </c>
      <c r="Q524" s="27">
        <v>10219695.300000001</v>
      </c>
      <c r="R524" s="27">
        <v>8208351.7100000009</v>
      </c>
      <c r="S524" s="27">
        <v>6382676.1600000001</v>
      </c>
      <c r="T524" s="27">
        <v>4255256.1099999994</v>
      </c>
      <c r="U524" s="27">
        <v>3265503.9699999997</v>
      </c>
      <c r="V524" s="27">
        <v>-440111.08000000007</v>
      </c>
      <c r="W524" s="27">
        <v>614022.24000000022</v>
      </c>
      <c r="X524" s="27">
        <v>-614735.03000000026</v>
      </c>
      <c r="Y524" s="27">
        <v>2091726.2200000002</v>
      </c>
      <c r="Z524" s="27">
        <v>3179157.03</v>
      </c>
      <c r="AA524" s="27">
        <v>3331120.6</v>
      </c>
      <c r="AB524" s="27">
        <v>2814028.36</v>
      </c>
      <c r="AC524" s="27">
        <v>4306696.0199999996</v>
      </c>
      <c r="AD524" s="149">
        <v>9893816.1400000006</v>
      </c>
      <c r="AE524" s="149">
        <v>9352596.9499999993</v>
      </c>
      <c r="AF524" s="149">
        <v>8075717.0099999998</v>
      </c>
      <c r="AG524" s="149">
        <v>8060321.2800000003</v>
      </c>
      <c r="AH524" s="149">
        <v>9390109.4500000011</v>
      </c>
      <c r="AI524" s="31">
        <v>9390109.4500000011</v>
      </c>
      <c r="AJ524" s="33"/>
      <c r="AK524" s="149">
        <v>1329788.1700000009</v>
      </c>
      <c r="AL524" s="149">
        <v>37512.500000001863</v>
      </c>
      <c r="AM524" s="149">
        <v>37512.500000001863</v>
      </c>
      <c r="AN524" s="38"/>
      <c r="AO524" s="38"/>
      <c r="AP524" s="38"/>
    </row>
    <row r="525" spans="1:42" ht="12" x14ac:dyDescent="0.2">
      <c r="B525" s="50"/>
      <c r="C525" s="22" t="s">
        <v>103</v>
      </c>
      <c r="D525" s="27">
        <v>14502513.020000001</v>
      </c>
      <c r="E525" s="27">
        <v>13777605.85</v>
      </c>
      <c r="F525" s="27">
        <v>11498283.149999999</v>
      </c>
      <c r="G525" s="27">
        <v>12547887.699999999</v>
      </c>
      <c r="H525" s="27">
        <v>12193031.76</v>
      </c>
      <c r="I525" s="27">
        <v>7813052.7699999996</v>
      </c>
      <c r="J525" s="27">
        <v>7570869.3800000008</v>
      </c>
      <c r="K525" s="27">
        <v>29954493.390000001</v>
      </c>
      <c r="L525" s="27">
        <v>29584910.699999999</v>
      </c>
      <c r="M525" s="27">
        <v>28336943.449999999</v>
      </c>
      <c r="N525" s="27">
        <v>28026111.699999999</v>
      </c>
      <c r="O525" s="27">
        <v>27711775.079999998</v>
      </c>
      <c r="P525" s="27">
        <v>27888628.27</v>
      </c>
      <c r="Q525" s="27">
        <v>21049024.98</v>
      </c>
      <c r="R525" s="27">
        <v>22031521.009999998</v>
      </c>
      <c r="S525" s="27">
        <v>21727912.219999999</v>
      </c>
      <c r="T525" s="27">
        <v>42903985.549999997</v>
      </c>
      <c r="U525" s="27">
        <v>43404339.350000001</v>
      </c>
      <c r="V525" s="27">
        <v>41882602.399999999</v>
      </c>
      <c r="W525" s="27">
        <v>18972554.43</v>
      </c>
      <c r="X525" s="27">
        <v>1059990.0900000001</v>
      </c>
      <c r="Y525" s="27">
        <v>1047369.16</v>
      </c>
      <c r="Z525" s="27">
        <v>0</v>
      </c>
      <c r="AA525" s="27">
        <v>19628439.600000001</v>
      </c>
      <c r="AB525" s="27">
        <v>14091796.23</v>
      </c>
      <c r="AC525" s="27">
        <v>29314225.420000002</v>
      </c>
      <c r="AD525" s="149">
        <v>57803534.810000002</v>
      </c>
      <c r="AE525" s="149">
        <v>66443451.660000004</v>
      </c>
      <c r="AF525" s="149">
        <v>75750301.479999989</v>
      </c>
      <c r="AG525" s="149">
        <v>75145179.979999989</v>
      </c>
      <c r="AH525" s="149">
        <v>92370209.680000007</v>
      </c>
      <c r="AI525" s="31">
        <v>92370209.680000007</v>
      </c>
      <c r="AJ525" s="33"/>
      <c r="AK525" s="149">
        <v>17225029.700000018</v>
      </c>
      <c r="AL525" s="149">
        <v>25926758.020000003</v>
      </c>
      <c r="AM525" s="149">
        <v>25926758.020000003</v>
      </c>
      <c r="AN525" s="38"/>
      <c r="AO525" s="38"/>
      <c r="AP525" s="38"/>
    </row>
    <row r="526" spans="1:42" x14ac:dyDescent="0.2">
      <c r="B526" s="50">
        <v>18</v>
      </c>
      <c r="C526" s="21" t="s">
        <v>104</v>
      </c>
      <c r="D526" s="29">
        <v>150283.83000000007</v>
      </c>
      <c r="E526" s="29">
        <v>0</v>
      </c>
      <c r="F526" s="29">
        <v>0</v>
      </c>
      <c r="G526" s="29">
        <v>0</v>
      </c>
      <c r="H526" s="29">
        <v>0</v>
      </c>
      <c r="I526" s="29">
        <v>0</v>
      </c>
      <c r="J526" s="29">
        <v>0</v>
      </c>
      <c r="K526" s="29">
        <v>0</v>
      </c>
      <c r="L526" s="29">
        <v>0</v>
      </c>
      <c r="M526" s="29">
        <v>0</v>
      </c>
      <c r="N526" s="29">
        <v>0</v>
      </c>
      <c r="O526" s="29">
        <v>0</v>
      </c>
      <c r="P526" s="29">
        <v>0</v>
      </c>
      <c r="Q526" s="29">
        <v>0</v>
      </c>
      <c r="R526" s="29">
        <v>0</v>
      </c>
      <c r="S526" s="29">
        <v>0</v>
      </c>
      <c r="T526" s="29">
        <v>0</v>
      </c>
      <c r="U526" s="29">
        <v>0</v>
      </c>
      <c r="V526" s="29">
        <v>0</v>
      </c>
      <c r="W526" s="29">
        <v>0</v>
      </c>
      <c r="X526" s="29">
        <v>0</v>
      </c>
      <c r="Y526" s="29">
        <v>0</v>
      </c>
      <c r="Z526" s="29">
        <v>0</v>
      </c>
      <c r="AA526" s="29">
        <v>19628439.600000001</v>
      </c>
      <c r="AB526" s="29">
        <v>12734311.18</v>
      </c>
      <c r="AC526" s="29">
        <v>27973801.800000001</v>
      </c>
      <c r="AD526" s="151">
        <v>56480495.859999999</v>
      </c>
      <c r="AE526" s="151">
        <v>65138387.060000002</v>
      </c>
      <c r="AF526" s="151">
        <v>74451123.459999993</v>
      </c>
      <c r="AG526" s="151">
        <v>73851926.989999995</v>
      </c>
      <c r="AH526" s="151">
        <v>91083442.200000003</v>
      </c>
      <c r="AI526" s="61">
        <v>91083442.200000003</v>
      </c>
      <c r="AJ526" s="33"/>
      <c r="AK526" s="151">
        <v>17231515.210000008</v>
      </c>
      <c r="AL526" s="151">
        <v>25945055.140000001</v>
      </c>
      <c r="AM526" s="151">
        <v>25945055.140000001</v>
      </c>
      <c r="AN526" s="37"/>
      <c r="AO526" s="37"/>
    </row>
    <row r="527" spans="1:42" x14ac:dyDescent="0.2">
      <c r="B527" s="50">
        <v>19</v>
      </c>
      <c r="C527" s="21" t="s">
        <v>97</v>
      </c>
      <c r="D527" s="29">
        <v>14352229.190000001</v>
      </c>
      <c r="E527" s="29">
        <v>13777605.85</v>
      </c>
      <c r="F527" s="29">
        <v>11498283.149999999</v>
      </c>
      <c r="G527" s="29">
        <v>12547887.699999999</v>
      </c>
      <c r="H527" s="29">
        <v>12193031.76</v>
      </c>
      <c r="I527" s="29">
        <v>7813052.7699999996</v>
      </c>
      <c r="J527" s="29">
        <v>7570869.3800000008</v>
      </c>
      <c r="K527" s="29">
        <v>29954493.390000001</v>
      </c>
      <c r="L527" s="29">
        <v>29584910.699999999</v>
      </c>
      <c r="M527" s="29">
        <v>28336943.449999999</v>
      </c>
      <c r="N527" s="29">
        <v>28026111.699999999</v>
      </c>
      <c r="O527" s="29">
        <v>27711775.079999998</v>
      </c>
      <c r="P527" s="29">
        <v>27888628.27</v>
      </c>
      <c r="Q527" s="29">
        <v>21049024.98</v>
      </c>
      <c r="R527" s="29">
        <v>22031521.009999998</v>
      </c>
      <c r="S527" s="29">
        <v>21727912.219999999</v>
      </c>
      <c r="T527" s="29">
        <v>42903985.549999997</v>
      </c>
      <c r="U527" s="29">
        <v>43404339.350000001</v>
      </c>
      <c r="V527" s="29">
        <v>41882602.399999999</v>
      </c>
      <c r="W527" s="29">
        <v>18972554.43</v>
      </c>
      <c r="X527" s="29">
        <v>1059990.0900000001</v>
      </c>
      <c r="Y527" s="29">
        <v>1047369.16</v>
      </c>
      <c r="Z527" s="29">
        <v>0</v>
      </c>
      <c r="AA527" s="29">
        <v>0</v>
      </c>
      <c r="AB527" s="29">
        <v>1357485.05</v>
      </c>
      <c r="AC527" s="29">
        <v>1340423.6200000001</v>
      </c>
      <c r="AD527" s="151">
        <v>1323038.95</v>
      </c>
      <c r="AE527" s="151">
        <v>1305064.6000000001</v>
      </c>
      <c r="AF527" s="151">
        <v>1299178.02</v>
      </c>
      <c r="AG527" s="151">
        <v>1293252.99</v>
      </c>
      <c r="AH527" s="151">
        <v>1286767.48</v>
      </c>
      <c r="AI527" s="61">
        <v>1286767.48</v>
      </c>
      <c r="AJ527" s="33"/>
      <c r="AK527" s="151">
        <v>-6485.5100000000093</v>
      </c>
      <c r="AL527" s="151">
        <v>-18297.120000000112</v>
      </c>
      <c r="AM527" s="151">
        <v>-18297.120000000112</v>
      </c>
      <c r="AN527" s="9"/>
      <c r="AO527" s="9"/>
      <c r="AP527" s="9"/>
    </row>
    <row r="528" spans="1:42" x14ac:dyDescent="0.2">
      <c r="B528" s="50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  <c r="AE528" s="151"/>
      <c r="AF528" s="151"/>
      <c r="AG528" s="151"/>
      <c r="AH528" s="151"/>
      <c r="AI528" s="61"/>
      <c r="AJ528" s="33"/>
      <c r="AK528" s="151"/>
      <c r="AL528" s="151"/>
      <c r="AM528" s="151"/>
      <c r="AN528" s="9"/>
      <c r="AO528" s="9"/>
      <c r="AP528" s="9"/>
    </row>
    <row r="529" spans="1:41" ht="12" x14ac:dyDescent="0.2">
      <c r="A529" s="7" t="s">
        <v>153</v>
      </c>
      <c r="B529" s="50"/>
      <c r="C529" s="23" t="s">
        <v>34</v>
      </c>
      <c r="D529" s="26">
        <v>0</v>
      </c>
      <c r="E529" s="26">
        <v>0</v>
      </c>
      <c r="F529" s="26">
        <v>0</v>
      </c>
      <c r="G529" s="26">
        <v>0</v>
      </c>
      <c r="H529" s="26">
        <v>0</v>
      </c>
      <c r="I529" s="26">
        <v>0</v>
      </c>
      <c r="J529" s="26">
        <v>0</v>
      </c>
      <c r="K529" s="26">
        <v>0</v>
      </c>
      <c r="L529" s="26">
        <v>0</v>
      </c>
      <c r="M529" s="26">
        <v>0</v>
      </c>
      <c r="N529" s="26">
        <v>0</v>
      </c>
      <c r="O529" s="26">
        <v>0</v>
      </c>
      <c r="P529" s="26">
        <v>0</v>
      </c>
      <c r="Q529" s="26">
        <v>0</v>
      </c>
      <c r="R529" s="26">
        <v>0</v>
      </c>
      <c r="S529" s="26">
        <v>0</v>
      </c>
      <c r="T529" s="26">
        <v>0</v>
      </c>
      <c r="U529" s="26">
        <v>0</v>
      </c>
      <c r="V529" s="26">
        <v>0</v>
      </c>
      <c r="W529" s="26">
        <v>0</v>
      </c>
      <c r="X529" s="26">
        <v>0</v>
      </c>
      <c r="Y529" s="26">
        <v>0</v>
      </c>
      <c r="Z529" s="26">
        <v>0</v>
      </c>
      <c r="AA529" s="26">
        <v>0</v>
      </c>
      <c r="AB529" s="26">
        <v>0</v>
      </c>
      <c r="AC529" s="26">
        <v>0</v>
      </c>
      <c r="AD529" s="26">
        <v>0</v>
      </c>
      <c r="AE529" s="26">
        <v>0</v>
      </c>
      <c r="AF529" s="26">
        <v>0</v>
      </c>
      <c r="AG529" s="26">
        <v>0</v>
      </c>
      <c r="AH529" s="26">
        <v>0</v>
      </c>
      <c r="AI529" s="108">
        <v>0</v>
      </c>
      <c r="AJ529" s="33"/>
      <c r="AK529" s="26">
        <v>0</v>
      </c>
      <c r="AL529" s="26">
        <v>0</v>
      </c>
      <c r="AM529" s="26">
        <v>0</v>
      </c>
      <c r="AO529" s="9"/>
    </row>
    <row r="530" spans="1:41" ht="12" x14ac:dyDescent="0.2">
      <c r="B530" s="50"/>
      <c r="C530" s="22" t="s">
        <v>105</v>
      </c>
      <c r="D530" s="27">
        <v>0</v>
      </c>
      <c r="E530" s="27">
        <v>0</v>
      </c>
      <c r="F530" s="27">
        <v>0</v>
      </c>
      <c r="G530" s="27">
        <v>0</v>
      </c>
      <c r="H530" s="27">
        <v>0</v>
      </c>
      <c r="I530" s="27">
        <v>0</v>
      </c>
      <c r="J530" s="27">
        <v>0</v>
      </c>
      <c r="K530" s="27">
        <v>0</v>
      </c>
      <c r="L530" s="27">
        <v>0</v>
      </c>
      <c r="M530" s="27">
        <v>0</v>
      </c>
      <c r="N530" s="27">
        <v>0</v>
      </c>
      <c r="O530" s="27">
        <v>0</v>
      </c>
      <c r="P530" s="27">
        <v>0</v>
      </c>
      <c r="Q530" s="27">
        <v>0</v>
      </c>
      <c r="R530" s="27">
        <v>0</v>
      </c>
      <c r="S530" s="27">
        <v>0</v>
      </c>
      <c r="T530" s="27">
        <v>0</v>
      </c>
      <c r="U530" s="27">
        <v>0</v>
      </c>
      <c r="V530" s="27">
        <v>0</v>
      </c>
      <c r="W530" s="27">
        <v>0</v>
      </c>
      <c r="X530" s="27">
        <v>0</v>
      </c>
      <c r="Y530" s="27">
        <v>0</v>
      </c>
      <c r="Z530" s="27">
        <v>0</v>
      </c>
      <c r="AA530" s="27">
        <v>0</v>
      </c>
      <c r="AB530" s="27">
        <v>0</v>
      </c>
      <c r="AC530" s="27">
        <v>0</v>
      </c>
      <c r="AD530" s="149">
        <v>0</v>
      </c>
      <c r="AE530" s="149">
        <v>0</v>
      </c>
      <c r="AF530" s="149">
        <v>0</v>
      </c>
      <c r="AG530" s="149">
        <v>0</v>
      </c>
      <c r="AH530" s="149">
        <v>0</v>
      </c>
      <c r="AI530" s="31">
        <v>0</v>
      </c>
      <c r="AJ530" s="33"/>
      <c r="AK530" s="149">
        <v>0</v>
      </c>
      <c r="AL530" s="149">
        <v>0</v>
      </c>
      <c r="AM530" s="149">
        <v>0</v>
      </c>
      <c r="AN530" s="9"/>
      <c r="AO530" s="9"/>
    </row>
    <row r="531" spans="1:41" x14ac:dyDescent="0.2">
      <c r="B531" s="50">
        <v>20</v>
      </c>
      <c r="C531" s="21" t="s">
        <v>10</v>
      </c>
      <c r="D531" s="29">
        <v>0</v>
      </c>
      <c r="E531" s="29">
        <v>0</v>
      </c>
      <c r="F531" s="29">
        <v>0</v>
      </c>
      <c r="G531" s="29">
        <v>0</v>
      </c>
      <c r="H531" s="29">
        <v>0</v>
      </c>
      <c r="I531" s="29">
        <v>0</v>
      </c>
      <c r="J531" s="29">
        <v>0</v>
      </c>
      <c r="K531" s="29">
        <v>0</v>
      </c>
      <c r="L531" s="29">
        <v>0</v>
      </c>
      <c r="M531" s="29">
        <v>0</v>
      </c>
      <c r="N531" s="29">
        <v>0</v>
      </c>
      <c r="O531" s="29">
        <v>0</v>
      </c>
      <c r="P531" s="29">
        <v>0</v>
      </c>
      <c r="Q531" s="29">
        <v>0</v>
      </c>
      <c r="R531" s="29">
        <v>0</v>
      </c>
      <c r="S531" s="29">
        <v>0</v>
      </c>
      <c r="T531" s="29">
        <v>0</v>
      </c>
      <c r="U531" s="29">
        <v>0</v>
      </c>
      <c r="V531" s="29">
        <v>0</v>
      </c>
      <c r="W531" s="29">
        <v>0</v>
      </c>
      <c r="X531" s="29">
        <v>0</v>
      </c>
      <c r="Y531" s="29">
        <v>0</v>
      </c>
      <c r="Z531" s="29">
        <v>0</v>
      </c>
      <c r="AA531" s="29">
        <v>0</v>
      </c>
      <c r="AB531" s="29">
        <v>0</v>
      </c>
      <c r="AC531" s="29">
        <v>0</v>
      </c>
      <c r="AD531" s="151">
        <v>0</v>
      </c>
      <c r="AE531" s="151">
        <v>0</v>
      </c>
      <c r="AF531" s="151">
        <v>0</v>
      </c>
      <c r="AG531" s="151">
        <v>0</v>
      </c>
      <c r="AH531" s="151">
        <v>0</v>
      </c>
      <c r="AI531" s="61">
        <v>0</v>
      </c>
      <c r="AJ531" s="33"/>
      <c r="AK531" s="151">
        <v>0</v>
      </c>
      <c r="AL531" s="151">
        <v>0</v>
      </c>
      <c r="AM531" s="151">
        <v>0</v>
      </c>
      <c r="AN531" s="9"/>
      <c r="AO531" s="9"/>
    </row>
    <row r="532" spans="1:41" x14ac:dyDescent="0.2">
      <c r="B532" s="50">
        <v>21</v>
      </c>
      <c r="C532" s="24" t="s">
        <v>30</v>
      </c>
      <c r="D532" s="29">
        <v>0</v>
      </c>
      <c r="E532" s="29">
        <v>0</v>
      </c>
      <c r="F532" s="29">
        <v>0</v>
      </c>
      <c r="G532" s="29">
        <v>0</v>
      </c>
      <c r="H532" s="29">
        <v>0</v>
      </c>
      <c r="I532" s="29">
        <v>0</v>
      </c>
      <c r="J532" s="29">
        <v>0</v>
      </c>
      <c r="K532" s="29">
        <v>0</v>
      </c>
      <c r="L532" s="29">
        <v>0</v>
      </c>
      <c r="M532" s="29">
        <v>0</v>
      </c>
      <c r="N532" s="29">
        <v>0</v>
      </c>
      <c r="O532" s="29">
        <v>0</v>
      </c>
      <c r="P532" s="29">
        <v>0</v>
      </c>
      <c r="Q532" s="29">
        <v>0</v>
      </c>
      <c r="R532" s="29">
        <v>0</v>
      </c>
      <c r="S532" s="29">
        <v>0</v>
      </c>
      <c r="T532" s="29">
        <v>0</v>
      </c>
      <c r="U532" s="29">
        <v>0</v>
      </c>
      <c r="V532" s="29">
        <v>0</v>
      </c>
      <c r="W532" s="29">
        <v>0</v>
      </c>
      <c r="X532" s="29">
        <v>0</v>
      </c>
      <c r="Y532" s="29">
        <v>0</v>
      </c>
      <c r="Z532" s="29">
        <v>0</v>
      </c>
      <c r="AA532" s="29">
        <v>0</v>
      </c>
      <c r="AB532" s="29">
        <v>0</v>
      </c>
      <c r="AC532" s="29">
        <v>0</v>
      </c>
      <c r="AD532" s="151">
        <v>0</v>
      </c>
      <c r="AE532" s="151">
        <v>0</v>
      </c>
      <c r="AF532" s="151">
        <v>0</v>
      </c>
      <c r="AG532" s="151">
        <v>0</v>
      </c>
      <c r="AH532" s="151">
        <v>0</v>
      </c>
      <c r="AI532" s="61">
        <v>0</v>
      </c>
      <c r="AJ532" s="33"/>
      <c r="AK532" s="151">
        <v>0</v>
      </c>
      <c r="AL532" s="151">
        <v>0</v>
      </c>
      <c r="AM532" s="151">
        <v>0</v>
      </c>
      <c r="AN532" s="9"/>
      <c r="AO532" s="9"/>
    </row>
    <row r="533" spans="1:41" ht="12" x14ac:dyDescent="0.2">
      <c r="B533" s="50">
        <v>22</v>
      </c>
      <c r="C533" s="22" t="s">
        <v>5</v>
      </c>
      <c r="D533" s="27">
        <v>0</v>
      </c>
      <c r="E533" s="27">
        <v>0</v>
      </c>
      <c r="F533" s="27">
        <v>0</v>
      </c>
      <c r="G533" s="27">
        <v>0</v>
      </c>
      <c r="H533" s="27">
        <v>0</v>
      </c>
      <c r="I533" s="27">
        <v>0</v>
      </c>
      <c r="J533" s="27">
        <v>0</v>
      </c>
      <c r="K533" s="27">
        <v>0</v>
      </c>
      <c r="L533" s="27">
        <v>0</v>
      </c>
      <c r="M533" s="27">
        <v>0</v>
      </c>
      <c r="N533" s="27">
        <v>0</v>
      </c>
      <c r="O533" s="27">
        <v>0</v>
      </c>
      <c r="P533" s="27">
        <v>0</v>
      </c>
      <c r="Q533" s="27">
        <v>0</v>
      </c>
      <c r="R533" s="27">
        <v>0</v>
      </c>
      <c r="S533" s="27">
        <v>0</v>
      </c>
      <c r="T533" s="27">
        <v>0</v>
      </c>
      <c r="U533" s="27">
        <v>0</v>
      </c>
      <c r="V533" s="27">
        <v>0</v>
      </c>
      <c r="W533" s="27">
        <v>0</v>
      </c>
      <c r="X533" s="27">
        <v>0</v>
      </c>
      <c r="Y533" s="27">
        <v>0</v>
      </c>
      <c r="Z533" s="27">
        <v>0</v>
      </c>
      <c r="AA533" s="27">
        <v>0</v>
      </c>
      <c r="AB533" s="27">
        <v>0</v>
      </c>
      <c r="AC533" s="27">
        <v>0</v>
      </c>
      <c r="AD533" s="149">
        <v>0</v>
      </c>
      <c r="AE533" s="149">
        <v>0</v>
      </c>
      <c r="AF533" s="149">
        <v>0</v>
      </c>
      <c r="AG533" s="149">
        <v>0</v>
      </c>
      <c r="AH533" s="149">
        <v>0</v>
      </c>
      <c r="AI533" s="31">
        <v>0</v>
      </c>
      <c r="AJ533" s="33"/>
      <c r="AK533" s="149">
        <v>0</v>
      </c>
      <c r="AL533" s="149">
        <v>0</v>
      </c>
      <c r="AM533" s="149">
        <v>0</v>
      </c>
      <c r="AN533" s="9"/>
      <c r="AO533" s="9"/>
    </row>
    <row r="534" spans="1:41" ht="12" x14ac:dyDescent="0.2">
      <c r="B534" s="50">
        <v>23</v>
      </c>
      <c r="C534" s="22" t="s">
        <v>73</v>
      </c>
      <c r="D534" s="27">
        <v>0</v>
      </c>
      <c r="E534" s="27">
        <v>0</v>
      </c>
      <c r="F534" s="27">
        <v>0</v>
      </c>
      <c r="G534" s="27">
        <v>0</v>
      </c>
      <c r="H534" s="27">
        <v>0</v>
      </c>
      <c r="I534" s="27">
        <v>0</v>
      </c>
      <c r="J534" s="27">
        <v>0</v>
      </c>
      <c r="K534" s="27">
        <v>0</v>
      </c>
      <c r="L534" s="27">
        <v>0</v>
      </c>
      <c r="M534" s="27">
        <v>0</v>
      </c>
      <c r="N534" s="27">
        <v>0</v>
      </c>
      <c r="O534" s="27">
        <v>0</v>
      </c>
      <c r="P534" s="27">
        <v>0</v>
      </c>
      <c r="Q534" s="27">
        <v>0</v>
      </c>
      <c r="R534" s="27">
        <v>0</v>
      </c>
      <c r="S534" s="27">
        <v>0</v>
      </c>
      <c r="T534" s="27">
        <v>0</v>
      </c>
      <c r="U534" s="27">
        <v>0</v>
      </c>
      <c r="V534" s="27">
        <v>0</v>
      </c>
      <c r="W534" s="27">
        <v>0</v>
      </c>
      <c r="X534" s="27">
        <v>0</v>
      </c>
      <c r="Y534" s="27">
        <v>0</v>
      </c>
      <c r="Z534" s="27">
        <v>0</v>
      </c>
      <c r="AA534" s="27">
        <v>0</v>
      </c>
      <c r="AB534" s="27">
        <v>0</v>
      </c>
      <c r="AC534" s="27">
        <v>0</v>
      </c>
      <c r="AD534" s="149">
        <v>0</v>
      </c>
      <c r="AE534" s="149">
        <v>0</v>
      </c>
      <c r="AF534" s="149">
        <v>0</v>
      </c>
      <c r="AG534" s="149">
        <v>0</v>
      </c>
      <c r="AH534" s="149">
        <v>0</v>
      </c>
      <c r="AI534" s="31">
        <v>0</v>
      </c>
      <c r="AJ534" s="33"/>
      <c r="AK534" s="149">
        <v>0</v>
      </c>
      <c r="AL534" s="149">
        <v>0</v>
      </c>
      <c r="AM534" s="149">
        <v>0</v>
      </c>
      <c r="AN534" s="9"/>
      <c r="AO534" s="9"/>
    </row>
    <row r="535" spans="1:41" ht="12" x14ac:dyDescent="0.2">
      <c r="B535" s="50">
        <v>24</v>
      </c>
      <c r="C535" s="22" t="s">
        <v>74</v>
      </c>
      <c r="D535" s="27">
        <v>0</v>
      </c>
      <c r="E535" s="27">
        <v>0</v>
      </c>
      <c r="F535" s="27">
        <v>0</v>
      </c>
      <c r="G535" s="27">
        <v>0</v>
      </c>
      <c r="H535" s="27">
        <v>0</v>
      </c>
      <c r="I535" s="27">
        <v>0</v>
      </c>
      <c r="J535" s="27">
        <v>0</v>
      </c>
      <c r="K535" s="27">
        <v>0</v>
      </c>
      <c r="L535" s="27">
        <v>0</v>
      </c>
      <c r="M535" s="27">
        <v>0</v>
      </c>
      <c r="N535" s="27">
        <v>0</v>
      </c>
      <c r="O535" s="27">
        <v>0</v>
      </c>
      <c r="P535" s="27">
        <v>0</v>
      </c>
      <c r="Q535" s="27">
        <v>0</v>
      </c>
      <c r="R535" s="27">
        <v>0</v>
      </c>
      <c r="S535" s="27">
        <v>0</v>
      </c>
      <c r="T535" s="27">
        <v>0</v>
      </c>
      <c r="U535" s="27">
        <v>0</v>
      </c>
      <c r="V535" s="27">
        <v>0</v>
      </c>
      <c r="W535" s="27">
        <v>0</v>
      </c>
      <c r="X535" s="27">
        <v>0</v>
      </c>
      <c r="Y535" s="27">
        <v>0</v>
      </c>
      <c r="Z535" s="27">
        <v>0</v>
      </c>
      <c r="AA535" s="27">
        <v>0</v>
      </c>
      <c r="AB535" s="27">
        <v>0</v>
      </c>
      <c r="AC535" s="27">
        <v>0</v>
      </c>
      <c r="AD535" s="149">
        <v>0</v>
      </c>
      <c r="AE535" s="149">
        <v>0</v>
      </c>
      <c r="AF535" s="149">
        <v>0</v>
      </c>
      <c r="AG535" s="149">
        <v>0</v>
      </c>
      <c r="AH535" s="149">
        <v>0</v>
      </c>
      <c r="AI535" s="31">
        <v>0</v>
      </c>
      <c r="AJ535" s="33"/>
      <c r="AK535" s="149">
        <v>0</v>
      </c>
      <c r="AL535" s="149">
        <v>0</v>
      </c>
      <c r="AM535" s="149">
        <v>0</v>
      </c>
      <c r="AN535" s="9"/>
      <c r="AO535" s="9"/>
    </row>
    <row r="536" spans="1:41" x14ac:dyDescent="0.2">
      <c r="B536" s="50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  <c r="AC536" s="29"/>
      <c r="AD536" s="29"/>
      <c r="AE536" s="151"/>
      <c r="AF536" s="151"/>
      <c r="AG536" s="151"/>
      <c r="AH536" s="151"/>
      <c r="AI536" s="61"/>
      <c r="AJ536" s="33"/>
      <c r="AK536" s="151"/>
      <c r="AL536" s="151"/>
      <c r="AM536" s="151"/>
      <c r="AN536" s="39"/>
      <c r="AO536" s="39"/>
    </row>
    <row r="537" spans="1:41" ht="12" x14ac:dyDescent="0.2">
      <c r="A537" s="7" t="s">
        <v>154</v>
      </c>
      <c r="B537" s="50"/>
      <c r="C537" s="20" t="s">
        <v>57</v>
      </c>
      <c r="D537" s="26">
        <v>238387351.71000004</v>
      </c>
      <c r="E537" s="26">
        <v>196859493.56999996</v>
      </c>
      <c r="F537" s="26">
        <v>208354687.62</v>
      </c>
      <c r="G537" s="26">
        <v>153711900.96000001</v>
      </c>
      <c r="H537" s="26">
        <v>105775944.76999998</v>
      </c>
      <c r="I537" s="26">
        <v>142880154.01000002</v>
      </c>
      <c r="J537" s="26">
        <v>141529402.01000002</v>
      </c>
      <c r="K537" s="26">
        <v>116610405.96999998</v>
      </c>
      <c r="L537" s="26">
        <v>84765246.929999977</v>
      </c>
      <c r="M537" s="26">
        <v>88163105.38000001</v>
      </c>
      <c r="N537" s="26">
        <v>95592207.349999994</v>
      </c>
      <c r="O537" s="26">
        <v>105704538.98000002</v>
      </c>
      <c r="P537" s="26">
        <v>101235336.22</v>
      </c>
      <c r="Q537" s="26">
        <v>98786237.949999973</v>
      </c>
      <c r="R537" s="26">
        <v>98695609.809999987</v>
      </c>
      <c r="S537" s="26">
        <v>69168907.910000011</v>
      </c>
      <c r="T537" s="26">
        <v>66242176.889999993</v>
      </c>
      <c r="U537" s="26">
        <v>57261707.460000001</v>
      </c>
      <c r="V537" s="26">
        <v>53384576.730000004</v>
      </c>
      <c r="W537" s="26">
        <v>52242280.75</v>
      </c>
      <c r="X537" s="26">
        <v>50768099.040000007</v>
      </c>
      <c r="Y537" s="26">
        <v>50356832.789999999</v>
      </c>
      <c r="Z537" s="26">
        <v>51338091.520000003</v>
      </c>
      <c r="AA537" s="26">
        <v>52327266.170000002</v>
      </c>
      <c r="AB537" s="26">
        <v>60072872.299999997</v>
      </c>
      <c r="AC537" s="26">
        <v>55358116.059999995</v>
      </c>
      <c r="AD537" s="26">
        <v>55643595.019999996</v>
      </c>
      <c r="AE537" s="26">
        <v>37992766.020000003</v>
      </c>
      <c r="AF537" s="26">
        <v>37904262.700000003</v>
      </c>
      <c r="AG537" s="26">
        <v>40692554.07</v>
      </c>
      <c r="AH537" s="26">
        <v>40592593.310000002</v>
      </c>
      <c r="AI537" s="108">
        <v>40592593.310000002</v>
      </c>
      <c r="AJ537" s="33"/>
      <c r="AK537" s="26">
        <v>-99960.759999997914</v>
      </c>
      <c r="AL537" s="26">
        <v>2599827.2899999991</v>
      </c>
      <c r="AM537" s="26">
        <v>2599827.2899999991</v>
      </c>
      <c r="AN537" s="9"/>
      <c r="AO537" s="9"/>
    </row>
    <row r="538" spans="1:41" x14ac:dyDescent="0.2">
      <c r="B538" s="50">
        <v>25</v>
      </c>
      <c r="C538" s="21" t="s">
        <v>32</v>
      </c>
      <c r="D538" s="29">
        <v>215653946.70000005</v>
      </c>
      <c r="E538" s="29">
        <v>184408647.22999999</v>
      </c>
      <c r="F538" s="29">
        <v>185378774.56999999</v>
      </c>
      <c r="G538" s="29">
        <v>131559096</v>
      </c>
      <c r="H538" s="29">
        <v>74254506.209999979</v>
      </c>
      <c r="I538" s="29">
        <v>113750993.05000001</v>
      </c>
      <c r="J538" s="29">
        <v>115993610.89000002</v>
      </c>
      <c r="K538" s="29">
        <v>90567549.039999992</v>
      </c>
      <c r="L538" s="29">
        <v>63378002.769999981</v>
      </c>
      <c r="M538" s="29">
        <v>75399726.090000004</v>
      </c>
      <c r="N538" s="29">
        <v>90771673.030000001</v>
      </c>
      <c r="O538" s="29">
        <v>88696980.890000015</v>
      </c>
      <c r="P538" s="29">
        <v>86010010.539999992</v>
      </c>
      <c r="Q538" s="29">
        <v>85698948.599999979</v>
      </c>
      <c r="R538" s="29">
        <v>87881341.349999994</v>
      </c>
      <c r="S538" s="29">
        <v>68853592.270000011</v>
      </c>
      <c r="T538" s="29">
        <v>65710974.00999999</v>
      </c>
      <c r="U538" s="29">
        <v>57366323.310000002</v>
      </c>
      <c r="V538" s="29">
        <v>50148924.930000007</v>
      </c>
      <c r="W538" s="29">
        <v>49049893.700000003</v>
      </c>
      <c r="X538" s="29">
        <v>47498832.330000006</v>
      </c>
      <c r="Y538" s="29">
        <v>47010763.460000001</v>
      </c>
      <c r="Z538" s="29">
        <v>47951864.390000001</v>
      </c>
      <c r="AA538" s="29">
        <v>46554883.650000006</v>
      </c>
      <c r="AB538" s="29">
        <v>45163863.75</v>
      </c>
      <c r="AC538" s="29">
        <v>44855600.049999997</v>
      </c>
      <c r="AD538" s="151">
        <v>44634358.049999997</v>
      </c>
      <c r="AE538" s="151">
        <v>27158587.98</v>
      </c>
      <c r="AF538" s="151">
        <v>27125132.720000003</v>
      </c>
      <c r="AG538" s="151">
        <v>27091677.460000001</v>
      </c>
      <c r="AH538" s="151">
        <v>27057999.170000002</v>
      </c>
      <c r="AI538" s="61">
        <v>27057999.170000002</v>
      </c>
      <c r="AJ538" s="33"/>
      <c r="AK538" s="151">
        <v>-33678.289999999106</v>
      </c>
      <c r="AL538" s="151">
        <v>-100588.80999999866</v>
      </c>
      <c r="AM538" s="151">
        <v>-100588.80999999866</v>
      </c>
      <c r="AN538" s="9"/>
      <c r="AO538" s="9"/>
    </row>
    <row r="539" spans="1:41" ht="11.25" customHeight="1" x14ac:dyDescent="0.2">
      <c r="B539" s="50">
        <v>26</v>
      </c>
      <c r="C539" s="21" t="s">
        <v>86</v>
      </c>
      <c r="D539" s="29">
        <v>-2495732.0200000014</v>
      </c>
      <c r="E539" s="29">
        <v>9121818.5199999996</v>
      </c>
      <c r="F539" s="29">
        <v>-5921396.2599999979</v>
      </c>
      <c r="G539" s="29">
        <v>25424837.479999997</v>
      </c>
      <c r="H539" s="29">
        <v>21104744.940000005</v>
      </c>
      <c r="I539" s="29">
        <v>26545408.009999998</v>
      </c>
      <c r="J539" s="29">
        <v>18584314.539999992</v>
      </c>
      <c r="K539" s="29">
        <v>18884931.540000007</v>
      </c>
      <c r="L539" s="29">
        <v>13684931.539999992</v>
      </c>
      <c r="M539" s="29">
        <v>13229328.710000008</v>
      </c>
      <c r="N539" s="29">
        <v>0</v>
      </c>
      <c r="O539" s="29">
        <v>0</v>
      </c>
      <c r="P539" s="29">
        <v>0</v>
      </c>
      <c r="Q539" s="29">
        <v>0</v>
      </c>
      <c r="R539" s="29">
        <v>0</v>
      </c>
      <c r="S539" s="29">
        <v>0</v>
      </c>
      <c r="T539" s="29">
        <v>0</v>
      </c>
      <c r="U539" s="29">
        <v>0</v>
      </c>
      <c r="V539" s="29">
        <v>0</v>
      </c>
      <c r="W539" s="29">
        <v>0</v>
      </c>
      <c r="X539" s="29">
        <v>0</v>
      </c>
      <c r="Y539" s="29">
        <v>0</v>
      </c>
      <c r="Z539" s="29">
        <v>0</v>
      </c>
      <c r="AA539" s="29">
        <v>0</v>
      </c>
      <c r="AB539" s="29">
        <v>688010.93</v>
      </c>
      <c r="AC539" s="29">
        <v>0</v>
      </c>
      <c r="AD539" s="151">
        <v>0</v>
      </c>
      <c r="AE539" s="151">
        <v>0</v>
      </c>
      <c r="AF539" s="151">
        <v>0</v>
      </c>
      <c r="AG539" s="151">
        <v>0</v>
      </c>
      <c r="AH539" s="151">
        <v>0</v>
      </c>
      <c r="AI539" s="61">
        <v>0</v>
      </c>
      <c r="AJ539" s="33"/>
      <c r="AK539" s="151">
        <v>0</v>
      </c>
      <c r="AL539" s="151">
        <v>0</v>
      </c>
      <c r="AM539" s="151">
        <v>0</v>
      </c>
      <c r="AN539" s="9"/>
      <c r="AO539" s="9"/>
    </row>
    <row r="540" spans="1:41" ht="11.25" customHeight="1" x14ac:dyDescent="0.2">
      <c r="A540" s="16"/>
      <c r="B540" s="50">
        <v>27</v>
      </c>
      <c r="C540" s="24" t="s">
        <v>31</v>
      </c>
      <c r="D540" s="29">
        <v>7227423.1699999943</v>
      </c>
      <c r="E540" s="29">
        <v>910450.72999999672</v>
      </c>
      <c r="F540" s="29">
        <v>31892870.429999992</v>
      </c>
      <c r="G540" s="29">
        <v>-801463.3599999994</v>
      </c>
      <c r="H540" s="29">
        <v>-762810.71999999881</v>
      </c>
      <c r="I540" s="29">
        <v>-330177.07999999821</v>
      </c>
      <c r="J540" s="29">
        <v>-575097.69999999553</v>
      </c>
      <c r="K540" s="29">
        <v>-780536.16000000387</v>
      </c>
      <c r="L540" s="29">
        <v>-236148.92000000179</v>
      </c>
      <c r="M540" s="29">
        <v>0</v>
      </c>
      <c r="N540" s="29">
        <v>0</v>
      </c>
      <c r="O540" s="29">
        <v>-248290.51999999955</v>
      </c>
      <c r="P540" s="29">
        <v>-109590.41000000015</v>
      </c>
      <c r="Q540" s="29">
        <v>0</v>
      </c>
      <c r="R540" s="29">
        <v>0</v>
      </c>
      <c r="S540" s="29">
        <v>-302037.16000000015</v>
      </c>
      <c r="T540" s="29">
        <v>0</v>
      </c>
      <c r="U540" s="29">
        <v>-104615.85000000009</v>
      </c>
      <c r="V540" s="29">
        <v>3235651.8</v>
      </c>
      <c r="W540" s="29">
        <v>3192387.05</v>
      </c>
      <c r="X540" s="29">
        <v>3269266.71</v>
      </c>
      <c r="Y540" s="29">
        <v>3346069.33</v>
      </c>
      <c r="Z540" s="29">
        <v>3386227.1299999994</v>
      </c>
      <c r="AA540" s="29">
        <v>5772382.5199999996</v>
      </c>
      <c r="AB540" s="29">
        <v>14070997.620000001</v>
      </c>
      <c r="AC540" s="29">
        <v>10502516.009999998</v>
      </c>
      <c r="AD540" s="151">
        <v>11009236.970000001</v>
      </c>
      <c r="AE540" s="151">
        <v>10834178.040000001</v>
      </c>
      <c r="AF540" s="151">
        <v>10779129.98</v>
      </c>
      <c r="AG540" s="151">
        <v>13600876.609999999</v>
      </c>
      <c r="AH540" s="151">
        <v>13534594.140000001</v>
      </c>
      <c r="AI540" s="61">
        <v>13534594.140000001</v>
      </c>
      <c r="AJ540" s="33"/>
      <c r="AK540" s="151">
        <v>-66282.469999998808</v>
      </c>
      <c r="AL540" s="151">
        <v>2700416.0999999996</v>
      </c>
      <c r="AM540" s="151">
        <v>2700416.0999999996</v>
      </c>
      <c r="AN540" s="9"/>
      <c r="AO540" s="9"/>
    </row>
    <row r="541" spans="1:41" ht="11.25" customHeight="1" x14ac:dyDescent="0.2">
      <c r="B541" s="50">
        <v>28</v>
      </c>
      <c r="C541" s="21" t="s">
        <v>85</v>
      </c>
      <c r="D541" s="29">
        <v>-2300191.1300000008</v>
      </c>
      <c r="E541" s="29">
        <v>-2004997.3900000006</v>
      </c>
      <c r="F541" s="29">
        <v>-2995561.120000001</v>
      </c>
      <c r="G541" s="29">
        <v>-2470569.16</v>
      </c>
      <c r="H541" s="29">
        <v>-1820495.6600000001</v>
      </c>
      <c r="I541" s="29">
        <v>-2439916.1200000048</v>
      </c>
      <c r="J541" s="29">
        <v>0</v>
      </c>
      <c r="K541" s="29">
        <v>0</v>
      </c>
      <c r="L541" s="29">
        <v>0</v>
      </c>
      <c r="M541" s="29">
        <v>0</v>
      </c>
      <c r="N541" s="29">
        <v>183920.55000000075</v>
      </c>
      <c r="O541" s="29">
        <v>17255848.609999999</v>
      </c>
      <c r="P541" s="29">
        <v>15334916.09</v>
      </c>
      <c r="Q541" s="29">
        <v>12629602.129999999</v>
      </c>
      <c r="R541" s="29">
        <v>10361419.799999999</v>
      </c>
      <c r="S541" s="29">
        <v>617352.80000000005</v>
      </c>
      <c r="T541" s="29">
        <v>531202.88</v>
      </c>
      <c r="U541" s="29">
        <v>0</v>
      </c>
      <c r="V541" s="29">
        <v>0</v>
      </c>
      <c r="W541" s="29">
        <v>0</v>
      </c>
      <c r="X541" s="29">
        <v>0</v>
      </c>
      <c r="Y541" s="29">
        <v>0</v>
      </c>
      <c r="Z541" s="29">
        <v>0</v>
      </c>
      <c r="AA541" s="29">
        <v>0</v>
      </c>
      <c r="AB541" s="29">
        <v>0</v>
      </c>
      <c r="AC541" s="29">
        <v>0</v>
      </c>
      <c r="AD541" s="151">
        <v>0</v>
      </c>
      <c r="AE541" s="151">
        <v>0</v>
      </c>
      <c r="AF541" s="151">
        <v>0</v>
      </c>
      <c r="AG541" s="151">
        <v>0</v>
      </c>
      <c r="AH541" s="151">
        <v>0</v>
      </c>
      <c r="AI541" s="61">
        <v>0</v>
      </c>
      <c r="AJ541" s="33"/>
      <c r="AK541" s="151">
        <v>0</v>
      </c>
      <c r="AL541" s="151">
        <v>0</v>
      </c>
      <c r="AM541" s="151">
        <v>0</v>
      </c>
      <c r="AN541" s="9"/>
      <c r="AO541" s="9"/>
    </row>
    <row r="542" spans="1:41" s="16" customFormat="1" ht="11.25" customHeight="1" x14ac:dyDescent="0.2">
      <c r="B542" s="50">
        <v>29</v>
      </c>
      <c r="C542" s="24" t="s">
        <v>106</v>
      </c>
      <c r="D542" s="29">
        <v>20301904.989999998</v>
      </c>
      <c r="E542" s="29">
        <v>4423574.4799999986</v>
      </c>
      <c r="F542" s="29">
        <v>0</v>
      </c>
      <c r="G542" s="29">
        <v>0</v>
      </c>
      <c r="H542" s="29">
        <v>13000000</v>
      </c>
      <c r="I542" s="29">
        <v>5353846.1499999985</v>
      </c>
      <c r="J542" s="29">
        <v>8861538.4600000009</v>
      </c>
      <c r="K542" s="29">
        <v>7938461.5500000007</v>
      </c>
      <c r="L542" s="29">
        <v>7938461.540000001</v>
      </c>
      <c r="M542" s="29">
        <v>-465949.41999999993</v>
      </c>
      <c r="N542" s="29">
        <v>4636613.7700000005</v>
      </c>
      <c r="O542" s="29">
        <v>0</v>
      </c>
      <c r="P542" s="29">
        <v>0</v>
      </c>
      <c r="Q542" s="29">
        <v>457687.22</v>
      </c>
      <c r="R542" s="29">
        <v>452848.66</v>
      </c>
      <c r="S542" s="29">
        <v>0</v>
      </c>
      <c r="T542" s="29">
        <v>0</v>
      </c>
      <c r="U542" s="29">
        <v>0</v>
      </c>
      <c r="V542" s="29">
        <v>0</v>
      </c>
      <c r="W542" s="29">
        <v>0</v>
      </c>
      <c r="X542" s="29">
        <v>0</v>
      </c>
      <c r="Y542" s="29">
        <v>0</v>
      </c>
      <c r="Z542" s="29">
        <v>0</v>
      </c>
      <c r="AA542" s="29">
        <v>0</v>
      </c>
      <c r="AB542" s="29">
        <v>150000</v>
      </c>
      <c r="AC542" s="29">
        <v>0</v>
      </c>
      <c r="AD542" s="151">
        <v>0</v>
      </c>
      <c r="AE542" s="151">
        <v>0</v>
      </c>
      <c r="AF542" s="151">
        <v>0</v>
      </c>
      <c r="AG542" s="151">
        <v>0</v>
      </c>
      <c r="AH542" s="151">
        <v>0</v>
      </c>
      <c r="AI542" s="61">
        <v>0</v>
      </c>
      <c r="AJ542" s="33"/>
      <c r="AK542" s="151">
        <v>0</v>
      </c>
      <c r="AL542" s="151">
        <v>0</v>
      </c>
      <c r="AM542" s="151">
        <v>0</v>
      </c>
      <c r="AN542" s="15"/>
      <c r="AO542" s="15"/>
    </row>
    <row r="543" spans="1:41" ht="11.25" customHeight="1" x14ac:dyDescent="0.2">
      <c r="A543" s="16"/>
      <c r="B543" s="50">
        <v>30</v>
      </c>
      <c r="C543" s="21" t="s">
        <v>29</v>
      </c>
      <c r="D543" s="29">
        <v>0</v>
      </c>
      <c r="E543" s="29">
        <v>0</v>
      </c>
      <c r="F543" s="29">
        <v>0</v>
      </c>
      <c r="G543" s="29">
        <v>0</v>
      </c>
      <c r="H543" s="29">
        <v>0</v>
      </c>
      <c r="I543" s="29">
        <v>0</v>
      </c>
      <c r="J543" s="29">
        <v>-1334964.1799999997</v>
      </c>
      <c r="K543" s="29">
        <v>0</v>
      </c>
      <c r="L543" s="29">
        <v>0</v>
      </c>
      <c r="M543" s="29">
        <v>0</v>
      </c>
      <c r="N543" s="29">
        <v>0</v>
      </c>
      <c r="O543" s="29">
        <v>0</v>
      </c>
      <c r="P543" s="29">
        <v>0</v>
      </c>
      <c r="Q543" s="29">
        <v>0</v>
      </c>
      <c r="R543" s="29">
        <v>0</v>
      </c>
      <c r="S543" s="29">
        <v>0</v>
      </c>
      <c r="T543" s="29">
        <v>0</v>
      </c>
      <c r="U543" s="29">
        <v>0</v>
      </c>
      <c r="V543" s="29">
        <v>0</v>
      </c>
      <c r="W543" s="29">
        <v>0</v>
      </c>
      <c r="X543" s="29">
        <v>0</v>
      </c>
      <c r="Y543" s="29">
        <v>0</v>
      </c>
      <c r="Z543" s="29">
        <v>0</v>
      </c>
      <c r="AA543" s="29">
        <v>0</v>
      </c>
      <c r="AB543" s="29">
        <v>0</v>
      </c>
      <c r="AC543" s="29">
        <v>0</v>
      </c>
      <c r="AD543" s="151">
        <v>0</v>
      </c>
      <c r="AE543" s="151">
        <v>0</v>
      </c>
      <c r="AF543" s="151">
        <v>0</v>
      </c>
      <c r="AG543" s="151">
        <v>0</v>
      </c>
      <c r="AH543" s="151">
        <v>0</v>
      </c>
      <c r="AI543" s="61">
        <v>0</v>
      </c>
      <c r="AJ543" s="33"/>
      <c r="AK543" s="151">
        <v>0</v>
      </c>
      <c r="AL543" s="151">
        <v>0</v>
      </c>
      <c r="AM543" s="151">
        <v>0</v>
      </c>
      <c r="AN543" s="9"/>
      <c r="AO543" s="9"/>
    </row>
    <row r="544" spans="1:41" s="16" customFormat="1" ht="11.25" customHeight="1" x14ac:dyDescent="0.2">
      <c r="B544" s="50">
        <v>31</v>
      </c>
      <c r="C544" s="24" t="s">
        <v>11</v>
      </c>
      <c r="D544" s="29">
        <v>0</v>
      </c>
      <c r="E544" s="29">
        <v>0</v>
      </c>
      <c r="F544" s="29">
        <v>0</v>
      </c>
      <c r="G544" s="29">
        <v>0</v>
      </c>
      <c r="H544" s="29">
        <v>0</v>
      </c>
      <c r="I544" s="29">
        <v>0</v>
      </c>
      <c r="J544" s="29">
        <v>0</v>
      </c>
      <c r="K544" s="29">
        <v>0</v>
      </c>
      <c r="L544" s="29">
        <v>0</v>
      </c>
      <c r="M544" s="29">
        <v>0</v>
      </c>
      <c r="N544" s="29">
        <v>0</v>
      </c>
      <c r="O544" s="29">
        <v>0</v>
      </c>
      <c r="P544" s="29">
        <v>0</v>
      </c>
      <c r="Q544" s="29">
        <v>0</v>
      </c>
      <c r="R544" s="29">
        <v>0</v>
      </c>
      <c r="S544" s="29">
        <v>0</v>
      </c>
      <c r="T544" s="29">
        <v>0</v>
      </c>
      <c r="U544" s="29">
        <v>0</v>
      </c>
      <c r="V544" s="29">
        <v>0</v>
      </c>
      <c r="W544" s="29">
        <v>0</v>
      </c>
      <c r="X544" s="29">
        <v>0</v>
      </c>
      <c r="Y544" s="29">
        <v>0</v>
      </c>
      <c r="Z544" s="29">
        <v>0</v>
      </c>
      <c r="AA544" s="29">
        <v>0</v>
      </c>
      <c r="AB544" s="29">
        <v>0</v>
      </c>
      <c r="AC544" s="29">
        <v>0</v>
      </c>
      <c r="AD544" s="151">
        <v>0</v>
      </c>
      <c r="AE544" s="151">
        <v>0</v>
      </c>
      <c r="AF544" s="151">
        <v>0</v>
      </c>
      <c r="AG544" s="151">
        <v>0</v>
      </c>
      <c r="AH544" s="151">
        <v>0</v>
      </c>
      <c r="AI544" s="61">
        <v>0</v>
      </c>
      <c r="AJ544" s="33"/>
      <c r="AK544" s="151">
        <v>0</v>
      </c>
      <c r="AL544" s="151">
        <v>0</v>
      </c>
      <c r="AM544" s="151">
        <v>0</v>
      </c>
      <c r="AN544" s="15"/>
      <c r="AO544" s="15"/>
    </row>
    <row r="545" spans="1:42" s="16" customFormat="1" ht="11.25" customHeight="1" x14ac:dyDescent="0.2">
      <c r="B545" s="50">
        <v>32</v>
      </c>
      <c r="C545" s="21" t="s">
        <v>87</v>
      </c>
      <c r="D545" s="29">
        <v>0</v>
      </c>
      <c r="E545" s="29">
        <v>0</v>
      </c>
      <c r="F545" s="29">
        <v>0</v>
      </c>
      <c r="G545" s="29">
        <v>0</v>
      </c>
      <c r="H545" s="29">
        <v>0</v>
      </c>
      <c r="I545" s="29">
        <v>0</v>
      </c>
      <c r="J545" s="29">
        <v>0</v>
      </c>
      <c r="K545" s="29">
        <v>0</v>
      </c>
      <c r="L545" s="29">
        <v>0</v>
      </c>
      <c r="M545" s="29">
        <v>0</v>
      </c>
      <c r="N545" s="29">
        <v>0</v>
      </c>
      <c r="O545" s="29">
        <v>0</v>
      </c>
      <c r="P545" s="29">
        <v>0</v>
      </c>
      <c r="Q545" s="29">
        <v>0</v>
      </c>
      <c r="R545" s="29">
        <v>0</v>
      </c>
      <c r="S545" s="29">
        <v>0</v>
      </c>
      <c r="T545" s="29">
        <v>0</v>
      </c>
      <c r="U545" s="29">
        <v>0</v>
      </c>
      <c r="V545" s="29">
        <v>0</v>
      </c>
      <c r="W545" s="29">
        <v>0</v>
      </c>
      <c r="X545" s="29">
        <v>0</v>
      </c>
      <c r="Y545" s="29">
        <v>0</v>
      </c>
      <c r="Z545" s="29">
        <v>0</v>
      </c>
      <c r="AA545" s="29">
        <v>0</v>
      </c>
      <c r="AB545" s="29">
        <v>0</v>
      </c>
      <c r="AC545" s="29">
        <v>0</v>
      </c>
      <c r="AD545" s="151">
        <v>0</v>
      </c>
      <c r="AE545" s="151">
        <v>0</v>
      </c>
      <c r="AF545" s="151">
        <v>0</v>
      </c>
      <c r="AG545" s="151">
        <v>0</v>
      </c>
      <c r="AH545" s="151">
        <v>0</v>
      </c>
      <c r="AI545" s="61">
        <v>0</v>
      </c>
      <c r="AJ545" s="33"/>
      <c r="AK545" s="151">
        <v>0</v>
      </c>
      <c r="AL545" s="151">
        <v>0</v>
      </c>
      <c r="AM545" s="151">
        <v>0</v>
      </c>
      <c r="AN545" s="15"/>
      <c r="AO545" s="15"/>
    </row>
    <row r="546" spans="1:42" s="16" customFormat="1" ht="11.25" customHeight="1" x14ac:dyDescent="0.2">
      <c r="A546" s="7"/>
      <c r="B546" s="50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151"/>
      <c r="AF546" s="151"/>
      <c r="AG546" s="151"/>
      <c r="AH546" s="151"/>
      <c r="AI546" s="61"/>
      <c r="AJ546" s="33"/>
      <c r="AK546" s="151"/>
      <c r="AL546" s="151"/>
      <c r="AM546" s="151"/>
      <c r="AN546" s="15"/>
      <c r="AO546" s="15"/>
    </row>
    <row r="547" spans="1:42" ht="12" x14ac:dyDescent="0.2">
      <c r="A547" s="7" t="s">
        <v>155</v>
      </c>
      <c r="B547" s="50">
        <v>33</v>
      </c>
      <c r="C547" s="20" t="s">
        <v>108</v>
      </c>
      <c r="D547" s="26">
        <v>-3178502.3200000003</v>
      </c>
      <c r="E547" s="26">
        <v>12125654.279999999</v>
      </c>
      <c r="F547" s="26">
        <v>-3204103.0699999984</v>
      </c>
      <c r="G547" s="26">
        <v>-3019686.8000000007</v>
      </c>
      <c r="H547" s="26">
        <v>-2960648.9099999992</v>
      </c>
      <c r="I547" s="26">
        <v>1490053.2300000002</v>
      </c>
      <c r="J547" s="26">
        <v>1479103.5399999998</v>
      </c>
      <c r="K547" s="26">
        <v>484856.32999999984</v>
      </c>
      <c r="L547" s="26">
        <v>404429</v>
      </c>
      <c r="M547" s="26">
        <v>0</v>
      </c>
      <c r="N547" s="26">
        <v>0</v>
      </c>
      <c r="O547" s="26">
        <v>0</v>
      </c>
      <c r="P547" s="26">
        <v>0</v>
      </c>
      <c r="Q547" s="26">
        <v>-25140.350000000093</v>
      </c>
      <c r="R547" s="26">
        <v>0</v>
      </c>
      <c r="S547" s="26">
        <v>0</v>
      </c>
      <c r="T547" s="26">
        <v>0</v>
      </c>
      <c r="U547" s="26">
        <v>4800000</v>
      </c>
      <c r="V547" s="26">
        <v>0</v>
      </c>
      <c r="W547" s="26">
        <v>-322092.45000000019</v>
      </c>
      <c r="X547" s="26">
        <v>0</v>
      </c>
      <c r="Y547" s="26">
        <v>0</v>
      </c>
      <c r="Z547" s="26">
        <v>0</v>
      </c>
      <c r="AA547" s="26">
        <v>0</v>
      </c>
      <c r="AB547" s="26">
        <v>0</v>
      </c>
      <c r="AC547" s="26">
        <v>0</v>
      </c>
      <c r="AD547" s="26">
        <v>1505073.87</v>
      </c>
      <c r="AE547" s="26">
        <v>1499593.64</v>
      </c>
      <c r="AF547" s="26">
        <v>1497923.25</v>
      </c>
      <c r="AG547" s="26">
        <v>1494361.09</v>
      </c>
      <c r="AH547" s="26">
        <v>1491090.6300000001</v>
      </c>
      <c r="AI547" s="108">
        <v>1491090.6300000001</v>
      </c>
      <c r="AJ547" s="33"/>
      <c r="AK547" s="26">
        <v>-3270.4599999999627</v>
      </c>
      <c r="AL547" s="26">
        <v>-8503.0099999997765</v>
      </c>
      <c r="AM547" s="26">
        <v>-8503.0099999997765</v>
      </c>
      <c r="AN547" s="9"/>
      <c r="AO547" s="9"/>
    </row>
    <row r="548" spans="1:42" x14ac:dyDescent="0.2">
      <c r="A548" s="53"/>
      <c r="B548" s="53"/>
      <c r="C548" s="43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  <c r="AB548" s="61"/>
      <c r="AC548" s="61"/>
      <c r="AD548" s="61"/>
      <c r="AE548" s="151"/>
      <c r="AF548" s="151"/>
      <c r="AG548" s="151"/>
      <c r="AH548" s="151"/>
      <c r="AI548" s="61"/>
      <c r="AJ548" s="33"/>
      <c r="AK548" s="151"/>
      <c r="AL548" s="151"/>
      <c r="AM548" s="151"/>
      <c r="AN548" s="39"/>
      <c r="AO548" s="39"/>
    </row>
    <row r="549" spans="1:42" s="16" customFormat="1" ht="20.100000000000001" customHeight="1" x14ac:dyDescent="0.2">
      <c r="A549" s="51"/>
      <c r="B549" s="59"/>
      <c r="C549" s="13" t="s">
        <v>76</v>
      </c>
      <c r="D549" s="28">
        <v>1292830699.2700002</v>
      </c>
      <c r="E549" s="28">
        <v>1276777946.5699997</v>
      </c>
      <c r="F549" s="28">
        <v>1378542390.1500001</v>
      </c>
      <c r="G549" s="28">
        <v>1418217417.3900001</v>
      </c>
      <c r="H549" s="28">
        <v>1531493483.52</v>
      </c>
      <c r="I549" s="28">
        <v>1478311918.2200003</v>
      </c>
      <c r="J549" s="28">
        <v>1486368818.6800001</v>
      </c>
      <c r="K549" s="28">
        <v>1342400706.3299999</v>
      </c>
      <c r="L549" s="28">
        <v>1261924592.1099999</v>
      </c>
      <c r="M549" s="28">
        <v>1214937869.4200001</v>
      </c>
      <c r="N549" s="28">
        <v>1244059420.71</v>
      </c>
      <c r="O549" s="28">
        <v>1174140274.1200001</v>
      </c>
      <c r="P549" s="28">
        <v>1091845036.6500001</v>
      </c>
      <c r="Q549" s="28">
        <v>1016085585.92</v>
      </c>
      <c r="R549" s="28">
        <v>970718611.00999999</v>
      </c>
      <c r="S549" s="28">
        <v>891997396.58999991</v>
      </c>
      <c r="T549" s="28">
        <v>808630149.82999992</v>
      </c>
      <c r="U549" s="28">
        <v>821998081.46000016</v>
      </c>
      <c r="V549" s="28">
        <v>814660120.6099999</v>
      </c>
      <c r="W549" s="28">
        <v>729085041.2299999</v>
      </c>
      <c r="X549" s="28">
        <v>645745169.19000006</v>
      </c>
      <c r="Y549" s="28">
        <v>629498475.13</v>
      </c>
      <c r="Z549" s="28">
        <v>685499479.56999993</v>
      </c>
      <c r="AA549" s="28">
        <v>709939631.85000002</v>
      </c>
      <c r="AB549" s="28">
        <v>670097380.8299998</v>
      </c>
      <c r="AC549" s="28">
        <v>708056725.91999984</v>
      </c>
      <c r="AD549" s="150">
        <v>796281247.0200001</v>
      </c>
      <c r="AE549" s="150">
        <v>791952630.3900001</v>
      </c>
      <c r="AF549" s="150">
        <v>762964545.26000011</v>
      </c>
      <c r="AG549" s="150">
        <v>712317650.6500001</v>
      </c>
      <c r="AH549" s="150">
        <v>925509338.10000002</v>
      </c>
      <c r="AI549" s="150">
        <v>925509338.10000002</v>
      </c>
      <c r="AJ549" s="14"/>
      <c r="AK549" s="150">
        <v>213191687.44999993</v>
      </c>
      <c r="AL549" s="150">
        <v>133556707.70999992</v>
      </c>
      <c r="AM549" s="150">
        <v>133556707.70999992</v>
      </c>
      <c r="AN549" s="15"/>
      <c r="AO549" s="15"/>
    </row>
    <row r="550" spans="1:42" s="6" customFormat="1" x14ac:dyDescent="0.2">
      <c r="C550" s="40" t="s">
        <v>65</v>
      </c>
      <c r="D550" s="41">
        <v>2.3348804649503795E-2</v>
      </c>
      <c r="E550" s="41">
        <v>2.4112395455840478E-2</v>
      </c>
      <c r="F550" s="41">
        <v>2.7207162732335616E-2</v>
      </c>
      <c r="G550" s="41">
        <v>2.8456834096759611E-2</v>
      </c>
      <c r="H550" s="41">
        <v>3.1306604979903237E-2</v>
      </c>
      <c r="I550" s="41">
        <v>3.0056566572680101E-2</v>
      </c>
      <c r="J550" s="41">
        <v>3.0494405720563569E-2</v>
      </c>
      <c r="K550" s="41">
        <v>2.7231817956804519E-2</v>
      </c>
      <c r="L550" s="41">
        <v>2.471105139618196E-2</v>
      </c>
      <c r="M550" s="41">
        <v>2.3874986250702876E-2</v>
      </c>
      <c r="N550" s="41">
        <v>2.4406314952420093E-2</v>
      </c>
      <c r="O550" s="41">
        <v>2.270501281770753E-2</v>
      </c>
      <c r="P550" s="41">
        <v>2.0884331787441642E-2</v>
      </c>
      <c r="Q550" s="41">
        <v>1.9199512362597024E-2</v>
      </c>
      <c r="R550" s="41">
        <v>1.8317289134456467E-2</v>
      </c>
      <c r="S550" s="41">
        <v>1.6756680447237392E-2</v>
      </c>
      <c r="T550" s="41">
        <v>1.5424785522117887E-2</v>
      </c>
      <c r="U550" s="41">
        <v>1.6324841152345532E-2</v>
      </c>
      <c r="V550" s="41">
        <v>1.6323930354372351E-2</v>
      </c>
      <c r="W550" s="41">
        <v>1.4566951384118397E-2</v>
      </c>
      <c r="X550" s="41">
        <v>1.2573675760328109E-2</v>
      </c>
      <c r="Y550" s="41">
        <v>1.2122506803412285E-2</v>
      </c>
      <c r="Z550" s="41">
        <v>1.3613347542042478E-2</v>
      </c>
      <c r="AA550" s="41">
        <v>1.4039592594032349E-2</v>
      </c>
      <c r="AB550" s="41">
        <v>1.2853135851505442E-2</v>
      </c>
      <c r="AC550" s="41">
        <v>1.3499616645899958E-2</v>
      </c>
      <c r="AD550" s="41">
        <v>1.5011871419980507E-2</v>
      </c>
      <c r="AE550" s="154">
        <v>1.4759809232029467E-2</v>
      </c>
      <c r="AF550" s="154">
        <v>1.4116751090884739E-2</v>
      </c>
      <c r="AG550" s="154">
        <v>1.3173371046436712E-2</v>
      </c>
      <c r="AH550" s="154">
        <v>1.6956914327379141E-2</v>
      </c>
      <c r="AI550" s="154"/>
      <c r="AJ550" s="8"/>
      <c r="AK550" s="8"/>
      <c r="AL550" s="8"/>
      <c r="AM550" s="8"/>
    </row>
    <row r="551" spans="1:42" s="126" customFormat="1" x14ac:dyDescent="0.2"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148"/>
      <c r="AF551" s="148"/>
      <c r="AG551" s="148"/>
      <c r="AH551" s="148"/>
      <c r="AI551" s="148"/>
      <c r="AJ551" s="8"/>
      <c r="AK551" s="8"/>
      <c r="AL551" s="8"/>
      <c r="AM551" s="8"/>
      <c r="AN551" s="116"/>
    </row>
    <row r="552" spans="1:42" s="35" customFormat="1" ht="24.95" customHeight="1" x14ac:dyDescent="0.2">
      <c r="A552" s="120" t="s">
        <v>37</v>
      </c>
      <c r="B552" s="19"/>
      <c r="C552" s="18"/>
      <c r="D552" s="25" t="s">
        <v>15</v>
      </c>
      <c r="E552" s="25" t="s">
        <v>16</v>
      </c>
      <c r="F552" s="25" t="s">
        <v>17</v>
      </c>
      <c r="G552" s="25" t="s">
        <v>18</v>
      </c>
      <c r="H552" s="25" t="s">
        <v>19</v>
      </c>
      <c r="I552" s="25" t="s">
        <v>20</v>
      </c>
      <c r="J552" s="25" t="s">
        <v>26</v>
      </c>
      <c r="K552" s="25" t="s">
        <v>28</v>
      </c>
      <c r="L552" s="25" t="s">
        <v>33</v>
      </c>
      <c r="M552" s="25" t="s">
        <v>35</v>
      </c>
      <c r="N552" s="25" t="s">
        <v>40</v>
      </c>
      <c r="O552" s="25" t="s">
        <v>41</v>
      </c>
      <c r="P552" s="25" t="s">
        <v>50</v>
      </c>
      <c r="Q552" s="25" t="s">
        <v>52</v>
      </c>
      <c r="R552" s="25" t="s">
        <v>60</v>
      </c>
      <c r="S552" s="25" t="s">
        <v>62</v>
      </c>
      <c r="T552" s="25" t="s">
        <v>83</v>
      </c>
      <c r="U552" s="25" t="s">
        <v>88</v>
      </c>
      <c r="V552" s="25" t="s">
        <v>90</v>
      </c>
      <c r="W552" s="25" t="s">
        <v>91</v>
      </c>
      <c r="X552" s="25" t="s">
        <v>92</v>
      </c>
      <c r="Y552" s="25" t="s">
        <v>141</v>
      </c>
      <c r="Z552" s="25" t="s">
        <v>145</v>
      </c>
      <c r="AA552" s="25" t="s">
        <v>147</v>
      </c>
      <c r="AB552" s="25" t="s">
        <v>150</v>
      </c>
      <c r="AC552" s="25" t="s">
        <v>151</v>
      </c>
      <c r="AD552" s="25" t="s">
        <v>156</v>
      </c>
      <c r="AE552" s="25" t="s">
        <v>157</v>
      </c>
      <c r="AF552" s="25" t="s">
        <v>158</v>
      </c>
      <c r="AG552" s="25" t="s">
        <v>161</v>
      </c>
      <c r="AH552" s="25" t="s">
        <v>162</v>
      </c>
      <c r="AI552" s="25" t="s">
        <v>163</v>
      </c>
      <c r="AJ552" s="12"/>
      <c r="AK552" s="30" t="s">
        <v>77</v>
      </c>
      <c r="AL552" s="30" t="s">
        <v>78</v>
      </c>
      <c r="AM552" s="30" t="s">
        <v>79</v>
      </c>
      <c r="AO552" s="36"/>
    </row>
    <row r="553" spans="1:42" ht="12" x14ac:dyDescent="0.2">
      <c r="A553" s="7" t="s">
        <v>66</v>
      </c>
      <c r="B553" s="50"/>
      <c r="C553" s="20" t="s">
        <v>12</v>
      </c>
      <c r="D553" s="26">
        <v>126656376.31999999</v>
      </c>
      <c r="E553" s="26">
        <v>123476215.66999999</v>
      </c>
      <c r="F553" s="26">
        <v>198813065.08000001</v>
      </c>
      <c r="G553" s="26">
        <v>166251234.19</v>
      </c>
      <c r="H553" s="26">
        <v>84716685.069999993</v>
      </c>
      <c r="I553" s="26">
        <v>60967008.700000003</v>
      </c>
      <c r="J553" s="26">
        <v>76408207.569999993</v>
      </c>
      <c r="K553" s="26">
        <v>72974119.590000004</v>
      </c>
      <c r="L553" s="26">
        <v>85050959.5</v>
      </c>
      <c r="M553" s="26">
        <v>82858929.390000001</v>
      </c>
      <c r="N553" s="26">
        <v>66173135.990000002</v>
      </c>
      <c r="O553" s="26">
        <v>69452414.980000004</v>
      </c>
      <c r="P553" s="26">
        <v>47918785.920000002</v>
      </c>
      <c r="Q553" s="26">
        <v>45439567.729999997</v>
      </c>
      <c r="R553" s="26">
        <v>33844605.899999999</v>
      </c>
      <c r="S553" s="26">
        <v>32557091.100000001</v>
      </c>
      <c r="T553" s="26">
        <v>30990193.550000001</v>
      </c>
      <c r="U553" s="26">
        <v>12720885.300000001</v>
      </c>
      <c r="V553" s="26">
        <v>12603886.59</v>
      </c>
      <c r="W553" s="26">
        <v>14183574.029999999</v>
      </c>
      <c r="X553" s="26">
        <v>14049868.6</v>
      </c>
      <c r="Y553" s="26">
        <v>72688104.310000002</v>
      </c>
      <c r="Z553" s="26">
        <v>68119524.120000005</v>
      </c>
      <c r="AA553" s="26">
        <v>61510403.780000001</v>
      </c>
      <c r="AB553" s="26">
        <v>60579178.170000002</v>
      </c>
      <c r="AC553" s="26">
        <v>60690642.039999999</v>
      </c>
      <c r="AD553" s="26">
        <v>87053209.439999998</v>
      </c>
      <c r="AE553" s="26">
        <v>39896403.649999999</v>
      </c>
      <c r="AF553" s="26">
        <v>41663627.740000002</v>
      </c>
      <c r="AG553" s="26">
        <v>21666666.66</v>
      </c>
      <c r="AH553" s="26">
        <v>197562375.59999999</v>
      </c>
      <c r="AI553" s="108">
        <v>197562375.59999999</v>
      </c>
      <c r="AJ553" s="8"/>
      <c r="AK553" s="26">
        <v>175895708.94</v>
      </c>
      <c r="AL553" s="26">
        <v>157665971.94999999</v>
      </c>
      <c r="AM553" s="26">
        <v>157665971.94999999</v>
      </c>
      <c r="AO553" s="9"/>
    </row>
    <row r="554" spans="1:42" ht="12" x14ac:dyDescent="0.2">
      <c r="B554" s="50">
        <v>1</v>
      </c>
      <c r="C554" s="22" t="s">
        <v>93</v>
      </c>
      <c r="D554" s="27">
        <v>44283864.710000001</v>
      </c>
      <c r="E554" s="27">
        <v>44292247.210000001</v>
      </c>
      <c r="F554" s="27">
        <v>45591542.840000004</v>
      </c>
      <c r="G554" s="27">
        <v>1251605.46</v>
      </c>
      <c r="H554" s="27">
        <v>0</v>
      </c>
      <c r="I554" s="27">
        <v>0</v>
      </c>
      <c r="J554" s="27">
        <v>0</v>
      </c>
      <c r="K554" s="27">
        <v>0</v>
      </c>
      <c r="L554" s="27">
        <v>0</v>
      </c>
      <c r="M554" s="27">
        <v>0</v>
      </c>
      <c r="N554" s="27">
        <v>0</v>
      </c>
      <c r="O554" s="27">
        <v>0</v>
      </c>
      <c r="P554" s="27">
        <v>0</v>
      </c>
      <c r="Q554" s="27">
        <v>0</v>
      </c>
      <c r="R554" s="27">
        <v>0</v>
      </c>
      <c r="S554" s="27">
        <v>0</v>
      </c>
      <c r="T554" s="27">
        <v>0</v>
      </c>
      <c r="U554" s="27">
        <v>0</v>
      </c>
      <c r="V554" s="27">
        <v>0</v>
      </c>
      <c r="W554" s="27">
        <v>0</v>
      </c>
      <c r="X554" s="27">
        <v>0</v>
      </c>
      <c r="Y554" s="27">
        <v>58738824</v>
      </c>
      <c r="Z554" s="27">
        <v>56120724</v>
      </c>
      <c r="AA554" s="27">
        <v>49632750.32</v>
      </c>
      <c r="AB554" s="27">
        <v>48822671.369999997</v>
      </c>
      <c r="AC554" s="27">
        <v>49055281.899999999</v>
      </c>
      <c r="AD554" s="149">
        <v>45053660.850000001</v>
      </c>
      <c r="AE554" s="149">
        <v>0</v>
      </c>
      <c r="AF554" s="149">
        <v>0</v>
      </c>
      <c r="AG554" s="149">
        <v>0</v>
      </c>
      <c r="AH554" s="149">
        <v>129188223.84999999</v>
      </c>
      <c r="AI554" s="31">
        <v>129188223.84999999</v>
      </c>
      <c r="AJ554" s="33"/>
      <c r="AK554" s="149">
        <v>129188223.84999999</v>
      </c>
      <c r="AL554" s="149">
        <v>129188223.84999999</v>
      </c>
      <c r="AM554" s="149">
        <v>129188223.84999999</v>
      </c>
      <c r="AN554" s="38"/>
      <c r="AO554" s="38"/>
      <c r="AP554" s="38"/>
    </row>
    <row r="555" spans="1:42" ht="12" x14ac:dyDescent="0.2">
      <c r="B555" s="50">
        <v>2</v>
      </c>
      <c r="C555" s="22" t="s">
        <v>98</v>
      </c>
      <c r="D555" s="27">
        <v>82372511.609999999</v>
      </c>
      <c r="E555" s="27">
        <v>79183968.459999993</v>
      </c>
      <c r="F555" s="27">
        <v>153221522.24000001</v>
      </c>
      <c r="G555" s="27">
        <v>164999628.72999999</v>
      </c>
      <c r="H555" s="27">
        <v>84716685.069999993</v>
      </c>
      <c r="I555" s="27">
        <v>60967008.700000003</v>
      </c>
      <c r="J555" s="27">
        <v>76408207.569999993</v>
      </c>
      <c r="K555" s="27">
        <v>72974119.590000004</v>
      </c>
      <c r="L555" s="27">
        <v>85050959.5</v>
      </c>
      <c r="M555" s="27">
        <v>82858929.390000001</v>
      </c>
      <c r="N555" s="27">
        <v>66173135.990000002</v>
      </c>
      <c r="O555" s="27">
        <v>69452414.980000004</v>
      </c>
      <c r="P555" s="27">
        <v>47918785.920000002</v>
      </c>
      <c r="Q555" s="27">
        <v>45439567.729999997</v>
      </c>
      <c r="R555" s="27">
        <v>33844605.899999999</v>
      </c>
      <c r="S555" s="27">
        <v>32557091.100000001</v>
      </c>
      <c r="T555" s="27">
        <v>30990193.550000001</v>
      </c>
      <c r="U555" s="27">
        <v>12720885.300000001</v>
      </c>
      <c r="V555" s="27">
        <v>12603886.59</v>
      </c>
      <c r="W555" s="27">
        <v>14183574.029999999</v>
      </c>
      <c r="X555" s="27">
        <v>14049868.6</v>
      </c>
      <c r="Y555" s="27">
        <v>13949280.310000001</v>
      </c>
      <c r="Z555" s="27">
        <v>11998800.119999999</v>
      </c>
      <c r="AA555" s="27">
        <v>11877653.460000001</v>
      </c>
      <c r="AB555" s="27">
        <v>11756506.800000001</v>
      </c>
      <c r="AC555" s="27">
        <v>11635360.140000001</v>
      </c>
      <c r="AD555" s="149">
        <v>41999548.590000004</v>
      </c>
      <c r="AE555" s="149">
        <v>39896403.649999999</v>
      </c>
      <c r="AF555" s="149">
        <v>41663627.740000002</v>
      </c>
      <c r="AG555" s="149">
        <v>21666666.66</v>
      </c>
      <c r="AH555" s="149">
        <v>68374151.75</v>
      </c>
      <c r="AI555" s="31">
        <v>68374151.75</v>
      </c>
      <c r="AJ555" s="33"/>
      <c r="AK555" s="149">
        <v>46707485.090000004</v>
      </c>
      <c r="AL555" s="149">
        <v>28477748.100000001</v>
      </c>
      <c r="AM555" s="149">
        <v>28477748.100000001</v>
      </c>
      <c r="AN555" s="38"/>
      <c r="AO555" s="38"/>
      <c r="AP555" s="38"/>
    </row>
    <row r="556" spans="1:42" x14ac:dyDescent="0.2">
      <c r="B556" s="50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  <c r="AC556" s="29"/>
      <c r="AD556" s="151"/>
      <c r="AE556" s="151"/>
      <c r="AF556" s="151"/>
      <c r="AG556" s="151"/>
      <c r="AH556" s="151"/>
      <c r="AI556" s="61"/>
      <c r="AJ556" s="33"/>
      <c r="AK556" s="151"/>
      <c r="AL556" s="151"/>
      <c r="AM556" s="151"/>
      <c r="AO556" s="9"/>
    </row>
    <row r="557" spans="1:42" s="5" customFormat="1" ht="12" x14ac:dyDescent="0.2">
      <c r="A557" s="7" t="s">
        <v>67</v>
      </c>
      <c r="B557" s="50"/>
      <c r="C557" s="20" t="s">
        <v>14</v>
      </c>
      <c r="D557" s="26">
        <v>984365468.17000008</v>
      </c>
      <c r="E557" s="26">
        <v>1090910288.51</v>
      </c>
      <c r="F557" s="26">
        <v>1213878960.6799998</v>
      </c>
      <c r="G557" s="26">
        <v>1356550053.77</v>
      </c>
      <c r="H557" s="26">
        <v>1566553238.29</v>
      </c>
      <c r="I557" s="26">
        <v>1393745315.1799998</v>
      </c>
      <c r="J557" s="26">
        <v>1304453547.8800001</v>
      </c>
      <c r="K557" s="26">
        <v>1203701297.9300001</v>
      </c>
      <c r="L557" s="26">
        <v>1158950666.47</v>
      </c>
      <c r="M557" s="26">
        <v>1106029180.6500001</v>
      </c>
      <c r="N557" s="26">
        <v>944116660.27999997</v>
      </c>
      <c r="O557" s="26">
        <v>852238026.10000002</v>
      </c>
      <c r="P557" s="26">
        <v>766763883.66000009</v>
      </c>
      <c r="Q557" s="26">
        <v>639171482.87</v>
      </c>
      <c r="R557" s="26">
        <v>595713631.02999997</v>
      </c>
      <c r="S557" s="26">
        <v>587330157.78999996</v>
      </c>
      <c r="T557" s="26">
        <v>547237421.33999991</v>
      </c>
      <c r="U557" s="26">
        <v>525698348.30000001</v>
      </c>
      <c r="V557" s="26">
        <v>479645243.91999996</v>
      </c>
      <c r="W557" s="26">
        <v>472290457.19999999</v>
      </c>
      <c r="X557" s="26">
        <v>410236616.58000004</v>
      </c>
      <c r="Y557" s="26">
        <v>306260563.85000002</v>
      </c>
      <c r="Z557" s="26">
        <v>290410715.25</v>
      </c>
      <c r="AA557" s="26">
        <v>252561143.22000003</v>
      </c>
      <c r="AB557" s="26">
        <v>239243415.38</v>
      </c>
      <c r="AC557" s="26">
        <v>204972691.09</v>
      </c>
      <c r="AD557" s="26">
        <v>200161538.06999999</v>
      </c>
      <c r="AE557" s="26">
        <v>204886309.72</v>
      </c>
      <c r="AF557" s="26">
        <v>203644178.07999998</v>
      </c>
      <c r="AG557" s="26">
        <v>180860720.42000002</v>
      </c>
      <c r="AH557" s="26">
        <v>173548550.25999999</v>
      </c>
      <c r="AI557" s="108">
        <v>173548550.25999999</v>
      </c>
      <c r="AJ557" s="33"/>
      <c r="AK557" s="26">
        <v>-7312170.1600000262</v>
      </c>
      <c r="AL557" s="26">
        <v>-31337759.460000008</v>
      </c>
      <c r="AM557" s="26">
        <v>-31337759.460000008</v>
      </c>
    </row>
    <row r="558" spans="1:42" ht="12" x14ac:dyDescent="0.2">
      <c r="B558" s="50">
        <v>3</v>
      </c>
      <c r="C558" s="22" t="s">
        <v>8</v>
      </c>
      <c r="D558" s="27">
        <v>716970807.21000004</v>
      </c>
      <c r="E558" s="27">
        <v>865365363.14999998</v>
      </c>
      <c r="F558" s="27">
        <v>921087846.28999996</v>
      </c>
      <c r="G558" s="27">
        <v>1014745416.38</v>
      </c>
      <c r="H558" s="27">
        <v>1051410827.04</v>
      </c>
      <c r="I558" s="27">
        <v>997808856.16999996</v>
      </c>
      <c r="J558" s="27">
        <v>896104439.12</v>
      </c>
      <c r="K558" s="27">
        <v>815729691.82000005</v>
      </c>
      <c r="L558" s="27">
        <v>786435118.54999995</v>
      </c>
      <c r="M558" s="27">
        <v>780061601.95000005</v>
      </c>
      <c r="N558" s="27">
        <v>661394752.60000002</v>
      </c>
      <c r="O558" s="27">
        <v>589901624.13</v>
      </c>
      <c r="P558" s="27">
        <v>561020675.57000005</v>
      </c>
      <c r="Q558" s="27">
        <v>445532049.20999998</v>
      </c>
      <c r="R558" s="27">
        <v>401111216.10000002</v>
      </c>
      <c r="S558" s="27">
        <v>350483681.22000003</v>
      </c>
      <c r="T558" s="27">
        <v>313965547.33999997</v>
      </c>
      <c r="U558" s="27">
        <v>306115880.87</v>
      </c>
      <c r="V558" s="27">
        <v>293513230.38</v>
      </c>
      <c r="W558" s="27">
        <v>285872580.06</v>
      </c>
      <c r="X558" s="27">
        <v>226585635.75</v>
      </c>
      <c r="Y558" s="27">
        <v>153839446.28999999</v>
      </c>
      <c r="Z558" s="27">
        <v>175069260.22</v>
      </c>
      <c r="AA558" s="27">
        <v>142951591.30000001</v>
      </c>
      <c r="AB558" s="27">
        <v>141665075.03999999</v>
      </c>
      <c r="AC558" s="27">
        <v>120409233.34</v>
      </c>
      <c r="AD558" s="149">
        <v>91568633.620000005</v>
      </c>
      <c r="AE558" s="149">
        <v>97295934.010000005</v>
      </c>
      <c r="AF558" s="149">
        <v>96363010.340000004</v>
      </c>
      <c r="AG558" s="149">
        <v>95990934.370000005</v>
      </c>
      <c r="AH558" s="149">
        <v>88462389.939999998</v>
      </c>
      <c r="AI558" s="31">
        <v>88462389.939999998</v>
      </c>
      <c r="AJ558" s="33"/>
      <c r="AK558" s="149">
        <v>-7528544.4300000072</v>
      </c>
      <c r="AL558" s="149">
        <v>-8833544.0700000077</v>
      </c>
      <c r="AM558" s="149">
        <v>-8833544.0700000077</v>
      </c>
      <c r="AN558" s="38"/>
      <c r="AO558" s="38"/>
      <c r="AP558" s="38"/>
    </row>
    <row r="559" spans="1:42" ht="12" x14ac:dyDescent="0.2">
      <c r="B559" s="50">
        <v>4</v>
      </c>
      <c r="C559" s="22" t="s">
        <v>95</v>
      </c>
      <c r="D559" s="27">
        <v>267394660.96000001</v>
      </c>
      <c r="E559" s="27">
        <v>225544925.36000001</v>
      </c>
      <c r="F559" s="27">
        <v>292791114.38999999</v>
      </c>
      <c r="G559" s="27">
        <v>341804637.38999999</v>
      </c>
      <c r="H559" s="27">
        <v>515142411.25</v>
      </c>
      <c r="I559" s="27">
        <v>395936459.00999999</v>
      </c>
      <c r="J559" s="27">
        <v>408349108.75999999</v>
      </c>
      <c r="K559" s="27">
        <v>387971606.11000001</v>
      </c>
      <c r="L559" s="27">
        <v>372515547.92000002</v>
      </c>
      <c r="M559" s="27">
        <v>325967578.69999999</v>
      </c>
      <c r="N559" s="27">
        <v>282721907.68000001</v>
      </c>
      <c r="O559" s="27">
        <v>262336401.97</v>
      </c>
      <c r="P559" s="27">
        <v>205743208.09</v>
      </c>
      <c r="Q559" s="27">
        <v>193639433.66</v>
      </c>
      <c r="R559" s="27">
        <v>194602414.93000001</v>
      </c>
      <c r="S559" s="27">
        <v>236846476.56999999</v>
      </c>
      <c r="T559" s="27">
        <v>233271874</v>
      </c>
      <c r="U559" s="27">
        <v>219582467.43000001</v>
      </c>
      <c r="V559" s="27">
        <v>186132013.53999999</v>
      </c>
      <c r="W559" s="27">
        <v>186417877.13999999</v>
      </c>
      <c r="X559" s="27">
        <v>183650980.83000001</v>
      </c>
      <c r="Y559" s="27">
        <v>152421117.56</v>
      </c>
      <c r="Z559" s="27">
        <v>115341455.03</v>
      </c>
      <c r="AA559" s="27">
        <v>109609551.92</v>
      </c>
      <c r="AB559" s="27">
        <v>97578340.340000004</v>
      </c>
      <c r="AC559" s="27">
        <v>84563457.75</v>
      </c>
      <c r="AD559" s="149">
        <v>108592904.45</v>
      </c>
      <c r="AE559" s="149">
        <v>107590375.70999999</v>
      </c>
      <c r="AF559" s="149">
        <v>107281167.73999999</v>
      </c>
      <c r="AG559" s="149">
        <v>84869786.049999997</v>
      </c>
      <c r="AH559" s="149">
        <v>85086160.319999993</v>
      </c>
      <c r="AI559" s="31">
        <v>85086160.319999993</v>
      </c>
      <c r="AJ559" s="33"/>
      <c r="AK559" s="149">
        <v>216374.26999999583</v>
      </c>
      <c r="AL559" s="149">
        <v>-22504215.390000001</v>
      </c>
      <c r="AM559" s="149">
        <v>-22504215.390000001</v>
      </c>
      <c r="AN559" s="38"/>
      <c r="AO559" s="38"/>
      <c r="AP559" s="38"/>
    </row>
    <row r="560" spans="1:42" x14ac:dyDescent="0.2">
      <c r="B560" s="50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  <c r="AC560" s="29"/>
      <c r="AD560" s="151"/>
      <c r="AE560" s="151"/>
      <c r="AF560" s="151"/>
      <c r="AG560" s="151"/>
      <c r="AH560" s="151"/>
      <c r="AI560" s="61"/>
      <c r="AJ560" s="33"/>
      <c r="AK560" s="151"/>
      <c r="AL560" s="151"/>
      <c r="AM560" s="151"/>
      <c r="AO560" s="9"/>
    </row>
    <row r="561" spans="1:42" ht="12" x14ac:dyDescent="0.2">
      <c r="A561" s="7" t="s">
        <v>70</v>
      </c>
      <c r="B561" s="50"/>
      <c r="C561" s="20" t="s">
        <v>68</v>
      </c>
      <c r="D561" s="26">
        <v>560020468.4000001</v>
      </c>
      <c r="E561" s="26">
        <v>577957391.76999998</v>
      </c>
      <c r="F561" s="26">
        <v>551319113.3499999</v>
      </c>
      <c r="G561" s="26">
        <v>622568581.73000002</v>
      </c>
      <c r="H561" s="26">
        <v>625084253.93000007</v>
      </c>
      <c r="I561" s="26">
        <v>578050577.82000005</v>
      </c>
      <c r="J561" s="26">
        <v>569469464.76999998</v>
      </c>
      <c r="K561" s="26">
        <v>524194638.43000007</v>
      </c>
      <c r="L561" s="26">
        <v>438682656.38999999</v>
      </c>
      <c r="M561" s="26">
        <v>377231143.9799999</v>
      </c>
      <c r="N561" s="26">
        <v>382244568.38999999</v>
      </c>
      <c r="O561" s="26">
        <v>358211122.99999994</v>
      </c>
      <c r="P561" s="26">
        <v>315403252.68000001</v>
      </c>
      <c r="Q561" s="26">
        <v>344020960.93000001</v>
      </c>
      <c r="R561" s="26">
        <v>321218866.00999999</v>
      </c>
      <c r="S561" s="26">
        <v>310798253.58999997</v>
      </c>
      <c r="T561" s="26">
        <v>242617939.73999998</v>
      </c>
      <c r="U561" s="26">
        <v>245372109.99999997</v>
      </c>
      <c r="V561" s="26">
        <v>330121443.49999994</v>
      </c>
      <c r="W561" s="26">
        <v>257575945.54999998</v>
      </c>
      <c r="X561" s="26">
        <v>272131440.13</v>
      </c>
      <c r="Y561" s="26">
        <v>236465007.03999999</v>
      </c>
      <c r="Z561" s="26">
        <v>320252073.05000001</v>
      </c>
      <c r="AA561" s="26">
        <v>342598412.68000001</v>
      </c>
      <c r="AB561" s="26">
        <v>317588150.25999999</v>
      </c>
      <c r="AC561" s="26">
        <v>332341657.06</v>
      </c>
      <c r="AD561" s="26">
        <v>343640686.48000002</v>
      </c>
      <c r="AE561" s="26">
        <v>418835326.19</v>
      </c>
      <c r="AF561" s="26">
        <v>405136954.87</v>
      </c>
      <c r="AG561" s="26">
        <v>417818430.73000002</v>
      </c>
      <c r="AH561" s="26">
        <v>610456368.08000004</v>
      </c>
      <c r="AI561" s="108">
        <v>610456368.08000004</v>
      </c>
      <c r="AJ561" s="33"/>
      <c r="AK561" s="26">
        <v>192637937.35000002</v>
      </c>
      <c r="AL561" s="26">
        <v>191621041.89000005</v>
      </c>
      <c r="AM561" s="26">
        <v>191621041.89000005</v>
      </c>
      <c r="AO561" s="9"/>
    </row>
    <row r="562" spans="1:42" ht="12" x14ac:dyDescent="0.2">
      <c r="B562" s="50">
        <v>5</v>
      </c>
      <c r="C562" s="22" t="s">
        <v>94</v>
      </c>
      <c r="D562" s="27">
        <v>342409762.44</v>
      </c>
      <c r="E562" s="27">
        <v>347313442.27999997</v>
      </c>
      <c r="F562" s="27">
        <v>332063709.5</v>
      </c>
      <c r="G562" s="27">
        <v>366941059.86000001</v>
      </c>
      <c r="H562" s="27">
        <v>436614496.69</v>
      </c>
      <c r="I562" s="27">
        <v>409091842.63999999</v>
      </c>
      <c r="J562" s="27">
        <v>441787164.72000003</v>
      </c>
      <c r="K562" s="27">
        <v>416113888.55000001</v>
      </c>
      <c r="L562" s="27">
        <v>358167348.70999998</v>
      </c>
      <c r="M562" s="27">
        <v>311968298.88999999</v>
      </c>
      <c r="N562" s="27">
        <v>282065609.69</v>
      </c>
      <c r="O562" s="27">
        <v>260280931.75999999</v>
      </c>
      <c r="P562" s="27">
        <v>254827946.90000001</v>
      </c>
      <c r="Q562" s="27">
        <v>289477291.17000002</v>
      </c>
      <c r="R562" s="27">
        <v>280422879.25999999</v>
      </c>
      <c r="S562" s="27">
        <v>270723347.81</v>
      </c>
      <c r="T562" s="27">
        <v>219581302.47999999</v>
      </c>
      <c r="U562" s="27">
        <v>220987430.44999999</v>
      </c>
      <c r="V562" s="27">
        <v>301017762.94999999</v>
      </c>
      <c r="W562" s="27">
        <v>235673951.31</v>
      </c>
      <c r="X562" s="27">
        <v>246527628.25</v>
      </c>
      <c r="Y562" s="27">
        <v>186886122.00999999</v>
      </c>
      <c r="Z562" s="27">
        <v>258827269.03999999</v>
      </c>
      <c r="AA562" s="27">
        <v>292616119.85000002</v>
      </c>
      <c r="AB562" s="27">
        <v>287654815.58999997</v>
      </c>
      <c r="AC562" s="27">
        <v>293444819.45999998</v>
      </c>
      <c r="AD562" s="149">
        <v>291364057.88999999</v>
      </c>
      <c r="AE562" s="149">
        <v>324725496.01999998</v>
      </c>
      <c r="AF562" s="149">
        <v>316207305.56999999</v>
      </c>
      <c r="AG562" s="149">
        <v>311436878.63</v>
      </c>
      <c r="AH562" s="149">
        <v>333871678.05000001</v>
      </c>
      <c r="AI562" s="31">
        <v>333871678.05000001</v>
      </c>
      <c r="AJ562" s="33"/>
      <c r="AK562" s="149">
        <v>22434799.420000017</v>
      </c>
      <c r="AL562" s="149">
        <v>9146182.030000031</v>
      </c>
      <c r="AM562" s="149">
        <v>9146182.030000031</v>
      </c>
      <c r="AN562" s="38"/>
      <c r="AO562" s="38"/>
      <c r="AP562" s="38"/>
    </row>
    <row r="563" spans="1:42" ht="12" x14ac:dyDescent="0.2">
      <c r="B563" s="50">
        <v>6</v>
      </c>
      <c r="C563" s="22" t="s">
        <v>56</v>
      </c>
      <c r="D563" s="27">
        <v>205572079.41999999</v>
      </c>
      <c r="E563" s="27">
        <v>207771106.65000001</v>
      </c>
      <c r="F563" s="27">
        <v>187750253.41</v>
      </c>
      <c r="G563" s="27">
        <v>228284584.38999999</v>
      </c>
      <c r="H563" s="27">
        <v>163356324.40000001</v>
      </c>
      <c r="I563" s="27">
        <v>146118763.37</v>
      </c>
      <c r="J563" s="27">
        <v>105299324.66</v>
      </c>
      <c r="K563" s="27">
        <v>87580165.120000005</v>
      </c>
      <c r="L563" s="27">
        <v>61427430.460000001</v>
      </c>
      <c r="M563" s="27">
        <v>49186958.280000001</v>
      </c>
      <c r="N563" s="27">
        <v>85715660.810000002</v>
      </c>
      <c r="O563" s="27">
        <v>84561419.519999996</v>
      </c>
      <c r="P563" s="27">
        <v>49844475.670000002</v>
      </c>
      <c r="Q563" s="27">
        <v>48880018.130000003</v>
      </c>
      <c r="R563" s="27">
        <v>38701336.359999999</v>
      </c>
      <c r="S563" s="27">
        <v>38266764.359999999</v>
      </c>
      <c r="T563" s="27">
        <v>21171373.670000002</v>
      </c>
      <c r="U563" s="27">
        <v>22574533.32</v>
      </c>
      <c r="V563" s="27">
        <v>22657968.59</v>
      </c>
      <c r="W563" s="27">
        <v>15911312.279999999</v>
      </c>
      <c r="X563" s="27">
        <v>21663813.399999999</v>
      </c>
      <c r="Y563" s="27">
        <v>19493445.579999998</v>
      </c>
      <c r="Z563" s="27">
        <v>37689667.409999996</v>
      </c>
      <c r="AA563" s="27">
        <v>11962442.5</v>
      </c>
      <c r="AB563" s="27">
        <v>26375067.43</v>
      </c>
      <c r="AC563" s="27">
        <v>36008702.539999999</v>
      </c>
      <c r="AD563" s="149">
        <v>23381109.780000001</v>
      </c>
      <c r="AE563" s="149">
        <v>53036613.289999999</v>
      </c>
      <c r="AF563" s="149">
        <v>50223693.32</v>
      </c>
      <c r="AG563" s="149">
        <v>48655763.189999998</v>
      </c>
      <c r="AH563" s="149">
        <v>59831915.140000001</v>
      </c>
      <c r="AI563" s="31">
        <v>59831915.140000001</v>
      </c>
      <c r="AJ563" s="33"/>
      <c r="AK563" s="149">
        <v>11176151.950000003</v>
      </c>
      <c r="AL563" s="149">
        <v>6795301.8500000015</v>
      </c>
      <c r="AM563" s="149">
        <v>6795301.8500000015</v>
      </c>
      <c r="AN563" s="38"/>
      <c r="AO563" s="38"/>
      <c r="AP563" s="38"/>
    </row>
    <row r="564" spans="1:42" ht="12" x14ac:dyDescent="0.2">
      <c r="B564" s="50">
        <v>7</v>
      </c>
      <c r="C564" s="22" t="s">
        <v>96</v>
      </c>
      <c r="D564" s="27">
        <v>0</v>
      </c>
      <c r="E564" s="27">
        <v>0</v>
      </c>
      <c r="F564" s="27">
        <v>0</v>
      </c>
      <c r="G564" s="27">
        <v>0</v>
      </c>
      <c r="H564" s="27">
        <v>0</v>
      </c>
      <c r="I564" s="27">
        <v>0</v>
      </c>
      <c r="J564" s="27">
        <v>0</v>
      </c>
      <c r="K564" s="27">
        <v>0</v>
      </c>
      <c r="L564" s="27">
        <v>0</v>
      </c>
      <c r="M564" s="27">
        <v>0</v>
      </c>
      <c r="N564" s="27">
        <v>0</v>
      </c>
      <c r="O564" s="27">
        <v>0</v>
      </c>
      <c r="P564" s="27">
        <v>0</v>
      </c>
      <c r="Q564" s="27">
        <v>0</v>
      </c>
      <c r="R564" s="27">
        <v>0</v>
      </c>
      <c r="S564" s="27">
        <v>0</v>
      </c>
      <c r="T564" s="27">
        <v>0</v>
      </c>
      <c r="U564" s="27">
        <v>0</v>
      </c>
      <c r="V564" s="27">
        <v>0</v>
      </c>
      <c r="W564" s="27">
        <v>0</v>
      </c>
      <c r="X564" s="27">
        <v>0</v>
      </c>
      <c r="Y564" s="27">
        <v>26633333.25</v>
      </c>
      <c r="Z564" s="27">
        <v>0</v>
      </c>
      <c r="AA564" s="27">
        <v>0</v>
      </c>
      <c r="AB564" s="27">
        <v>0</v>
      </c>
      <c r="AC564" s="27">
        <v>0</v>
      </c>
      <c r="AD564" s="149">
        <v>25740303.48</v>
      </c>
      <c r="AE564" s="149">
        <v>35330000.5</v>
      </c>
      <c r="AF564" s="149">
        <v>34978485.359999999</v>
      </c>
      <c r="AG564" s="149">
        <v>52378850.350000001</v>
      </c>
      <c r="AH564" s="149">
        <v>204816492.65000001</v>
      </c>
      <c r="AI564" s="31">
        <v>204816492.65000001</v>
      </c>
      <c r="AJ564" s="33"/>
      <c r="AK564" s="149">
        <v>152437642.30000001</v>
      </c>
      <c r="AL564" s="149">
        <v>169486492.15000001</v>
      </c>
      <c r="AM564" s="149">
        <v>169486492.15000001</v>
      </c>
      <c r="AN564" s="38"/>
      <c r="AO564" s="38"/>
      <c r="AP564" s="38"/>
    </row>
    <row r="565" spans="1:42" ht="12" x14ac:dyDescent="0.2">
      <c r="B565" s="50">
        <v>8</v>
      </c>
      <c r="C565" s="22" t="s">
        <v>54</v>
      </c>
      <c r="D565" s="27">
        <v>0</v>
      </c>
      <c r="E565" s="27">
        <v>0</v>
      </c>
      <c r="F565" s="27">
        <v>0</v>
      </c>
      <c r="G565" s="27">
        <v>0</v>
      </c>
      <c r="H565" s="27">
        <v>0</v>
      </c>
      <c r="I565" s="27">
        <v>0</v>
      </c>
      <c r="J565" s="27">
        <v>0</v>
      </c>
      <c r="K565" s="27">
        <v>0</v>
      </c>
      <c r="L565" s="27">
        <v>0</v>
      </c>
      <c r="M565" s="27">
        <v>0</v>
      </c>
      <c r="N565" s="27">
        <v>37906.44</v>
      </c>
      <c r="O565" s="27">
        <v>37906.44</v>
      </c>
      <c r="P565" s="27">
        <v>37906.44</v>
      </c>
      <c r="Q565" s="27">
        <v>37906.44</v>
      </c>
      <c r="R565" s="27">
        <v>37906.44</v>
      </c>
      <c r="S565" s="27">
        <v>0</v>
      </c>
      <c r="T565" s="27">
        <v>0</v>
      </c>
      <c r="U565" s="27">
        <v>0</v>
      </c>
      <c r="V565" s="27">
        <v>0</v>
      </c>
      <c r="W565" s="27">
        <v>0</v>
      </c>
      <c r="X565" s="27">
        <v>0</v>
      </c>
      <c r="Y565" s="27">
        <v>0</v>
      </c>
      <c r="Z565" s="27">
        <v>0</v>
      </c>
      <c r="AA565" s="27">
        <v>0</v>
      </c>
      <c r="AB565" s="27">
        <v>0</v>
      </c>
      <c r="AC565" s="27">
        <v>0</v>
      </c>
      <c r="AD565" s="149">
        <v>0</v>
      </c>
      <c r="AE565" s="149">
        <v>0</v>
      </c>
      <c r="AF565" s="149">
        <v>0</v>
      </c>
      <c r="AG565" s="149">
        <v>0</v>
      </c>
      <c r="AH565" s="149">
        <v>0</v>
      </c>
      <c r="AI565" s="31">
        <v>0</v>
      </c>
      <c r="AJ565" s="33"/>
      <c r="AK565" s="149">
        <v>0</v>
      </c>
      <c r="AL565" s="149">
        <v>0</v>
      </c>
      <c r="AM565" s="149">
        <v>0</v>
      </c>
      <c r="AN565" s="38"/>
      <c r="AO565" s="38"/>
      <c r="AP565" s="38"/>
    </row>
    <row r="566" spans="1:42" ht="12" x14ac:dyDescent="0.2">
      <c r="A566" s="6"/>
      <c r="B566" s="50">
        <v>9</v>
      </c>
      <c r="C566" s="22" t="s">
        <v>55</v>
      </c>
      <c r="D566" s="27">
        <v>4213487.3499999996</v>
      </c>
      <c r="E566" s="27">
        <v>14861771.76</v>
      </c>
      <c r="F566" s="27">
        <v>18205923.100000001</v>
      </c>
      <c r="G566" s="27">
        <v>14633131.119999999</v>
      </c>
      <c r="H566" s="27">
        <v>14845947.75</v>
      </c>
      <c r="I566" s="27">
        <v>11221719.689999999</v>
      </c>
      <c r="J566" s="27">
        <v>11195135.57</v>
      </c>
      <c r="K566" s="27">
        <v>10489279.73</v>
      </c>
      <c r="L566" s="27">
        <v>9702147.5199999996</v>
      </c>
      <c r="M566" s="27">
        <v>9542496.6500000004</v>
      </c>
      <c r="N566" s="27">
        <v>8321221.1500000004</v>
      </c>
      <c r="O566" s="27">
        <v>7577801.0499999998</v>
      </c>
      <c r="P566" s="27">
        <v>7575497.5700000003</v>
      </c>
      <c r="Q566" s="27">
        <v>2775681.75</v>
      </c>
      <c r="R566" s="27">
        <v>1526462.01</v>
      </c>
      <c r="S566" s="27">
        <v>1526462.01</v>
      </c>
      <c r="T566" s="27">
        <v>1526462.01</v>
      </c>
      <c r="U566" s="27">
        <v>1526462.01</v>
      </c>
      <c r="V566" s="27">
        <v>1526462.01</v>
      </c>
      <c r="W566" s="27">
        <v>1526462.01</v>
      </c>
      <c r="X566" s="27">
        <v>0</v>
      </c>
      <c r="Y566" s="27">
        <v>0</v>
      </c>
      <c r="Z566" s="27">
        <v>20124508.039999999</v>
      </c>
      <c r="AA566" s="27">
        <v>34476157.530000001</v>
      </c>
      <c r="AB566" s="27">
        <v>2557289.7000000002</v>
      </c>
      <c r="AC566" s="27">
        <v>0</v>
      </c>
      <c r="AD566" s="149">
        <v>857844.72</v>
      </c>
      <c r="AE566" s="149">
        <v>2175340.86</v>
      </c>
      <c r="AF566" s="149">
        <v>223456.89</v>
      </c>
      <c r="AG566" s="149">
        <v>0</v>
      </c>
      <c r="AH566" s="149">
        <v>0</v>
      </c>
      <c r="AI566" s="31">
        <v>0</v>
      </c>
      <c r="AJ566" s="33"/>
      <c r="AK566" s="149">
        <v>0</v>
      </c>
      <c r="AL566" s="149">
        <v>-2175340.86</v>
      </c>
      <c r="AM566" s="149">
        <v>-2175340.86</v>
      </c>
      <c r="AN566" s="38"/>
      <c r="AO566" s="38"/>
      <c r="AP566" s="38"/>
    </row>
    <row r="567" spans="1:42" ht="12" x14ac:dyDescent="0.2">
      <c r="B567" s="50"/>
      <c r="C567" s="22" t="s">
        <v>99</v>
      </c>
      <c r="D567" s="27">
        <v>7825139.1900000004</v>
      </c>
      <c r="E567" s="27">
        <v>8011071.0800000001</v>
      </c>
      <c r="F567" s="27">
        <v>13299227.34</v>
      </c>
      <c r="G567" s="27">
        <v>12709806.359999999</v>
      </c>
      <c r="H567" s="27">
        <v>10267485.09</v>
      </c>
      <c r="I567" s="27">
        <v>11618252.119999999</v>
      </c>
      <c r="J567" s="27">
        <v>11187839.82</v>
      </c>
      <c r="K567" s="27">
        <v>10011305.029999999</v>
      </c>
      <c r="L567" s="27">
        <v>9385729.7000000011</v>
      </c>
      <c r="M567" s="27">
        <v>6533390.1600000001</v>
      </c>
      <c r="N567" s="27">
        <v>6104170.2999999998</v>
      </c>
      <c r="O567" s="27">
        <v>5753064.2300000004</v>
      </c>
      <c r="P567" s="27">
        <v>3117426.0999999996</v>
      </c>
      <c r="Q567" s="27">
        <v>2850063.44</v>
      </c>
      <c r="R567" s="27">
        <v>530281.93999999994</v>
      </c>
      <c r="S567" s="27">
        <v>281679.41000000003</v>
      </c>
      <c r="T567" s="27">
        <v>338801.58</v>
      </c>
      <c r="U567" s="27">
        <v>283684.21999999997</v>
      </c>
      <c r="V567" s="27">
        <v>4919249.95</v>
      </c>
      <c r="W567" s="27">
        <v>4464219.95</v>
      </c>
      <c r="X567" s="27">
        <v>3939998.48</v>
      </c>
      <c r="Y567" s="27">
        <v>3452106.1999999997</v>
      </c>
      <c r="Z567" s="27">
        <v>3610628.5599999996</v>
      </c>
      <c r="AA567" s="27">
        <v>3543692.8000000003</v>
      </c>
      <c r="AB567" s="27">
        <v>1000977.5399999999</v>
      </c>
      <c r="AC567" s="27">
        <v>2888135.06</v>
      </c>
      <c r="AD567" s="149">
        <v>2297370.6100000003</v>
      </c>
      <c r="AE567" s="149">
        <v>3567875.52</v>
      </c>
      <c r="AF567" s="149">
        <v>3504013.73</v>
      </c>
      <c r="AG567" s="149">
        <v>5346938.5600000005</v>
      </c>
      <c r="AH567" s="149">
        <v>11936282.24</v>
      </c>
      <c r="AI567" s="31">
        <v>11936282.24</v>
      </c>
      <c r="AJ567" s="33"/>
      <c r="AK567" s="149">
        <v>6589343.6799999997</v>
      </c>
      <c r="AL567" s="149">
        <v>8368406.7200000007</v>
      </c>
      <c r="AM567" s="149">
        <v>8368406.7200000007</v>
      </c>
      <c r="AN567" s="38"/>
      <c r="AO567" s="38"/>
      <c r="AP567" s="38"/>
    </row>
    <row r="568" spans="1:42" x14ac:dyDescent="0.2">
      <c r="B568" s="50">
        <v>10</v>
      </c>
      <c r="C568" s="21" t="s">
        <v>84</v>
      </c>
      <c r="D568" s="29">
        <v>7825139.1900000004</v>
      </c>
      <c r="E568" s="29">
        <v>7619602.3399999999</v>
      </c>
      <c r="F568" s="29">
        <v>11843154.92</v>
      </c>
      <c r="G568" s="29">
        <v>10878965.35</v>
      </c>
      <c r="H568" s="29">
        <v>10267485.09</v>
      </c>
      <c r="I568" s="29">
        <v>11618252.119999999</v>
      </c>
      <c r="J568" s="29">
        <v>11019296.43</v>
      </c>
      <c r="K568" s="29">
        <v>9870679.8599999994</v>
      </c>
      <c r="L568" s="29">
        <v>9244050.7300000004</v>
      </c>
      <c r="M568" s="29">
        <v>6373177.0899999999</v>
      </c>
      <c r="N568" s="29">
        <v>5964575.8300000001</v>
      </c>
      <c r="O568" s="29">
        <v>5614213.3300000001</v>
      </c>
      <c r="P568" s="29">
        <v>2979836.61</v>
      </c>
      <c r="Q568" s="29">
        <v>2772524.12</v>
      </c>
      <c r="R568" s="29">
        <v>277611.74</v>
      </c>
      <c r="S568" s="29">
        <v>266077.03000000003</v>
      </c>
      <c r="T568" s="29">
        <v>323750.43</v>
      </c>
      <c r="U568" s="29">
        <v>280708.47999999998</v>
      </c>
      <c r="V568" s="29">
        <v>4918564.37</v>
      </c>
      <c r="W568" s="29">
        <v>4461129.9400000004</v>
      </c>
      <c r="X568" s="29">
        <v>3929271.15</v>
      </c>
      <c r="Y568" s="29">
        <v>3443022.65</v>
      </c>
      <c r="Z568" s="29">
        <v>3606629.3</v>
      </c>
      <c r="AA568" s="29">
        <v>3541190.62</v>
      </c>
      <c r="AB568" s="29">
        <v>999856.32</v>
      </c>
      <c r="AC568" s="29">
        <v>2887736.96</v>
      </c>
      <c r="AD568" s="151">
        <v>2141515.6</v>
      </c>
      <c r="AE568" s="151">
        <v>3456531.2</v>
      </c>
      <c r="AF568" s="151">
        <v>3401515.35</v>
      </c>
      <c r="AG568" s="151">
        <v>5253333.2300000004</v>
      </c>
      <c r="AH568" s="151">
        <v>11848719.550000001</v>
      </c>
      <c r="AI568" s="61">
        <v>11848719.550000001</v>
      </c>
      <c r="AJ568" s="33"/>
      <c r="AK568" s="151">
        <v>6595386.3200000003</v>
      </c>
      <c r="AL568" s="151">
        <v>8392188.3500000015</v>
      </c>
      <c r="AM568" s="151">
        <v>8392188.3500000015</v>
      </c>
      <c r="AN568" s="1"/>
      <c r="AO568" s="1"/>
    </row>
    <row r="569" spans="1:42" x14ac:dyDescent="0.2">
      <c r="B569" s="50">
        <v>11</v>
      </c>
      <c r="C569" s="21" t="s">
        <v>100</v>
      </c>
      <c r="D569" s="29">
        <v>0</v>
      </c>
      <c r="E569" s="29">
        <v>391468.74</v>
      </c>
      <c r="F569" s="29">
        <v>1456072.42</v>
      </c>
      <c r="G569" s="29">
        <v>1830841.01</v>
      </c>
      <c r="H569" s="29">
        <v>0</v>
      </c>
      <c r="I569" s="29">
        <v>0</v>
      </c>
      <c r="J569" s="29">
        <v>168543.39</v>
      </c>
      <c r="K569" s="29">
        <v>140625.17000000001</v>
      </c>
      <c r="L569" s="29">
        <v>141678.97</v>
      </c>
      <c r="M569" s="29">
        <v>160213.07</v>
      </c>
      <c r="N569" s="29">
        <v>139594.47</v>
      </c>
      <c r="O569" s="29">
        <v>138850.9</v>
      </c>
      <c r="P569" s="29">
        <v>137589.49</v>
      </c>
      <c r="Q569" s="29">
        <v>77539.320000000007</v>
      </c>
      <c r="R569" s="29">
        <v>252670.2</v>
      </c>
      <c r="S569" s="29">
        <v>15602.38</v>
      </c>
      <c r="T569" s="29">
        <v>15051.15</v>
      </c>
      <c r="U569" s="29">
        <v>2975.74</v>
      </c>
      <c r="V569" s="29">
        <v>685.58</v>
      </c>
      <c r="W569" s="29">
        <v>3090.01</v>
      </c>
      <c r="X569" s="29">
        <v>10727.33</v>
      </c>
      <c r="Y569" s="29">
        <v>9083.5499999999993</v>
      </c>
      <c r="Z569" s="29">
        <v>3999.26</v>
      </c>
      <c r="AA569" s="29">
        <v>2502.1799999999998</v>
      </c>
      <c r="AB569" s="29">
        <v>1121.22</v>
      </c>
      <c r="AC569" s="29">
        <v>398.1</v>
      </c>
      <c r="AD569" s="151">
        <v>155855.01</v>
      </c>
      <c r="AE569" s="151">
        <v>111344.32000000001</v>
      </c>
      <c r="AF569" s="151">
        <v>102498.38</v>
      </c>
      <c r="AG569" s="151">
        <v>93605.33</v>
      </c>
      <c r="AH569" s="151">
        <v>87562.69</v>
      </c>
      <c r="AI569" s="61">
        <v>87562.69</v>
      </c>
      <c r="AJ569" s="33"/>
      <c r="AK569" s="151">
        <v>-6042.6399999999994</v>
      </c>
      <c r="AL569" s="151">
        <v>-23781.630000000005</v>
      </c>
      <c r="AM569" s="151">
        <v>-23781.630000000005</v>
      </c>
      <c r="AN569" s="1"/>
      <c r="AO569" s="1"/>
    </row>
    <row r="570" spans="1:42" x14ac:dyDescent="0.2">
      <c r="B570" s="50">
        <v>12</v>
      </c>
      <c r="C570" s="21" t="s">
        <v>89</v>
      </c>
      <c r="D570" s="29">
        <v>0</v>
      </c>
      <c r="E570" s="29">
        <v>0</v>
      </c>
      <c r="F570" s="29">
        <v>0</v>
      </c>
      <c r="G570" s="29">
        <v>0</v>
      </c>
      <c r="H570" s="29">
        <v>0</v>
      </c>
      <c r="I570" s="29">
        <v>0</v>
      </c>
      <c r="J570" s="29">
        <v>0</v>
      </c>
      <c r="K570" s="29">
        <v>0</v>
      </c>
      <c r="L570" s="29">
        <v>0</v>
      </c>
      <c r="M570" s="29">
        <v>0</v>
      </c>
      <c r="N570" s="29">
        <v>0</v>
      </c>
      <c r="O570" s="29">
        <v>0</v>
      </c>
      <c r="P570" s="29">
        <v>0</v>
      </c>
      <c r="Q570" s="29">
        <v>0</v>
      </c>
      <c r="R570" s="29">
        <v>0</v>
      </c>
      <c r="S570" s="29">
        <v>0</v>
      </c>
      <c r="T570" s="29">
        <v>0</v>
      </c>
      <c r="U570" s="29">
        <v>0</v>
      </c>
      <c r="V570" s="29">
        <v>0</v>
      </c>
      <c r="W570" s="29">
        <v>0</v>
      </c>
      <c r="X570" s="29">
        <v>0</v>
      </c>
      <c r="Y570" s="29">
        <v>0</v>
      </c>
      <c r="Z570" s="29">
        <v>0</v>
      </c>
      <c r="AA570" s="29">
        <v>0</v>
      </c>
      <c r="AB570" s="29">
        <v>0</v>
      </c>
      <c r="AC570" s="29">
        <v>0</v>
      </c>
      <c r="AD570" s="151">
        <v>0</v>
      </c>
      <c r="AE570" s="151">
        <v>0</v>
      </c>
      <c r="AF570" s="151">
        <v>0</v>
      </c>
      <c r="AG570" s="151">
        <v>0</v>
      </c>
      <c r="AH570" s="151">
        <v>0</v>
      </c>
      <c r="AI570" s="61">
        <v>0</v>
      </c>
      <c r="AJ570" s="33"/>
      <c r="AK570" s="151">
        <v>0</v>
      </c>
      <c r="AL570" s="151">
        <v>0</v>
      </c>
      <c r="AM570" s="151">
        <v>0</v>
      </c>
      <c r="AN570" s="39"/>
      <c r="AO570" s="39"/>
    </row>
    <row r="571" spans="1:42" x14ac:dyDescent="0.2">
      <c r="B571" s="50">
        <v>13</v>
      </c>
      <c r="C571" s="21" t="s">
        <v>69</v>
      </c>
      <c r="D571" s="29">
        <v>0</v>
      </c>
      <c r="E571" s="29">
        <v>0</v>
      </c>
      <c r="F571" s="29">
        <v>0</v>
      </c>
      <c r="G571" s="29">
        <v>0</v>
      </c>
      <c r="H571" s="29">
        <v>0</v>
      </c>
      <c r="I571" s="29">
        <v>0</v>
      </c>
      <c r="J571" s="29">
        <v>0</v>
      </c>
      <c r="K571" s="29">
        <v>0</v>
      </c>
      <c r="L571" s="29">
        <v>0</v>
      </c>
      <c r="M571" s="29">
        <v>0</v>
      </c>
      <c r="N571" s="29">
        <v>0</v>
      </c>
      <c r="O571" s="29">
        <v>0</v>
      </c>
      <c r="P571" s="29">
        <v>0</v>
      </c>
      <c r="Q571" s="29">
        <v>0</v>
      </c>
      <c r="R571" s="29">
        <v>0</v>
      </c>
      <c r="S571" s="29">
        <v>0</v>
      </c>
      <c r="T571" s="29">
        <v>0</v>
      </c>
      <c r="U571" s="29">
        <v>0</v>
      </c>
      <c r="V571" s="29">
        <v>0</v>
      </c>
      <c r="W571" s="29">
        <v>0</v>
      </c>
      <c r="X571" s="29">
        <v>0</v>
      </c>
      <c r="Y571" s="29">
        <v>0</v>
      </c>
      <c r="Z571" s="29">
        <v>0</v>
      </c>
      <c r="AA571" s="29">
        <v>0</v>
      </c>
      <c r="AB571" s="29">
        <v>0</v>
      </c>
      <c r="AC571" s="29">
        <v>0</v>
      </c>
      <c r="AD571" s="151">
        <v>0</v>
      </c>
      <c r="AE571" s="151">
        <v>0</v>
      </c>
      <c r="AF571" s="151">
        <v>0</v>
      </c>
      <c r="AG571" s="151">
        <v>0</v>
      </c>
      <c r="AH571" s="151">
        <v>0</v>
      </c>
      <c r="AI571" s="61">
        <v>0</v>
      </c>
      <c r="AJ571" s="33"/>
      <c r="AK571" s="151">
        <v>0</v>
      </c>
      <c r="AL571" s="151">
        <v>0</v>
      </c>
      <c r="AM571" s="151">
        <v>0</v>
      </c>
      <c r="AN571" s="39"/>
      <c r="AO571" s="39"/>
    </row>
    <row r="572" spans="1:42" x14ac:dyDescent="0.2">
      <c r="B572" s="50"/>
      <c r="C572" s="127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  <c r="AC572" s="29"/>
      <c r="AD572" s="151"/>
      <c r="AE572" s="151"/>
      <c r="AF572" s="151"/>
      <c r="AG572" s="151"/>
      <c r="AH572" s="151"/>
      <c r="AI572" s="61"/>
      <c r="AJ572" s="33"/>
      <c r="AK572" s="151"/>
      <c r="AL572" s="151"/>
      <c r="AM572" s="151"/>
      <c r="AN572" s="39"/>
      <c r="AO572" s="39"/>
    </row>
    <row r="573" spans="1:42" s="5" customFormat="1" ht="12" x14ac:dyDescent="0.2">
      <c r="A573" s="128" t="s">
        <v>71</v>
      </c>
      <c r="B573" s="50"/>
      <c r="C573" s="20" t="s">
        <v>152</v>
      </c>
      <c r="D573" s="26">
        <v>411547598.50999999</v>
      </c>
      <c r="E573" s="26">
        <v>429984684.96999997</v>
      </c>
      <c r="F573" s="26">
        <v>451286379.87</v>
      </c>
      <c r="G573" s="26">
        <v>489698109.03999996</v>
      </c>
      <c r="H573" s="26">
        <v>511905823.35999995</v>
      </c>
      <c r="I573" s="26">
        <v>538732309.54999995</v>
      </c>
      <c r="J573" s="26">
        <v>492239799.81</v>
      </c>
      <c r="K573" s="26">
        <v>475054129.81</v>
      </c>
      <c r="L573" s="26">
        <v>404796306.06</v>
      </c>
      <c r="M573" s="26">
        <v>356138927.03999996</v>
      </c>
      <c r="N573" s="26">
        <v>329976041.77999997</v>
      </c>
      <c r="O573" s="26">
        <v>296922493.81999999</v>
      </c>
      <c r="P573" s="26">
        <v>288109234.28000003</v>
      </c>
      <c r="Q573" s="26">
        <v>279328439.86000001</v>
      </c>
      <c r="R573" s="26">
        <v>264052576.42000002</v>
      </c>
      <c r="S573" s="26">
        <v>231777247.34</v>
      </c>
      <c r="T573" s="26">
        <v>215902535.97999999</v>
      </c>
      <c r="U573" s="26">
        <v>226994217.51999998</v>
      </c>
      <c r="V573" s="26">
        <v>206370554.97999999</v>
      </c>
      <c r="W573" s="26">
        <v>205135184.66</v>
      </c>
      <c r="X573" s="26">
        <v>203143027.32999998</v>
      </c>
      <c r="Y573" s="26">
        <v>197511523.10999998</v>
      </c>
      <c r="Z573" s="26">
        <v>179219136.33000001</v>
      </c>
      <c r="AA573" s="26">
        <v>175544497.06</v>
      </c>
      <c r="AB573" s="26">
        <v>175468031</v>
      </c>
      <c r="AC573" s="26">
        <v>172220517.15000001</v>
      </c>
      <c r="AD573" s="26">
        <v>190874097.12</v>
      </c>
      <c r="AE573" s="26">
        <v>182634505.90000001</v>
      </c>
      <c r="AF573" s="26">
        <v>172345848.5</v>
      </c>
      <c r="AG573" s="26">
        <v>164329587.25</v>
      </c>
      <c r="AH573" s="26">
        <v>164486064.25</v>
      </c>
      <c r="AI573" s="108">
        <v>164486064.25</v>
      </c>
      <c r="AK573" s="26">
        <v>156477</v>
      </c>
      <c r="AL573" s="26">
        <v>-18148441.650000006</v>
      </c>
      <c r="AM573" s="26">
        <v>-18148441.650000006</v>
      </c>
    </row>
    <row r="574" spans="1:42" ht="12" x14ac:dyDescent="0.2">
      <c r="B574" s="50">
        <v>14</v>
      </c>
      <c r="C574" s="22" t="s">
        <v>13</v>
      </c>
      <c r="D574" s="27">
        <v>32040573.449999999</v>
      </c>
      <c r="E574" s="27">
        <v>37389601.189999998</v>
      </c>
      <c r="F574" s="27">
        <v>55013608.880000003</v>
      </c>
      <c r="G574" s="27">
        <v>51237488.759999998</v>
      </c>
      <c r="H574" s="27">
        <v>52833837.649999999</v>
      </c>
      <c r="I574" s="27">
        <v>50925341.479999997</v>
      </c>
      <c r="J574" s="27">
        <v>42915114.359999999</v>
      </c>
      <c r="K574" s="27">
        <v>43012609.369999997</v>
      </c>
      <c r="L574" s="27">
        <v>36736578.68</v>
      </c>
      <c r="M574" s="27">
        <v>32295045.469999999</v>
      </c>
      <c r="N574" s="27">
        <v>32787129.190000001</v>
      </c>
      <c r="O574" s="27">
        <v>33127041.460000001</v>
      </c>
      <c r="P574" s="27">
        <v>28774249.16</v>
      </c>
      <c r="Q574" s="27">
        <v>30712281.359999999</v>
      </c>
      <c r="R574" s="27">
        <v>28152164.109999999</v>
      </c>
      <c r="S574" s="27">
        <v>26709012.149999999</v>
      </c>
      <c r="T574" s="27">
        <v>25498804.91</v>
      </c>
      <c r="U574" s="27">
        <v>24352895.640000001</v>
      </c>
      <c r="V574" s="27">
        <v>13979620.17</v>
      </c>
      <c r="W574" s="27">
        <v>14384114.039999999</v>
      </c>
      <c r="X574" s="27">
        <v>13381741.189999999</v>
      </c>
      <c r="Y574" s="27">
        <v>14321532.32</v>
      </c>
      <c r="Z574" s="27">
        <v>13135121.02</v>
      </c>
      <c r="AA574" s="27">
        <v>12056935.529999999</v>
      </c>
      <c r="AB574" s="27">
        <v>12328621.039999999</v>
      </c>
      <c r="AC574" s="27">
        <v>8252903.5599999996</v>
      </c>
      <c r="AD574" s="149">
        <v>7687559.2699999996</v>
      </c>
      <c r="AE574" s="149">
        <v>11294873.25</v>
      </c>
      <c r="AF574" s="149">
        <v>10256521.77</v>
      </c>
      <c r="AG574" s="149">
        <v>9599576.5500000007</v>
      </c>
      <c r="AH574" s="149">
        <v>10140533.73</v>
      </c>
      <c r="AI574" s="31">
        <v>10140533.73</v>
      </c>
      <c r="AJ574" s="33"/>
      <c r="AK574" s="149">
        <v>540957.1799999997</v>
      </c>
      <c r="AL574" s="149">
        <v>-1154339.5199999996</v>
      </c>
      <c r="AM574" s="149">
        <v>-1154339.5199999996</v>
      </c>
      <c r="AN574" s="9"/>
      <c r="AO574" s="9"/>
    </row>
    <row r="575" spans="1:42" ht="12" x14ac:dyDescent="0.2">
      <c r="B575" s="50">
        <v>15</v>
      </c>
      <c r="C575" s="22" t="s">
        <v>0</v>
      </c>
      <c r="D575" s="27">
        <v>379507025.06</v>
      </c>
      <c r="E575" s="27">
        <v>392595083.77999997</v>
      </c>
      <c r="F575" s="27">
        <v>396272770.99000001</v>
      </c>
      <c r="G575" s="27">
        <v>438460620.27999997</v>
      </c>
      <c r="H575" s="27">
        <v>459071985.70999998</v>
      </c>
      <c r="I575" s="27">
        <v>487806968.06999999</v>
      </c>
      <c r="J575" s="27">
        <v>449324685.44999999</v>
      </c>
      <c r="K575" s="27">
        <v>432041520.44</v>
      </c>
      <c r="L575" s="27">
        <v>368059727.38</v>
      </c>
      <c r="M575" s="27">
        <v>323843881.56999999</v>
      </c>
      <c r="N575" s="27">
        <v>297188912.58999997</v>
      </c>
      <c r="O575" s="27">
        <v>263795452.36000001</v>
      </c>
      <c r="P575" s="27">
        <v>259334985.12</v>
      </c>
      <c r="Q575" s="27">
        <v>248616158.5</v>
      </c>
      <c r="R575" s="27">
        <v>235900412.31</v>
      </c>
      <c r="S575" s="27">
        <v>205068235.19</v>
      </c>
      <c r="T575" s="27">
        <v>190403731.06999999</v>
      </c>
      <c r="U575" s="27">
        <v>202641321.88</v>
      </c>
      <c r="V575" s="27">
        <v>192390934.81</v>
      </c>
      <c r="W575" s="27">
        <v>190751070.62</v>
      </c>
      <c r="X575" s="27">
        <v>189761286.13999999</v>
      </c>
      <c r="Y575" s="27">
        <v>183189990.78999999</v>
      </c>
      <c r="Z575" s="27">
        <v>166084015.31</v>
      </c>
      <c r="AA575" s="27">
        <v>163487561.53</v>
      </c>
      <c r="AB575" s="27">
        <v>163139409.96000001</v>
      </c>
      <c r="AC575" s="27">
        <v>163967613.59</v>
      </c>
      <c r="AD575" s="149">
        <v>183186537.84999999</v>
      </c>
      <c r="AE575" s="149">
        <v>171339632.65000001</v>
      </c>
      <c r="AF575" s="149">
        <v>162089326.72999999</v>
      </c>
      <c r="AG575" s="149">
        <v>154730010.69999999</v>
      </c>
      <c r="AH575" s="149">
        <v>154345530.52000001</v>
      </c>
      <c r="AI575" s="31">
        <v>154345530.52000001</v>
      </c>
      <c r="AJ575" s="33"/>
      <c r="AK575" s="149">
        <v>-384480.17999997735</v>
      </c>
      <c r="AL575" s="149">
        <v>-16994102.129999995</v>
      </c>
      <c r="AM575" s="149">
        <v>-16994102.129999995</v>
      </c>
      <c r="AN575" s="38"/>
      <c r="AO575" s="38"/>
      <c r="AP575" s="38"/>
    </row>
    <row r="576" spans="1:42" x14ac:dyDescent="0.2">
      <c r="B576" s="50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  <c r="AC576" s="29"/>
      <c r="AD576" s="151"/>
      <c r="AE576" s="151"/>
      <c r="AF576" s="151"/>
      <c r="AG576" s="151"/>
      <c r="AH576" s="151"/>
      <c r="AI576" s="61"/>
      <c r="AJ576" s="33"/>
      <c r="AK576" s="151"/>
      <c r="AL576" s="151"/>
      <c r="AM576" s="151"/>
      <c r="AN576" s="39"/>
      <c r="AO576" s="39"/>
    </row>
    <row r="577" spans="1:42" ht="12" x14ac:dyDescent="0.2">
      <c r="A577" s="7" t="s">
        <v>75</v>
      </c>
      <c r="B577" s="50"/>
      <c r="C577" s="20" t="s">
        <v>72</v>
      </c>
      <c r="D577" s="26">
        <v>43765738.789999999</v>
      </c>
      <c r="E577" s="26">
        <v>49366254.420000002</v>
      </c>
      <c r="F577" s="26">
        <v>41921051.530000001</v>
      </c>
      <c r="G577" s="26">
        <v>39898478.129999995</v>
      </c>
      <c r="H577" s="26">
        <v>42011246.090000004</v>
      </c>
      <c r="I577" s="26">
        <v>36968304.990000002</v>
      </c>
      <c r="J577" s="26">
        <v>64904997.440000005</v>
      </c>
      <c r="K577" s="26">
        <v>72886156.010000005</v>
      </c>
      <c r="L577" s="26">
        <v>66320215.780000001</v>
      </c>
      <c r="M577" s="26">
        <v>55762326.649999999</v>
      </c>
      <c r="N577" s="26">
        <v>49220335.379999995</v>
      </c>
      <c r="O577" s="26">
        <v>44760143.980000004</v>
      </c>
      <c r="P577" s="26">
        <v>42630261.039999999</v>
      </c>
      <c r="Q577" s="26">
        <v>32782919.270000003</v>
      </c>
      <c r="R577" s="26">
        <v>32072319.199999999</v>
      </c>
      <c r="S577" s="26">
        <v>30316508.75</v>
      </c>
      <c r="T577" s="26">
        <v>50588047.079999998</v>
      </c>
      <c r="U577" s="26">
        <v>49642982.609999999</v>
      </c>
      <c r="V577" s="26">
        <v>45840859.509999998</v>
      </c>
      <c r="W577" s="26">
        <v>39624064.509999998</v>
      </c>
      <c r="X577" s="26">
        <v>4416602.91</v>
      </c>
      <c r="Y577" s="26">
        <v>6073860.6100000003</v>
      </c>
      <c r="Z577" s="26">
        <v>6336191.9199999999</v>
      </c>
      <c r="AA577" s="26">
        <v>26307705.130000003</v>
      </c>
      <c r="AB577" s="26">
        <v>19672157.23</v>
      </c>
      <c r="AC577" s="26">
        <v>36195557.850000001</v>
      </c>
      <c r="AD577" s="26">
        <v>71613309.5</v>
      </c>
      <c r="AE577" s="26">
        <v>89424890.849999994</v>
      </c>
      <c r="AF577" s="26">
        <v>85344175.569999993</v>
      </c>
      <c r="AG577" s="26">
        <v>85564574.139999986</v>
      </c>
      <c r="AH577" s="26">
        <v>104405201.16000001</v>
      </c>
      <c r="AI577" s="108">
        <v>104405201.16000001</v>
      </c>
      <c r="AJ577" s="33"/>
      <c r="AK577" s="26">
        <v>18840627.020000026</v>
      </c>
      <c r="AL577" s="26">
        <v>14980310.310000017</v>
      </c>
      <c r="AM577" s="26">
        <v>14980310.310000017</v>
      </c>
      <c r="AO577" s="9"/>
    </row>
    <row r="578" spans="1:42" ht="12" x14ac:dyDescent="0.2">
      <c r="B578" s="50">
        <v>16</v>
      </c>
      <c r="C578" s="22" t="s">
        <v>101</v>
      </c>
      <c r="D578" s="27">
        <v>0</v>
      </c>
      <c r="E578" s="27">
        <v>0</v>
      </c>
      <c r="F578" s="27">
        <v>0</v>
      </c>
      <c r="G578" s="27">
        <v>0</v>
      </c>
      <c r="H578" s="27">
        <v>0</v>
      </c>
      <c r="I578" s="27">
        <v>0</v>
      </c>
      <c r="J578" s="27">
        <v>0</v>
      </c>
      <c r="K578" s="27">
        <v>0</v>
      </c>
      <c r="L578" s="27">
        <v>0</v>
      </c>
      <c r="M578" s="27">
        <v>0</v>
      </c>
      <c r="N578" s="27">
        <v>0</v>
      </c>
      <c r="O578" s="27">
        <v>0</v>
      </c>
      <c r="P578" s="27">
        <v>0</v>
      </c>
      <c r="Q578" s="27">
        <v>0</v>
      </c>
      <c r="R578" s="27">
        <v>0</v>
      </c>
      <c r="S578" s="27">
        <v>0</v>
      </c>
      <c r="T578" s="27">
        <v>0</v>
      </c>
      <c r="U578" s="27">
        <v>0</v>
      </c>
      <c r="V578" s="27">
        <v>0</v>
      </c>
      <c r="W578" s="27">
        <v>0</v>
      </c>
      <c r="X578" s="27">
        <v>0</v>
      </c>
      <c r="Y578" s="27">
        <v>0</v>
      </c>
      <c r="Z578" s="27">
        <v>0</v>
      </c>
      <c r="AA578" s="27">
        <v>0</v>
      </c>
      <c r="AB578" s="27">
        <v>0</v>
      </c>
      <c r="AC578" s="27">
        <v>0</v>
      </c>
      <c r="AD578" s="149">
        <v>0</v>
      </c>
      <c r="AE578" s="149">
        <v>0</v>
      </c>
      <c r="AF578" s="149">
        <v>0</v>
      </c>
      <c r="AG578" s="149">
        <v>0</v>
      </c>
      <c r="AH578" s="149">
        <v>0</v>
      </c>
      <c r="AI578" s="31">
        <v>0</v>
      </c>
      <c r="AJ578" s="33"/>
      <c r="AK578" s="149">
        <v>0</v>
      </c>
      <c r="AL578" s="149">
        <v>0</v>
      </c>
      <c r="AM578" s="149">
        <v>0</v>
      </c>
      <c r="AN578" s="38"/>
      <c r="AO578" s="38"/>
      <c r="AP578" s="38"/>
    </row>
    <row r="579" spans="1:42" ht="12" x14ac:dyDescent="0.2">
      <c r="B579" s="50">
        <v>17</v>
      </c>
      <c r="C579" s="22" t="s">
        <v>102</v>
      </c>
      <c r="D579" s="27">
        <v>6411454.2199999997</v>
      </c>
      <c r="E579" s="27">
        <v>22534118.920000002</v>
      </c>
      <c r="F579" s="27">
        <v>24486191.510000002</v>
      </c>
      <c r="G579" s="27">
        <v>21860711.66</v>
      </c>
      <c r="H579" s="27">
        <v>27750008.66</v>
      </c>
      <c r="I579" s="27">
        <v>27409740.16</v>
      </c>
      <c r="J579" s="27">
        <v>55774116.310000002</v>
      </c>
      <c r="K579" s="27">
        <v>41383429.350000001</v>
      </c>
      <c r="L579" s="27">
        <v>34708906.280000001</v>
      </c>
      <c r="M579" s="27">
        <v>25410803.84</v>
      </c>
      <c r="N579" s="27">
        <v>19195317.93</v>
      </c>
      <c r="O579" s="27">
        <v>16160173.960000001</v>
      </c>
      <c r="P579" s="27">
        <v>14247962.130000001</v>
      </c>
      <c r="Q579" s="27">
        <v>11240223.65</v>
      </c>
      <c r="R579" s="27">
        <v>9547127.5500000007</v>
      </c>
      <c r="S579" s="27">
        <v>8098868.5</v>
      </c>
      <c r="T579" s="27">
        <v>7194333.5</v>
      </c>
      <c r="U579" s="27">
        <v>5768643.2599999998</v>
      </c>
      <c r="V579" s="27">
        <v>3488257.11</v>
      </c>
      <c r="W579" s="27">
        <v>3767176.04</v>
      </c>
      <c r="X579" s="27">
        <v>3356612.82</v>
      </c>
      <c r="Y579" s="27">
        <v>5026491.45</v>
      </c>
      <c r="Z579" s="27">
        <v>6336191.9199999999</v>
      </c>
      <c r="AA579" s="27">
        <v>6679265.5300000003</v>
      </c>
      <c r="AB579" s="27">
        <v>5580361</v>
      </c>
      <c r="AC579" s="27">
        <v>6881332.4299999997</v>
      </c>
      <c r="AD579" s="149">
        <v>13809774.689999999</v>
      </c>
      <c r="AE579" s="149">
        <v>11929572.609999999</v>
      </c>
      <c r="AF579" s="149">
        <v>9593874.0899999999</v>
      </c>
      <c r="AG579" s="149">
        <v>10419394.16</v>
      </c>
      <c r="AH579" s="149">
        <v>12034991.48</v>
      </c>
      <c r="AI579" s="31">
        <v>12034991.48</v>
      </c>
      <c r="AJ579" s="33"/>
      <c r="AK579" s="149">
        <v>1615597.3200000003</v>
      </c>
      <c r="AL579" s="149">
        <v>105418.87000000104</v>
      </c>
      <c r="AM579" s="149">
        <v>105418.87000000104</v>
      </c>
      <c r="AN579" s="38"/>
      <c r="AO579" s="38"/>
      <c r="AP579" s="38"/>
    </row>
    <row r="580" spans="1:42" ht="12" x14ac:dyDescent="0.2">
      <c r="B580" s="50"/>
      <c r="C580" s="22" t="s">
        <v>103</v>
      </c>
      <c r="D580" s="27">
        <v>37354284.57</v>
      </c>
      <c r="E580" s="27">
        <v>26832135.5</v>
      </c>
      <c r="F580" s="27">
        <v>17434860.02</v>
      </c>
      <c r="G580" s="27">
        <v>18037766.469999999</v>
      </c>
      <c r="H580" s="27">
        <v>14261237.43</v>
      </c>
      <c r="I580" s="27">
        <v>9558564.8300000001</v>
      </c>
      <c r="J580" s="27">
        <v>9130881.1300000008</v>
      </c>
      <c r="K580" s="27">
        <v>31502726.66</v>
      </c>
      <c r="L580" s="27">
        <v>31611309.5</v>
      </c>
      <c r="M580" s="27">
        <v>30351522.809999999</v>
      </c>
      <c r="N580" s="27">
        <v>30025017.449999999</v>
      </c>
      <c r="O580" s="27">
        <v>28599970.02</v>
      </c>
      <c r="P580" s="27">
        <v>28382298.91</v>
      </c>
      <c r="Q580" s="27">
        <v>21542695.620000001</v>
      </c>
      <c r="R580" s="27">
        <v>22525191.649999999</v>
      </c>
      <c r="S580" s="27">
        <v>22217640.25</v>
      </c>
      <c r="T580" s="27">
        <v>43393713.579999998</v>
      </c>
      <c r="U580" s="27">
        <v>43874339.350000001</v>
      </c>
      <c r="V580" s="27">
        <v>42352602.399999999</v>
      </c>
      <c r="W580" s="27">
        <v>35856888.469999999</v>
      </c>
      <c r="X580" s="27">
        <v>1059990.0900000001</v>
      </c>
      <c r="Y580" s="27">
        <v>1047369.16</v>
      </c>
      <c r="Z580" s="27">
        <v>0</v>
      </c>
      <c r="AA580" s="27">
        <v>19628439.600000001</v>
      </c>
      <c r="AB580" s="27">
        <v>14091796.23</v>
      </c>
      <c r="AC580" s="27">
        <v>29314225.420000002</v>
      </c>
      <c r="AD580" s="149">
        <v>57803534.810000002</v>
      </c>
      <c r="AE580" s="149">
        <v>77495318.239999995</v>
      </c>
      <c r="AF580" s="149">
        <v>75750301.479999989</v>
      </c>
      <c r="AG580" s="149">
        <v>75145179.979999989</v>
      </c>
      <c r="AH580" s="149">
        <v>92370209.680000007</v>
      </c>
      <c r="AI580" s="31">
        <v>92370209.680000007</v>
      </c>
      <c r="AJ580" s="33"/>
      <c r="AK580" s="149">
        <v>17225029.700000018</v>
      </c>
      <c r="AL580" s="149">
        <v>14874891.440000013</v>
      </c>
      <c r="AM580" s="149">
        <v>14874891.440000013</v>
      </c>
      <c r="AN580" s="38"/>
      <c r="AO580" s="38"/>
      <c r="AP580" s="38"/>
    </row>
    <row r="581" spans="1:42" x14ac:dyDescent="0.2">
      <c r="B581" s="50">
        <v>18</v>
      </c>
      <c r="C581" s="21" t="s">
        <v>104</v>
      </c>
      <c r="D581" s="29">
        <v>3104728.14</v>
      </c>
      <c r="E581" s="29">
        <v>2847452.03</v>
      </c>
      <c r="F581" s="29">
        <v>0</v>
      </c>
      <c r="G581" s="29">
        <v>0</v>
      </c>
      <c r="H581" s="29">
        <v>0</v>
      </c>
      <c r="I581" s="29">
        <v>0</v>
      </c>
      <c r="J581" s="29">
        <v>0</v>
      </c>
      <c r="K581" s="29">
        <v>0</v>
      </c>
      <c r="L581" s="29">
        <v>0</v>
      </c>
      <c r="M581" s="29">
        <v>0</v>
      </c>
      <c r="N581" s="29">
        <v>0</v>
      </c>
      <c r="O581" s="29">
        <v>0</v>
      </c>
      <c r="P581" s="29">
        <v>0</v>
      </c>
      <c r="Q581" s="29">
        <v>0</v>
      </c>
      <c r="R581" s="29">
        <v>0</v>
      </c>
      <c r="S581" s="29">
        <v>0</v>
      </c>
      <c r="T581" s="29">
        <v>0</v>
      </c>
      <c r="U581" s="29">
        <v>0</v>
      </c>
      <c r="V581" s="29">
        <v>0</v>
      </c>
      <c r="W581" s="29">
        <v>0</v>
      </c>
      <c r="X581" s="29">
        <v>0</v>
      </c>
      <c r="Y581" s="29">
        <v>0</v>
      </c>
      <c r="Z581" s="29">
        <v>0</v>
      </c>
      <c r="AA581" s="29">
        <v>19628439.600000001</v>
      </c>
      <c r="AB581" s="29">
        <v>12734311.18</v>
      </c>
      <c r="AC581" s="29">
        <v>27973801.800000001</v>
      </c>
      <c r="AD581" s="151">
        <v>56480495.859999999</v>
      </c>
      <c r="AE581" s="151">
        <v>76190253.640000001</v>
      </c>
      <c r="AF581" s="151">
        <v>74451123.459999993</v>
      </c>
      <c r="AG581" s="151">
        <v>73851926.989999995</v>
      </c>
      <c r="AH581" s="151">
        <v>91083442.200000003</v>
      </c>
      <c r="AI581" s="61">
        <v>91083442.200000003</v>
      </c>
      <c r="AJ581" s="33"/>
      <c r="AK581" s="151">
        <v>17231515.210000008</v>
      </c>
      <c r="AL581" s="151">
        <v>14893188.560000002</v>
      </c>
      <c r="AM581" s="151">
        <v>14893188.560000002</v>
      </c>
      <c r="AN581" s="37"/>
      <c r="AO581" s="37"/>
    </row>
    <row r="582" spans="1:42" x14ac:dyDescent="0.2">
      <c r="B582" s="50">
        <v>19</v>
      </c>
      <c r="C582" s="21" t="s">
        <v>97</v>
      </c>
      <c r="D582" s="29">
        <v>34249556.43</v>
      </c>
      <c r="E582" s="29">
        <v>23984683.469999999</v>
      </c>
      <c r="F582" s="29">
        <v>17434860.02</v>
      </c>
      <c r="G582" s="29">
        <v>18037766.469999999</v>
      </c>
      <c r="H582" s="29">
        <v>14261237.43</v>
      </c>
      <c r="I582" s="29">
        <v>9558564.8300000001</v>
      </c>
      <c r="J582" s="29">
        <v>9130881.1300000008</v>
      </c>
      <c r="K582" s="29">
        <v>31502726.66</v>
      </c>
      <c r="L582" s="29">
        <v>31611309.5</v>
      </c>
      <c r="M582" s="29">
        <v>30351522.809999999</v>
      </c>
      <c r="N582" s="29">
        <v>30025017.449999999</v>
      </c>
      <c r="O582" s="29">
        <v>28599970.02</v>
      </c>
      <c r="P582" s="29">
        <v>28382298.91</v>
      </c>
      <c r="Q582" s="29">
        <v>21542695.620000001</v>
      </c>
      <c r="R582" s="29">
        <v>22525191.649999999</v>
      </c>
      <c r="S582" s="29">
        <v>22217640.25</v>
      </c>
      <c r="T582" s="29">
        <v>43393713.579999998</v>
      </c>
      <c r="U582" s="29">
        <v>43874339.350000001</v>
      </c>
      <c r="V582" s="29">
        <v>42352602.399999999</v>
      </c>
      <c r="W582" s="29">
        <v>35856888.469999999</v>
      </c>
      <c r="X582" s="29">
        <v>1059990.0900000001</v>
      </c>
      <c r="Y582" s="29">
        <v>1047369.16</v>
      </c>
      <c r="Z582" s="29">
        <v>0</v>
      </c>
      <c r="AA582" s="29">
        <v>0</v>
      </c>
      <c r="AB582" s="29">
        <v>1357485.05</v>
      </c>
      <c r="AC582" s="29">
        <v>1340423.6200000001</v>
      </c>
      <c r="AD582" s="151">
        <v>1323038.95</v>
      </c>
      <c r="AE582" s="151">
        <v>1305064.6000000001</v>
      </c>
      <c r="AF582" s="151">
        <v>1299178.02</v>
      </c>
      <c r="AG582" s="151">
        <v>1293252.99</v>
      </c>
      <c r="AH582" s="151">
        <v>1286767.48</v>
      </c>
      <c r="AI582" s="61">
        <v>1286767.48</v>
      </c>
      <c r="AJ582" s="33"/>
      <c r="AK582" s="151">
        <v>-6485.5100000000093</v>
      </c>
      <c r="AL582" s="151">
        <v>-18297.120000000112</v>
      </c>
      <c r="AM582" s="151">
        <v>-18297.120000000112</v>
      </c>
      <c r="AN582" s="9"/>
      <c r="AO582" s="9"/>
      <c r="AP582" s="9"/>
    </row>
    <row r="583" spans="1:42" x14ac:dyDescent="0.2">
      <c r="B583" s="50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  <c r="AE583" s="151"/>
      <c r="AF583" s="151"/>
      <c r="AG583" s="151"/>
      <c r="AH583" s="151"/>
      <c r="AI583" s="61"/>
      <c r="AJ583" s="33"/>
      <c r="AK583" s="151"/>
      <c r="AL583" s="151"/>
      <c r="AM583" s="151"/>
      <c r="AN583" s="9"/>
      <c r="AO583" s="9"/>
      <c r="AP583" s="9"/>
    </row>
    <row r="584" spans="1:42" ht="12" x14ac:dyDescent="0.2">
      <c r="A584" s="7" t="s">
        <v>153</v>
      </c>
      <c r="B584" s="50"/>
      <c r="C584" s="23" t="s">
        <v>34</v>
      </c>
      <c r="D584" s="26">
        <v>452592700.36000013</v>
      </c>
      <c r="E584" s="26">
        <v>552860809.75</v>
      </c>
      <c r="F584" s="26">
        <v>578727699.977</v>
      </c>
      <c r="G584" s="26">
        <v>635581067.46000004</v>
      </c>
      <c r="H584" s="26">
        <v>688910680.95739996</v>
      </c>
      <c r="I584" s="26">
        <v>685362390.26839995</v>
      </c>
      <c r="J584" s="26">
        <v>680180677.80439997</v>
      </c>
      <c r="K584" s="26">
        <v>667109979.75050008</v>
      </c>
      <c r="L584" s="26">
        <v>649058965.05070007</v>
      </c>
      <c r="M584" s="26">
        <v>643071883.6221</v>
      </c>
      <c r="N584" s="26">
        <v>502263395.78499997</v>
      </c>
      <c r="O584" s="26">
        <v>506453784.1742</v>
      </c>
      <c r="P584" s="26">
        <v>512836297.98749995</v>
      </c>
      <c r="Q584" s="26">
        <v>509408011.9774</v>
      </c>
      <c r="R584" s="26">
        <v>536231719.6874001</v>
      </c>
      <c r="S584" s="26">
        <v>644409840</v>
      </c>
      <c r="T584" s="26">
        <v>630810970.49619997</v>
      </c>
      <c r="U584" s="26">
        <v>616332845.21500003</v>
      </c>
      <c r="V584" s="26">
        <v>597172074.20600009</v>
      </c>
      <c r="W584" s="26">
        <v>589059955.41399992</v>
      </c>
      <c r="X584" s="26">
        <v>576118944.01749992</v>
      </c>
      <c r="Y584" s="26">
        <v>566625570.10149992</v>
      </c>
      <c r="Z584" s="26">
        <v>364951814.18599999</v>
      </c>
      <c r="AA584" s="26">
        <v>351218135.463</v>
      </c>
      <c r="AB584" s="26">
        <v>329078361.66600001</v>
      </c>
      <c r="AC584" s="26">
        <v>309646104.20949996</v>
      </c>
      <c r="AD584" s="26">
        <v>293324550.17449999</v>
      </c>
      <c r="AE584" s="26">
        <v>285300590.49340004</v>
      </c>
      <c r="AF584" s="26">
        <v>284825500.53470004</v>
      </c>
      <c r="AG584" s="26">
        <v>276363947.62940001</v>
      </c>
      <c r="AH584" s="26">
        <v>277225625.09210002</v>
      </c>
      <c r="AI584" s="108">
        <v>277225625.09210002</v>
      </c>
      <c r="AJ584" s="33"/>
      <c r="AK584" s="26">
        <v>861677.46270000935</v>
      </c>
      <c r="AL584" s="26">
        <v>-8074965.4013000131</v>
      </c>
      <c r="AM584" s="26">
        <v>-8074965.4013000131</v>
      </c>
      <c r="AO584" s="9"/>
    </row>
    <row r="585" spans="1:42" ht="12" x14ac:dyDescent="0.2">
      <c r="B585" s="50"/>
      <c r="C585" s="22" t="s">
        <v>105</v>
      </c>
      <c r="D585" s="27">
        <v>27392575.079999998</v>
      </c>
      <c r="E585" s="27">
        <v>32681800.75</v>
      </c>
      <c r="F585" s="27">
        <v>40669216.019999996</v>
      </c>
      <c r="G585" s="27">
        <v>44553569</v>
      </c>
      <c r="H585" s="27">
        <v>55705208.229999997</v>
      </c>
      <c r="I585" s="27">
        <v>57659134.18</v>
      </c>
      <c r="J585" s="27">
        <v>61397653.530000001</v>
      </c>
      <c r="K585" s="27">
        <v>65083186.449999996</v>
      </c>
      <c r="L585" s="27">
        <v>67955717.5</v>
      </c>
      <c r="M585" s="27">
        <v>69323501.86999999</v>
      </c>
      <c r="N585" s="27">
        <v>59963133.149999999</v>
      </c>
      <c r="O585" s="27">
        <v>65987636.969999999</v>
      </c>
      <c r="P585" s="27">
        <v>66868265.630000003</v>
      </c>
      <c r="Q585" s="27">
        <v>66264738.18</v>
      </c>
      <c r="R585" s="27">
        <v>78953768.469999999</v>
      </c>
      <c r="S585" s="27">
        <v>127329763</v>
      </c>
      <c r="T585" s="27">
        <v>122238698.59</v>
      </c>
      <c r="U585" s="27">
        <v>121060339.56999999</v>
      </c>
      <c r="V585" s="27">
        <v>110474086.95</v>
      </c>
      <c r="W585" s="27">
        <v>112020753.60000001</v>
      </c>
      <c r="X585" s="27">
        <v>112926805.75999999</v>
      </c>
      <c r="Y585" s="27">
        <v>115416302.29000001</v>
      </c>
      <c r="Z585" s="27">
        <v>117098931.14</v>
      </c>
      <c r="AA585" s="27">
        <v>117175835.82000001</v>
      </c>
      <c r="AB585" s="27">
        <v>114871053.76000001</v>
      </c>
      <c r="AC585" s="27">
        <v>109922226.89</v>
      </c>
      <c r="AD585" s="149">
        <v>105593940.2</v>
      </c>
      <c r="AE585" s="149">
        <v>110130578.09820001</v>
      </c>
      <c r="AF585" s="149">
        <v>109330740.2036</v>
      </c>
      <c r="AG585" s="149">
        <v>107953425.676</v>
      </c>
      <c r="AH585" s="149">
        <v>107828992.4667</v>
      </c>
      <c r="AI585" s="31">
        <v>107828992.4667</v>
      </c>
      <c r="AJ585" s="33"/>
      <c r="AK585" s="149">
        <v>-124433.2092999965</v>
      </c>
      <c r="AL585" s="149">
        <v>-2301585.6315000057</v>
      </c>
      <c r="AM585" s="149">
        <v>-2301585.6315000057</v>
      </c>
      <c r="AN585" s="9"/>
      <c r="AO585" s="9"/>
    </row>
    <row r="586" spans="1:42" x14ac:dyDescent="0.2">
      <c r="B586" s="50">
        <v>20</v>
      </c>
      <c r="C586" s="21" t="s">
        <v>10</v>
      </c>
      <c r="D586" s="29">
        <v>26056660.449999999</v>
      </c>
      <c r="E586" s="29">
        <v>32231197</v>
      </c>
      <c r="F586" s="29">
        <v>39811975.489999995</v>
      </c>
      <c r="G586" s="29">
        <v>43598963</v>
      </c>
      <c r="H586" s="29">
        <v>54516590.43</v>
      </c>
      <c r="I586" s="29">
        <v>56237164.649999999</v>
      </c>
      <c r="J586" s="29">
        <v>59670710.770000003</v>
      </c>
      <c r="K586" s="29">
        <v>63686092.009999998</v>
      </c>
      <c r="L586" s="29">
        <v>66599110.829999998</v>
      </c>
      <c r="M586" s="29">
        <v>67943934.879999995</v>
      </c>
      <c r="N586" s="29">
        <v>58507289.07</v>
      </c>
      <c r="O586" s="29">
        <v>64481484.579999998</v>
      </c>
      <c r="P586" s="29">
        <v>65339964.420000002</v>
      </c>
      <c r="Q586" s="29">
        <v>64596143.039999999</v>
      </c>
      <c r="R586" s="29">
        <v>75855665.170000002</v>
      </c>
      <c r="S586" s="29">
        <v>122984478</v>
      </c>
      <c r="T586" s="29">
        <v>119656133.41</v>
      </c>
      <c r="U586" s="29">
        <v>118439984.19</v>
      </c>
      <c r="V586" s="29">
        <v>107616739.37</v>
      </c>
      <c r="W586" s="29">
        <v>108275098.51000001</v>
      </c>
      <c r="X586" s="29">
        <v>109618927.77</v>
      </c>
      <c r="Y586" s="29">
        <v>112219596.17</v>
      </c>
      <c r="Z586" s="29">
        <v>113880905.90000001</v>
      </c>
      <c r="AA586" s="29">
        <v>112670080.31</v>
      </c>
      <c r="AB586" s="29">
        <v>111355153.25</v>
      </c>
      <c r="AC586" s="29">
        <v>106674686.59</v>
      </c>
      <c r="AD586" s="151">
        <v>102375835.40000001</v>
      </c>
      <c r="AE586" s="151">
        <v>106432951.8522</v>
      </c>
      <c r="AF586" s="151">
        <v>105430787.4676</v>
      </c>
      <c r="AG586" s="151">
        <v>104236763.014</v>
      </c>
      <c r="AH586" s="151">
        <v>104222584.85070001</v>
      </c>
      <c r="AI586" s="61">
        <v>104222584.85070001</v>
      </c>
      <c r="AJ586" s="33"/>
      <c r="AK586" s="151">
        <v>-14178.163299992681</v>
      </c>
      <c r="AL586" s="151">
        <v>-2210367.0014999956</v>
      </c>
      <c r="AM586" s="151">
        <v>-2210367.0014999956</v>
      </c>
      <c r="AN586" s="9"/>
      <c r="AO586" s="9"/>
    </row>
    <row r="587" spans="1:42" x14ac:dyDescent="0.2">
      <c r="B587" s="50">
        <v>21</v>
      </c>
      <c r="C587" s="24" t="s">
        <v>30</v>
      </c>
      <c r="D587" s="29">
        <v>1335914.6299999999</v>
      </c>
      <c r="E587" s="29">
        <v>450603.75</v>
      </c>
      <c r="F587" s="29">
        <v>857240.53</v>
      </c>
      <c r="G587" s="29">
        <v>954606</v>
      </c>
      <c r="H587" s="29">
        <v>1188617.8</v>
      </c>
      <c r="I587" s="29">
        <v>1421969.53</v>
      </c>
      <c r="J587" s="29">
        <v>1726942.76</v>
      </c>
      <c r="K587" s="29">
        <v>1397094.44</v>
      </c>
      <c r="L587" s="29">
        <v>1356606.67</v>
      </c>
      <c r="M587" s="29">
        <v>1379566.99</v>
      </c>
      <c r="N587" s="29">
        <v>1455844.08</v>
      </c>
      <c r="O587" s="29">
        <v>1506152.39</v>
      </c>
      <c r="P587" s="29">
        <v>1528301.21</v>
      </c>
      <c r="Q587" s="29">
        <v>1668595.14</v>
      </c>
      <c r="R587" s="29">
        <v>3098103.3</v>
      </c>
      <c r="S587" s="29">
        <v>4345285</v>
      </c>
      <c r="T587" s="29">
        <v>2582565.1800000002</v>
      </c>
      <c r="U587" s="29">
        <v>2620355.38</v>
      </c>
      <c r="V587" s="29">
        <v>2857347.58</v>
      </c>
      <c r="W587" s="29">
        <v>3745655.09</v>
      </c>
      <c r="X587" s="29">
        <v>3307877.9899999998</v>
      </c>
      <c r="Y587" s="29">
        <v>3196706.12</v>
      </c>
      <c r="Z587" s="29">
        <v>3218025.2399999998</v>
      </c>
      <c r="AA587" s="29">
        <v>4505755.51</v>
      </c>
      <c r="AB587" s="29">
        <v>3515900.5100000002</v>
      </c>
      <c r="AC587" s="29">
        <v>3247540.3</v>
      </c>
      <c r="AD587" s="151">
        <v>3218104.8000000003</v>
      </c>
      <c r="AE587" s="151">
        <v>3697626.2459999998</v>
      </c>
      <c r="AF587" s="151">
        <v>3899952.736</v>
      </c>
      <c r="AG587" s="151">
        <v>3716662.6619999995</v>
      </c>
      <c r="AH587" s="151">
        <v>3606407.6159999999</v>
      </c>
      <c r="AI587" s="61">
        <v>3606407.6159999999</v>
      </c>
      <c r="AJ587" s="33"/>
      <c r="AK587" s="151">
        <v>-110255.04599999962</v>
      </c>
      <c r="AL587" s="151">
        <v>-91218.629999999888</v>
      </c>
      <c r="AM587" s="151">
        <v>-91218.629999999888</v>
      </c>
      <c r="AN587" s="9"/>
      <c r="AO587" s="9"/>
    </row>
    <row r="588" spans="1:42" ht="12" x14ac:dyDescent="0.2">
      <c r="B588" s="50">
        <v>22</v>
      </c>
      <c r="C588" s="22" t="s">
        <v>5</v>
      </c>
      <c r="D588" s="27">
        <v>425200125.28000015</v>
      </c>
      <c r="E588" s="27">
        <v>520179009</v>
      </c>
      <c r="F588" s="27">
        <v>538058483.95700002</v>
      </c>
      <c r="G588" s="27">
        <v>591027498.46000004</v>
      </c>
      <c r="H588" s="27">
        <v>633205472.72739995</v>
      </c>
      <c r="I588" s="27">
        <v>627703256.08840001</v>
      </c>
      <c r="J588" s="27">
        <v>618783024.2744</v>
      </c>
      <c r="K588" s="27">
        <v>602026793.30050004</v>
      </c>
      <c r="L588" s="27">
        <v>578850423.71070004</v>
      </c>
      <c r="M588" s="27">
        <v>570624649.4921</v>
      </c>
      <c r="N588" s="27">
        <v>440432060.935</v>
      </c>
      <c r="O588" s="27">
        <v>438460916.16420001</v>
      </c>
      <c r="P588" s="27">
        <v>443685010.57749999</v>
      </c>
      <c r="Q588" s="27">
        <v>439623423.89740002</v>
      </c>
      <c r="R588" s="27">
        <v>453761136.11740005</v>
      </c>
      <c r="S588" s="27">
        <v>511381774</v>
      </c>
      <c r="T588" s="27">
        <v>504527517.88619995</v>
      </c>
      <c r="U588" s="27">
        <v>490816050.47500002</v>
      </c>
      <c r="V588" s="27">
        <v>482758141.43599999</v>
      </c>
      <c r="W588" s="27">
        <v>473565507.79399997</v>
      </c>
      <c r="X588" s="27">
        <v>460434582.19749999</v>
      </c>
      <c r="Y588" s="27">
        <v>448248810.03149998</v>
      </c>
      <c r="Z588" s="27">
        <v>244794884.266</v>
      </c>
      <c r="AA588" s="27">
        <v>231316150.14300001</v>
      </c>
      <c r="AB588" s="27">
        <v>212122279.60600001</v>
      </c>
      <c r="AC588" s="27">
        <v>197604748.5395</v>
      </c>
      <c r="AD588" s="149">
        <v>184827921.08450001</v>
      </c>
      <c r="AE588" s="149">
        <v>173779577.42519999</v>
      </c>
      <c r="AF588" s="149">
        <v>173599895.40110001</v>
      </c>
      <c r="AG588" s="149">
        <v>167625923.7234</v>
      </c>
      <c r="AH588" s="149">
        <v>168212132.8854</v>
      </c>
      <c r="AI588" s="31">
        <v>168212132.8854</v>
      </c>
      <c r="AJ588" s="33"/>
      <c r="AK588" s="149">
        <v>586209.16200000048</v>
      </c>
      <c r="AL588" s="149">
        <v>-5567444.5397999883</v>
      </c>
      <c r="AM588" s="149">
        <v>-5567444.5397999883</v>
      </c>
      <c r="AN588" s="9"/>
      <c r="AO588" s="9"/>
    </row>
    <row r="589" spans="1:42" ht="12" x14ac:dyDescent="0.2">
      <c r="B589" s="50">
        <v>23</v>
      </c>
      <c r="C589" s="22" t="s">
        <v>73</v>
      </c>
      <c r="D589" s="27">
        <v>0</v>
      </c>
      <c r="E589" s="27">
        <v>0</v>
      </c>
      <c r="F589" s="27">
        <v>0</v>
      </c>
      <c r="G589" s="27">
        <v>0</v>
      </c>
      <c r="H589" s="27">
        <v>0</v>
      </c>
      <c r="I589" s="27">
        <v>0</v>
      </c>
      <c r="J589" s="27">
        <v>0</v>
      </c>
      <c r="K589" s="27">
        <v>0</v>
      </c>
      <c r="L589" s="27">
        <v>2252823.84</v>
      </c>
      <c r="M589" s="27">
        <v>3123732.26</v>
      </c>
      <c r="N589" s="27">
        <v>1868201.7</v>
      </c>
      <c r="O589" s="27">
        <v>2005231.04</v>
      </c>
      <c r="P589" s="27">
        <v>2283021.7799999998</v>
      </c>
      <c r="Q589" s="27">
        <v>3519849.9</v>
      </c>
      <c r="R589" s="27">
        <v>3516815.1</v>
      </c>
      <c r="S589" s="27">
        <v>5698303</v>
      </c>
      <c r="T589" s="27">
        <v>4044754.02</v>
      </c>
      <c r="U589" s="27">
        <v>4456455.17</v>
      </c>
      <c r="V589" s="27">
        <v>3939845.82</v>
      </c>
      <c r="W589" s="27">
        <v>3473694.02</v>
      </c>
      <c r="X589" s="27">
        <v>2757556.06</v>
      </c>
      <c r="Y589" s="27">
        <v>2960457.78</v>
      </c>
      <c r="Z589" s="27">
        <v>3057998.78</v>
      </c>
      <c r="AA589" s="27">
        <v>2726149.5</v>
      </c>
      <c r="AB589" s="27">
        <v>2085028.3</v>
      </c>
      <c r="AC589" s="27">
        <v>2119128.7799999998</v>
      </c>
      <c r="AD589" s="149">
        <v>2902688.89</v>
      </c>
      <c r="AE589" s="149">
        <v>1390434.97</v>
      </c>
      <c r="AF589" s="149">
        <v>1894864.93</v>
      </c>
      <c r="AG589" s="149">
        <v>784598.23</v>
      </c>
      <c r="AH589" s="149">
        <v>1184499.74</v>
      </c>
      <c r="AI589" s="31">
        <v>1184499.74</v>
      </c>
      <c r="AJ589" s="33"/>
      <c r="AK589" s="149">
        <v>399901.51</v>
      </c>
      <c r="AL589" s="149">
        <v>-205935.22999999998</v>
      </c>
      <c r="AM589" s="149">
        <v>-205935.22999999998</v>
      </c>
      <c r="AN589" s="9"/>
      <c r="AO589" s="9"/>
    </row>
    <row r="590" spans="1:42" ht="12" x14ac:dyDescent="0.2">
      <c r="B590" s="50">
        <v>24</v>
      </c>
      <c r="C590" s="22" t="s">
        <v>74</v>
      </c>
      <c r="D590" s="27">
        <v>0</v>
      </c>
      <c r="E590" s="27">
        <v>0</v>
      </c>
      <c r="F590" s="27">
        <v>0</v>
      </c>
      <c r="G590" s="27">
        <v>0</v>
      </c>
      <c r="H590" s="27">
        <v>0</v>
      </c>
      <c r="I590" s="27">
        <v>0</v>
      </c>
      <c r="J590" s="27">
        <v>0</v>
      </c>
      <c r="K590" s="27">
        <v>0</v>
      </c>
      <c r="L590" s="27">
        <v>0</v>
      </c>
      <c r="M590" s="27">
        <v>0</v>
      </c>
      <c r="N590" s="27">
        <v>0</v>
      </c>
      <c r="O590" s="27">
        <v>0</v>
      </c>
      <c r="P590" s="27">
        <v>0</v>
      </c>
      <c r="Q590" s="27">
        <v>0</v>
      </c>
      <c r="R590" s="27">
        <v>0</v>
      </c>
      <c r="S590" s="27">
        <v>0</v>
      </c>
      <c r="T590" s="27">
        <v>0</v>
      </c>
      <c r="U590" s="27">
        <v>0</v>
      </c>
      <c r="V590" s="27">
        <v>0</v>
      </c>
      <c r="W590" s="27">
        <v>0</v>
      </c>
      <c r="X590" s="27">
        <v>0</v>
      </c>
      <c r="Y590" s="27">
        <v>0</v>
      </c>
      <c r="Z590" s="27">
        <v>0</v>
      </c>
      <c r="AA590" s="27">
        <v>0</v>
      </c>
      <c r="AB590" s="27">
        <v>0</v>
      </c>
      <c r="AC590" s="27">
        <v>0</v>
      </c>
      <c r="AD590" s="149">
        <v>0</v>
      </c>
      <c r="AE590" s="149">
        <v>0</v>
      </c>
      <c r="AF590" s="149">
        <v>0</v>
      </c>
      <c r="AG590" s="149">
        <v>0</v>
      </c>
      <c r="AH590" s="149">
        <v>0</v>
      </c>
      <c r="AI590" s="31">
        <v>0</v>
      </c>
      <c r="AJ590" s="33"/>
      <c r="AK590" s="149">
        <v>0</v>
      </c>
      <c r="AL590" s="149">
        <v>0</v>
      </c>
      <c r="AM590" s="149">
        <v>0</v>
      </c>
      <c r="AN590" s="9"/>
      <c r="AO590" s="9"/>
    </row>
    <row r="591" spans="1:42" x14ac:dyDescent="0.2">
      <c r="B591" s="50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  <c r="AC591" s="29"/>
      <c r="AD591" s="29"/>
      <c r="AE591" s="151"/>
      <c r="AF591" s="151"/>
      <c r="AG591" s="151"/>
      <c r="AH591" s="151"/>
      <c r="AI591" s="61"/>
      <c r="AJ591" s="33"/>
      <c r="AK591" s="151"/>
      <c r="AL591" s="151"/>
      <c r="AM591" s="151"/>
      <c r="AN591" s="39"/>
      <c r="AO591" s="39"/>
    </row>
    <row r="592" spans="1:42" ht="12" x14ac:dyDescent="0.2">
      <c r="A592" s="7" t="s">
        <v>154</v>
      </c>
      <c r="B592" s="50"/>
      <c r="C592" s="20" t="s">
        <v>57</v>
      </c>
      <c r="D592" s="26">
        <v>472304890.39000005</v>
      </c>
      <c r="E592" s="26">
        <v>557911768.1099999</v>
      </c>
      <c r="F592" s="26">
        <v>746282421.16999996</v>
      </c>
      <c r="G592" s="26">
        <v>732514337.87</v>
      </c>
      <c r="H592" s="26">
        <v>665322020.64999998</v>
      </c>
      <c r="I592" s="26">
        <v>651317719.37000012</v>
      </c>
      <c r="J592" s="26">
        <v>567012964.33000004</v>
      </c>
      <c r="K592" s="26">
        <v>470797207.85000002</v>
      </c>
      <c r="L592" s="26">
        <v>399189040.09000003</v>
      </c>
      <c r="M592" s="26">
        <v>417515265.23000002</v>
      </c>
      <c r="N592" s="26">
        <v>460788065.37999994</v>
      </c>
      <c r="O592" s="26">
        <v>404682243.28000003</v>
      </c>
      <c r="P592" s="26">
        <v>366870752.37999994</v>
      </c>
      <c r="Q592" s="26">
        <v>289486502.29999995</v>
      </c>
      <c r="R592" s="26">
        <v>263039183.75</v>
      </c>
      <c r="S592" s="26">
        <v>226865944.57000002</v>
      </c>
      <c r="T592" s="26">
        <v>197002045.28000003</v>
      </c>
      <c r="U592" s="26">
        <v>184966580.34999996</v>
      </c>
      <c r="V592" s="26">
        <v>159680806.18000001</v>
      </c>
      <c r="W592" s="26">
        <v>144852020.59</v>
      </c>
      <c r="X592" s="26">
        <v>133084157.00000001</v>
      </c>
      <c r="Y592" s="26">
        <v>134637197.84</v>
      </c>
      <c r="Z592" s="26">
        <v>145284857.69</v>
      </c>
      <c r="AA592" s="26">
        <v>112429823.05</v>
      </c>
      <c r="AB592" s="26">
        <v>112760888.86999999</v>
      </c>
      <c r="AC592" s="26">
        <v>104537368.10999998</v>
      </c>
      <c r="AD592" s="26">
        <v>102585685.45</v>
      </c>
      <c r="AE592" s="26">
        <v>80406151.053200006</v>
      </c>
      <c r="AF592" s="26">
        <v>80145082.871199995</v>
      </c>
      <c r="AG592" s="26">
        <v>106294643.28119999</v>
      </c>
      <c r="AH592" s="26">
        <v>103913578.86040002</v>
      </c>
      <c r="AI592" s="108">
        <v>103913578.86040002</v>
      </c>
      <c r="AJ592" s="33"/>
      <c r="AK592" s="26">
        <v>-2381064.4207999706</v>
      </c>
      <c r="AL592" s="26">
        <v>23507427.807200015</v>
      </c>
      <c r="AM592" s="26">
        <v>23507427.807200015</v>
      </c>
      <c r="AN592" s="9"/>
      <c r="AO592" s="9"/>
    </row>
    <row r="593" spans="1:41" x14ac:dyDescent="0.2">
      <c r="B593" s="50">
        <v>25</v>
      </c>
      <c r="C593" s="21" t="s">
        <v>32</v>
      </c>
      <c r="D593" s="29">
        <v>290644351.97000003</v>
      </c>
      <c r="E593" s="29">
        <v>379794568.64999998</v>
      </c>
      <c r="F593" s="29">
        <v>491094590.31999999</v>
      </c>
      <c r="G593" s="29">
        <v>472358426.13999999</v>
      </c>
      <c r="H593" s="29">
        <v>405743723.14999998</v>
      </c>
      <c r="I593" s="29">
        <v>384682980.69</v>
      </c>
      <c r="J593" s="29">
        <v>299481837.62</v>
      </c>
      <c r="K593" s="29">
        <v>217271334.88999999</v>
      </c>
      <c r="L593" s="29">
        <v>171786594.66999999</v>
      </c>
      <c r="M593" s="29">
        <v>208850746.09</v>
      </c>
      <c r="N593" s="29">
        <v>262990924.46000001</v>
      </c>
      <c r="O593" s="29">
        <v>286828170.49000001</v>
      </c>
      <c r="P593" s="29">
        <v>257402468.53999999</v>
      </c>
      <c r="Q593" s="29">
        <v>208612493.88999999</v>
      </c>
      <c r="R593" s="29">
        <v>187010104.53999999</v>
      </c>
      <c r="S593" s="29">
        <v>160100897.71000001</v>
      </c>
      <c r="T593" s="29">
        <v>137058869.13</v>
      </c>
      <c r="U593" s="29">
        <v>133804431.39</v>
      </c>
      <c r="V593" s="29">
        <v>109506041.48</v>
      </c>
      <c r="W593" s="29">
        <v>100926648.09</v>
      </c>
      <c r="X593" s="29">
        <v>91319688.370000005</v>
      </c>
      <c r="Y593" s="29">
        <v>95603714.200000003</v>
      </c>
      <c r="Z593" s="29">
        <v>106846448.72</v>
      </c>
      <c r="AA593" s="29">
        <v>71987900.900000006</v>
      </c>
      <c r="AB593" s="29">
        <v>65567272.229999997</v>
      </c>
      <c r="AC593" s="29">
        <v>61780221.729999997</v>
      </c>
      <c r="AD593" s="151">
        <v>61313742.43</v>
      </c>
      <c r="AE593" s="151">
        <v>43265851.460000001</v>
      </c>
      <c r="AF593" s="151">
        <v>43187149.310000002</v>
      </c>
      <c r="AG593" s="151">
        <v>67013566.869999997</v>
      </c>
      <c r="AH593" s="151">
        <v>66882526.020000003</v>
      </c>
      <c r="AI593" s="61">
        <v>66882526.020000003</v>
      </c>
      <c r="AJ593" s="33"/>
      <c r="AK593" s="151">
        <v>-131040.84999999404</v>
      </c>
      <c r="AL593" s="151">
        <v>23616674.560000002</v>
      </c>
      <c r="AM593" s="151">
        <v>23616674.560000002</v>
      </c>
      <c r="AN593" s="9"/>
      <c r="AO593" s="9"/>
    </row>
    <row r="594" spans="1:41" ht="11.25" customHeight="1" x14ac:dyDescent="0.2">
      <c r="B594" s="50">
        <v>26</v>
      </c>
      <c r="C594" s="21" t="s">
        <v>86</v>
      </c>
      <c r="D594" s="29">
        <v>12757007.449999999</v>
      </c>
      <c r="E594" s="29">
        <v>31666450.579999998</v>
      </c>
      <c r="F594" s="29">
        <v>41714270.140000001</v>
      </c>
      <c r="G594" s="29">
        <v>73942190.109999999</v>
      </c>
      <c r="H594" s="29">
        <v>72404165.680000007</v>
      </c>
      <c r="I594" s="29">
        <v>75792384.909999996</v>
      </c>
      <c r="J594" s="29">
        <v>89174964.989999995</v>
      </c>
      <c r="K594" s="29">
        <v>89086516.930000007</v>
      </c>
      <c r="L594" s="29">
        <v>87942951.769999996</v>
      </c>
      <c r="M594" s="29">
        <v>87195158.400000006</v>
      </c>
      <c r="N594" s="29">
        <v>86294984.560000002</v>
      </c>
      <c r="O594" s="29">
        <v>26237149.32</v>
      </c>
      <c r="P594" s="29">
        <v>24602541.68</v>
      </c>
      <c r="Q594" s="29">
        <v>5328819.16</v>
      </c>
      <c r="R594" s="29">
        <v>2363329.9300000002</v>
      </c>
      <c r="S594" s="29">
        <v>2169281.36</v>
      </c>
      <c r="T594" s="29">
        <v>1977417.61</v>
      </c>
      <c r="U594" s="29">
        <v>1786885.46</v>
      </c>
      <c r="V594" s="29">
        <v>1786885.46</v>
      </c>
      <c r="W594" s="29">
        <v>1407329.7</v>
      </c>
      <c r="X594" s="29">
        <v>1407329.7</v>
      </c>
      <c r="Y594" s="29">
        <v>0</v>
      </c>
      <c r="Z594" s="29">
        <v>0</v>
      </c>
      <c r="AA594" s="29">
        <v>0</v>
      </c>
      <c r="AB594" s="29">
        <v>688010.93</v>
      </c>
      <c r="AC594" s="29">
        <v>0</v>
      </c>
      <c r="AD594" s="151">
        <v>0</v>
      </c>
      <c r="AE594" s="151">
        <v>0</v>
      </c>
      <c r="AF594" s="151">
        <v>0</v>
      </c>
      <c r="AG594" s="151">
        <v>0</v>
      </c>
      <c r="AH594" s="151">
        <v>0</v>
      </c>
      <c r="AI594" s="61">
        <v>0</v>
      </c>
      <c r="AJ594" s="33"/>
      <c r="AK594" s="151">
        <v>0</v>
      </c>
      <c r="AL594" s="151">
        <v>0</v>
      </c>
      <c r="AM594" s="151">
        <v>0</v>
      </c>
      <c r="AN594" s="9"/>
      <c r="AO594" s="9"/>
    </row>
    <row r="595" spans="1:41" ht="11.25" customHeight="1" x14ac:dyDescent="0.2">
      <c r="A595" s="16"/>
      <c r="B595" s="50">
        <v>27</v>
      </c>
      <c r="C595" s="24" t="s">
        <v>31</v>
      </c>
      <c r="D595" s="29">
        <v>41560137.409999996</v>
      </c>
      <c r="E595" s="29">
        <v>41723297.009999998</v>
      </c>
      <c r="F595" s="29">
        <v>81180081.709999993</v>
      </c>
      <c r="G595" s="29">
        <v>57432566.689999998</v>
      </c>
      <c r="H595" s="29">
        <v>50972852.109999999</v>
      </c>
      <c r="I595" s="29">
        <v>39981630.560000002</v>
      </c>
      <c r="J595" s="29">
        <v>37243350.380000003</v>
      </c>
      <c r="K595" s="29">
        <v>36044046.979999997</v>
      </c>
      <c r="L595" s="29">
        <v>26793053.489999998</v>
      </c>
      <c r="M595" s="29">
        <v>25118336.329999998</v>
      </c>
      <c r="N595" s="29">
        <v>20958652.149999999</v>
      </c>
      <c r="O595" s="29">
        <v>13551340.77</v>
      </c>
      <c r="P595" s="29">
        <v>11305164.060000001</v>
      </c>
      <c r="Q595" s="29">
        <v>9494137.0899999999</v>
      </c>
      <c r="R595" s="29">
        <v>8172152.4900000002</v>
      </c>
      <c r="S595" s="29">
        <v>7233069.6600000001</v>
      </c>
      <c r="T595" s="29">
        <v>6579856.4900000002</v>
      </c>
      <c r="U595" s="29">
        <v>2992818.29</v>
      </c>
      <c r="V595" s="29">
        <v>5244237.3899999997</v>
      </c>
      <c r="W595" s="29">
        <v>5286240.17</v>
      </c>
      <c r="X595" s="29">
        <v>5654165.3700000001</v>
      </c>
      <c r="Y595" s="29">
        <v>5372666.3799999999</v>
      </c>
      <c r="Z595" s="29">
        <v>6342657.0199999996</v>
      </c>
      <c r="AA595" s="29">
        <v>8361764.75</v>
      </c>
      <c r="AB595" s="29">
        <v>15475264.66</v>
      </c>
      <c r="AC595" s="29">
        <v>15121900.949999999</v>
      </c>
      <c r="AD595" s="151">
        <v>15328443.24</v>
      </c>
      <c r="AE595" s="151">
        <v>15023493.300000001</v>
      </c>
      <c r="AF595" s="151">
        <v>14913939.800000001</v>
      </c>
      <c r="AG595" s="151">
        <v>18572710.91</v>
      </c>
      <c r="AH595" s="151">
        <v>16102410.52</v>
      </c>
      <c r="AI595" s="61">
        <v>16102410.52</v>
      </c>
      <c r="AJ595" s="33"/>
      <c r="AK595" s="151">
        <v>-2470300.3900000006</v>
      </c>
      <c r="AL595" s="151">
        <v>1078917.2199999988</v>
      </c>
      <c r="AM595" s="151">
        <v>1078917.2199999988</v>
      </c>
      <c r="AN595" s="9"/>
      <c r="AO595" s="9"/>
    </row>
    <row r="596" spans="1:41" ht="11.25" customHeight="1" x14ac:dyDescent="0.2">
      <c r="B596" s="50">
        <v>28</v>
      </c>
      <c r="C596" s="21" t="s">
        <v>85</v>
      </c>
      <c r="D596" s="29">
        <v>12490930.5</v>
      </c>
      <c r="E596" s="29">
        <v>14148802.109999999</v>
      </c>
      <c r="F596" s="29">
        <v>11921078.77</v>
      </c>
      <c r="G596" s="29">
        <v>9336614.4000000004</v>
      </c>
      <c r="H596" s="29">
        <v>10798692.560000001</v>
      </c>
      <c r="I596" s="29">
        <v>46084981.329999998</v>
      </c>
      <c r="J596" s="29">
        <v>40885260.030000001</v>
      </c>
      <c r="K596" s="29">
        <v>34762986.770000003</v>
      </c>
      <c r="L596" s="29">
        <v>29499997.77</v>
      </c>
      <c r="M596" s="29">
        <v>25363795.129999999</v>
      </c>
      <c r="N596" s="29">
        <v>22059722.960000001</v>
      </c>
      <c r="O596" s="29">
        <v>18559841.93</v>
      </c>
      <c r="P596" s="29">
        <v>16485127.140000001</v>
      </c>
      <c r="Q596" s="29">
        <v>13189441.199999999</v>
      </c>
      <c r="R596" s="29">
        <v>10929480.6</v>
      </c>
      <c r="S596" s="29">
        <v>1031181.84</v>
      </c>
      <c r="T596" s="29">
        <v>887115.48</v>
      </c>
      <c r="U596" s="29">
        <v>699378.23</v>
      </c>
      <c r="V596" s="29">
        <v>284299.42</v>
      </c>
      <c r="W596" s="29">
        <v>220889.04</v>
      </c>
      <c r="X596" s="29">
        <v>210293.19</v>
      </c>
      <c r="Y596" s="29">
        <v>39034.65</v>
      </c>
      <c r="Z596" s="29">
        <v>0</v>
      </c>
      <c r="AA596" s="29">
        <v>0</v>
      </c>
      <c r="AB596" s="29">
        <v>0</v>
      </c>
      <c r="AC596" s="29">
        <v>0</v>
      </c>
      <c r="AD596" s="151">
        <v>0</v>
      </c>
      <c r="AE596" s="151">
        <v>0</v>
      </c>
      <c r="AF596" s="151">
        <v>0</v>
      </c>
      <c r="AG596" s="151">
        <v>0</v>
      </c>
      <c r="AH596" s="151">
        <v>0</v>
      </c>
      <c r="AI596" s="61">
        <v>0</v>
      </c>
      <c r="AJ596" s="33"/>
      <c r="AK596" s="151">
        <v>0</v>
      </c>
      <c r="AL596" s="151">
        <v>0</v>
      </c>
      <c r="AM596" s="151">
        <v>0</v>
      </c>
      <c r="AN596" s="9"/>
      <c r="AO596" s="9"/>
    </row>
    <row r="597" spans="1:41" s="16" customFormat="1" ht="11.25" customHeight="1" x14ac:dyDescent="0.2">
      <c r="B597" s="50">
        <v>29</v>
      </c>
      <c r="C597" s="24" t="s">
        <v>106</v>
      </c>
      <c r="D597" s="29">
        <v>39708334.769999996</v>
      </c>
      <c r="E597" s="29">
        <v>18157883.489999998</v>
      </c>
      <c r="F597" s="29">
        <v>40894798.729999997</v>
      </c>
      <c r="G597" s="29">
        <v>38409777.149999999</v>
      </c>
      <c r="H597" s="29">
        <v>49117613.670000002</v>
      </c>
      <c r="I597" s="29">
        <v>29113927.329999998</v>
      </c>
      <c r="J597" s="29">
        <v>28457691.91</v>
      </c>
      <c r="K597" s="29">
        <v>20382510.23</v>
      </c>
      <c r="L597" s="29">
        <v>20027197.850000001</v>
      </c>
      <c r="M597" s="29">
        <v>11551032.92</v>
      </c>
      <c r="N597" s="29">
        <v>11373436.91</v>
      </c>
      <c r="O597" s="29">
        <v>6540586.5999999996</v>
      </c>
      <c r="P597" s="29">
        <v>6227972.4400000004</v>
      </c>
      <c r="Q597" s="29">
        <v>457687.22</v>
      </c>
      <c r="R597" s="29">
        <v>452848.66</v>
      </c>
      <c r="S597" s="29">
        <v>0</v>
      </c>
      <c r="T597" s="29">
        <v>0</v>
      </c>
      <c r="U597" s="29">
        <v>0</v>
      </c>
      <c r="V597" s="29">
        <v>0</v>
      </c>
      <c r="W597" s="29">
        <v>0</v>
      </c>
      <c r="X597" s="29">
        <v>0</v>
      </c>
      <c r="Y597" s="29">
        <v>0</v>
      </c>
      <c r="Z597" s="29">
        <v>0</v>
      </c>
      <c r="AA597" s="29">
        <v>0</v>
      </c>
      <c r="AB597" s="29">
        <v>0</v>
      </c>
      <c r="AC597" s="29">
        <v>0</v>
      </c>
      <c r="AD597" s="151">
        <v>0</v>
      </c>
      <c r="AE597" s="151">
        <v>0</v>
      </c>
      <c r="AF597" s="151">
        <v>0</v>
      </c>
      <c r="AG597" s="151">
        <v>0</v>
      </c>
      <c r="AH597" s="151">
        <v>0</v>
      </c>
      <c r="AI597" s="61">
        <v>0</v>
      </c>
      <c r="AJ597" s="33"/>
      <c r="AK597" s="151">
        <v>0</v>
      </c>
      <c r="AL597" s="151">
        <v>0</v>
      </c>
      <c r="AM597" s="151">
        <v>0</v>
      </c>
      <c r="AN597" s="15"/>
      <c r="AO597" s="15"/>
    </row>
    <row r="598" spans="1:41" ht="11.25" customHeight="1" x14ac:dyDescent="0.2">
      <c r="A598" s="16"/>
      <c r="B598" s="50">
        <v>30</v>
      </c>
      <c r="C598" s="21" t="s">
        <v>29</v>
      </c>
      <c r="D598" s="29">
        <v>22030982</v>
      </c>
      <c r="E598" s="29">
        <v>13300646.02</v>
      </c>
      <c r="F598" s="29">
        <v>19414384.419999998</v>
      </c>
      <c r="G598" s="29">
        <v>16994088</v>
      </c>
      <c r="H598" s="29">
        <v>10307268.359999999</v>
      </c>
      <c r="I598" s="29">
        <v>11681317.190000001</v>
      </c>
      <c r="J598" s="29">
        <v>9165541.9600000009</v>
      </c>
      <c r="K598" s="29">
        <v>11167883.370000001</v>
      </c>
      <c r="L598" s="29">
        <v>6722960.6899999995</v>
      </c>
      <c r="M598" s="29">
        <v>7695871.3599999994</v>
      </c>
      <c r="N598" s="29">
        <v>7961227.4399999995</v>
      </c>
      <c r="O598" s="29">
        <v>8195213.4900000002</v>
      </c>
      <c r="P598" s="29">
        <v>8306270.5099999998</v>
      </c>
      <c r="Q598" s="29">
        <v>7944620.4799999995</v>
      </c>
      <c r="R598" s="29">
        <v>9579062.3100000005</v>
      </c>
      <c r="S598" s="29">
        <v>10575032</v>
      </c>
      <c r="T598" s="29">
        <v>8377721.04</v>
      </c>
      <c r="U598" s="29">
        <v>5652893.3899999997</v>
      </c>
      <c r="V598" s="29">
        <v>5774660.25</v>
      </c>
      <c r="W598" s="29">
        <v>3145459.9699999997</v>
      </c>
      <c r="X598" s="29">
        <v>2534299.06</v>
      </c>
      <c r="Y598" s="29">
        <v>2013543.3199999998</v>
      </c>
      <c r="Z598" s="29">
        <v>2367037.62</v>
      </c>
      <c r="AA598" s="29">
        <v>2483860.85</v>
      </c>
      <c r="AB598" s="29">
        <v>1943564.99</v>
      </c>
      <c r="AC598" s="29">
        <v>1301857.6900000002</v>
      </c>
      <c r="AD598" s="151">
        <v>1679632.3900000001</v>
      </c>
      <c r="AE598" s="151">
        <v>933497.68200000003</v>
      </c>
      <c r="AF598" s="151">
        <v>909895.1</v>
      </c>
      <c r="AG598" s="151">
        <v>710437.19</v>
      </c>
      <c r="AH598" s="151">
        <v>659698.28</v>
      </c>
      <c r="AI598" s="61">
        <v>659698.28</v>
      </c>
      <c r="AJ598" s="33"/>
      <c r="AK598" s="151">
        <v>-50738.909999999916</v>
      </c>
      <c r="AL598" s="151">
        <v>-273799.402</v>
      </c>
      <c r="AM598" s="151">
        <v>-273799.402</v>
      </c>
      <c r="AN598" s="9"/>
      <c r="AO598" s="9"/>
    </row>
    <row r="599" spans="1:41" s="16" customFormat="1" ht="11.25" customHeight="1" x14ac:dyDescent="0.2">
      <c r="B599" s="50">
        <v>31</v>
      </c>
      <c r="C599" s="24" t="s">
        <v>11</v>
      </c>
      <c r="D599" s="29">
        <v>52747384.740000017</v>
      </c>
      <c r="E599" s="29">
        <v>58457937</v>
      </c>
      <c r="F599" s="29">
        <v>59388369.459999986</v>
      </c>
      <c r="G599" s="29">
        <v>63317259.050000004</v>
      </c>
      <c r="H599" s="29">
        <v>65202295.890000008</v>
      </c>
      <c r="I599" s="29">
        <v>63120336.880000003</v>
      </c>
      <c r="J599" s="29">
        <v>61726317.369999997</v>
      </c>
      <c r="K599" s="29">
        <v>61159562.380000003</v>
      </c>
      <c r="L599" s="29">
        <v>55455098.230000004</v>
      </c>
      <c r="M599" s="29">
        <v>50797611.350000009</v>
      </c>
      <c r="N599" s="29">
        <v>48191204.500000007</v>
      </c>
      <c r="O599" s="29">
        <v>43707739.550000004</v>
      </c>
      <c r="P599" s="29">
        <v>41433258.809999995</v>
      </c>
      <c r="Q599" s="29">
        <v>43342382.030000001</v>
      </c>
      <c r="R599" s="29">
        <v>43673398.909999996</v>
      </c>
      <c r="S599" s="29">
        <v>44923147</v>
      </c>
      <c r="T599" s="29">
        <v>41189626.730000004</v>
      </c>
      <c r="U599" s="29">
        <v>39003719.379999995</v>
      </c>
      <c r="V599" s="29">
        <v>36099087.310000002</v>
      </c>
      <c r="W599" s="29">
        <v>32898364.449999999</v>
      </c>
      <c r="X599" s="29">
        <v>30981154.98</v>
      </c>
      <c r="Y599" s="29">
        <v>30838290.34</v>
      </c>
      <c r="Z599" s="29">
        <v>28967155.649999999</v>
      </c>
      <c r="AA599" s="29">
        <v>28732664.059999999</v>
      </c>
      <c r="AB599" s="29">
        <v>28433413.969999999</v>
      </c>
      <c r="AC599" s="29">
        <v>25723417.579999998</v>
      </c>
      <c r="AD599" s="151">
        <v>23759285.379999999</v>
      </c>
      <c r="AE599" s="151">
        <v>20687586.021200001</v>
      </c>
      <c r="AF599" s="151">
        <v>20689521.131200001</v>
      </c>
      <c r="AG599" s="151">
        <v>19532276.821199998</v>
      </c>
      <c r="AH599" s="151">
        <v>19705510.670400001</v>
      </c>
      <c r="AI599" s="61">
        <v>19705510.670400001</v>
      </c>
      <c r="AJ599" s="33"/>
      <c r="AK599" s="151">
        <v>173233.84920000285</v>
      </c>
      <c r="AL599" s="151">
        <v>-982075.35080000013</v>
      </c>
      <c r="AM599" s="151">
        <v>-982075.35080000013</v>
      </c>
      <c r="AN599" s="15"/>
      <c r="AO599" s="15"/>
    </row>
    <row r="600" spans="1:41" s="16" customFormat="1" ht="11.25" customHeight="1" x14ac:dyDescent="0.2">
      <c r="B600" s="50">
        <v>32</v>
      </c>
      <c r="C600" s="21" t="s">
        <v>87</v>
      </c>
      <c r="D600" s="29">
        <v>365761.55</v>
      </c>
      <c r="E600" s="29">
        <v>662183.25</v>
      </c>
      <c r="F600" s="29">
        <v>674847.62</v>
      </c>
      <c r="G600" s="29">
        <v>723416.33</v>
      </c>
      <c r="H600" s="29">
        <v>775409.23</v>
      </c>
      <c r="I600" s="29">
        <v>860160.48</v>
      </c>
      <c r="J600" s="29">
        <v>878000.07</v>
      </c>
      <c r="K600" s="29">
        <v>922366.3</v>
      </c>
      <c r="L600" s="29">
        <v>961185.62</v>
      </c>
      <c r="M600" s="29">
        <v>942713.65</v>
      </c>
      <c r="N600" s="29">
        <v>957912.4</v>
      </c>
      <c r="O600" s="29">
        <v>1062201.1300000001</v>
      </c>
      <c r="P600" s="29">
        <v>1107949.2000000002</v>
      </c>
      <c r="Q600" s="29">
        <v>1116921.23</v>
      </c>
      <c r="R600" s="29">
        <v>858806.31</v>
      </c>
      <c r="S600" s="29">
        <v>833335</v>
      </c>
      <c r="T600" s="29">
        <v>931438.8</v>
      </c>
      <c r="U600" s="29">
        <v>1026454.21</v>
      </c>
      <c r="V600" s="29">
        <v>985594.87</v>
      </c>
      <c r="W600" s="29">
        <v>967089.17</v>
      </c>
      <c r="X600" s="29">
        <v>977226.33</v>
      </c>
      <c r="Y600" s="29">
        <v>769948.95</v>
      </c>
      <c r="Z600" s="29">
        <v>761558.68</v>
      </c>
      <c r="AA600" s="29">
        <v>863632.49</v>
      </c>
      <c r="AB600" s="29">
        <v>653362.09</v>
      </c>
      <c r="AC600" s="29">
        <v>609970.16</v>
      </c>
      <c r="AD600" s="151">
        <v>504582.01</v>
      </c>
      <c r="AE600" s="151">
        <v>495722.59</v>
      </c>
      <c r="AF600" s="151">
        <v>444577.53</v>
      </c>
      <c r="AG600" s="151">
        <v>465651.49</v>
      </c>
      <c r="AH600" s="151">
        <v>563433.37</v>
      </c>
      <c r="AI600" s="61">
        <v>563433.37</v>
      </c>
      <c r="AJ600" s="33"/>
      <c r="AK600" s="151">
        <v>97781.88</v>
      </c>
      <c r="AL600" s="151">
        <v>67710.77999999997</v>
      </c>
      <c r="AM600" s="151">
        <v>67710.77999999997</v>
      </c>
      <c r="AN600" s="15"/>
      <c r="AO600" s="15"/>
    </row>
    <row r="601" spans="1:41" s="16" customFormat="1" ht="11.25" customHeight="1" x14ac:dyDescent="0.2">
      <c r="A601" s="7"/>
      <c r="B601" s="50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151"/>
      <c r="AF601" s="151"/>
      <c r="AG601" s="151"/>
      <c r="AH601" s="151"/>
      <c r="AI601" s="61"/>
      <c r="AJ601" s="33"/>
      <c r="AK601" s="151"/>
      <c r="AL601" s="151"/>
      <c r="AM601" s="151"/>
      <c r="AN601" s="15"/>
      <c r="AO601" s="15"/>
    </row>
    <row r="602" spans="1:41" ht="12" x14ac:dyDescent="0.2">
      <c r="A602" s="7" t="s">
        <v>155</v>
      </c>
      <c r="B602" s="50">
        <v>33</v>
      </c>
      <c r="C602" s="20" t="s">
        <v>108</v>
      </c>
      <c r="D602" s="26">
        <v>13191705.789999999</v>
      </c>
      <c r="E602" s="26">
        <v>20668705.109999999</v>
      </c>
      <c r="F602" s="26">
        <v>8720191.2200000007</v>
      </c>
      <c r="G602" s="26">
        <v>8914147.0399999991</v>
      </c>
      <c r="H602" s="26">
        <v>8309086.6100000003</v>
      </c>
      <c r="I602" s="26">
        <v>2739739.93</v>
      </c>
      <c r="J602" s="26">
        <v>2686205.57</v>
      </c>
      <c r="K602" s="26">
        <v>2324917.84</v>
      </c>
      <c r="L602" s="26">
        <v>2263437.38</v>
      </c>
      <c r="M602" s="26">
        <v>1458031.67</v>
      </c>
      <c r="N602" s="26">
        <v>1442164.03</v>
      </c>
      <c r="O602" s="26">
        <v>886003.51</v>
      </c>
      <c r="P602" s="26">
        <v>874015.03</v>
      </c>
      <c r="Q602" s="26">
        <v>680641.33</v>
      </c>
      <c r="R602" s="26">
        <v>629258.43999999994</v>
      </c>
      <c r="S602" s="26">
        <v>618448.35</v>
      </c>
      <c r="T602" s="26">
        <v>612533.85</v>
      </c>
      <c r="U602" s="26">
        <v>5388204.5599999996</v>
      </c>
      <c r="V602" s="26">
        <v>5171342.68</v>
      </c>
      <c r="W602" s="26">
        <v>4772141.75</v>
      </c>
      <c r="X602" s="26">
        <v>5041218.96</v>
      </c>
      <c r="Y602" s="26">
        <v>4917460.22</v>
      </c>
      <c r="Z602" s="26">
        <v>4443899.55</v>
      </c>
      <c r="AA602" s="26">
        <v>4088364.08</v>
      </c>
      <c r="AB602" s="26">
        <v>4022612.68</v>
      </c>
      <c r="AC602" s="26">
        <v>2627.57</v>
      </c>
      <c r="AD602" s="26">
        <v>1505073.87</v>
      </c>
      <c r="AE602" s="26">
        <v>1499593.64</v>
      </c>
      <c r="AF602" s="26">
        <v>1497923.25</v>
      </c>
      <c r="AG602" s="26">
        <v>1494361.09</v>
      </c>
      <c r="AH602" s="26">
        <v>1486519.1</v>
      </c>
      <c r="AI602" s="108">
        <v>1486519.1</v>
      </c>
      <c r="AJ602" s="33"/>
      <c r="AK602" s="26">
        <v>-7841.9899999999907</v>
      </c>
      <c r="AL602" s="26">
        <v>-13074.539999999804</v>
      </c>
      <c r="AM602" s="26">
        <v>-13074.539999999804</v>
      </c>
      <c r="AN602" s="9"/>
      <c r="AO602" s="9"/>
    </row>
    <row r="603" spans="1:41" x14ac:dyDescent="0.2">
      <c r="A603" s="53"/>
      <c r="B603" s="53"/>
      <c r="C603" s="43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  <c r="AB603" s="61"/>
      <c r="AC603" s="61"/>
      <c r="AD603" s="61"/>
      <c r="AE603" s="151"/>
      <c r="AF603" s="151"/>
      <c r="AG603" s="151"/>
      <c r="AH603" s="151"/>
      <c r="AI603" s="61"/>
      <c r="AJ603" s="33"/>
      <c r="AK603" s="151"/>
      <c r="AL603" s="151"/>
      <c r="AM603" s="151"/>
      <c r="AN603" s="39"/>
      <c r="AO603" s="39"/>
    </row>
    <row r="604" spans="1:41" s="16" customFormat="1" ht="20.100000000000001" customHeight="1" x14ac:dyDescent="0.2">
      <c r="A604" s="51"/>
      <c r="B604" s="59"/>
      <c r="C604" s="13" t="s">
        <v>76</v>
      </c>
      <c r="D604" s="28">
        <v>3064444946.7300005</v>
      </c>
      <c r="E604" s="28">
        <v>3403136118.3100004</v>
      </c>
      <c r="F604" s="28">
        <v>3790948882.8770003</v>
      </c>
      <c r="G604" s="28">
        <v>4051976009.2299995</v>
      </c>
      <c r="H604" s="28">
        <v>4192813034.9573998</v>
      </c>
      <c r="I604" s="28">
        <v>3947883365.8083997</v>
      </c>
      <c r="J604" s="28">
        <v>3757355865.1744008</v>
      </c>
      <c r="K604" s="28">
        <v>3489042447.2104998</v>
      </c>
      <c r="L604" s="28">
        <v>3204312246.7206998</v>
      </c>
      <c r="M604" s="28">
        <v>3040065688.2321005</v>
      </c>
      <c r="N604" s="28">
        <v>2736224367.0150003</v>
      </c>
      <c r="O604" s="28">
        <v>2533606232.8442001</v>
      </c>
      <c r="P604" s="28">
        <v>2341406482.9775004</v>
      </c>
      <c r="Q604" s="28">
        <v>2140318526.2674</v>
      </c>
      <c r="R604" s="28">
        <v>2046802160.4374003</v>
      </c>
      <c r="S604" s="28">
        <v>2064673491.4899998</v>
      </c>
      <c r="T604" s="28">
        <v>1915761687.3161995</v>
      </c>
      <c r="U604" s="28">
        <v>1867116173.8550005</v>
      </c>
      <c r="V604" s="28">
        <v>1836606211.5659997</v>
      </c>
      <c r="W604" s="28">
        <v>1727493343.704</v>
      </c>
      <c r="X604" s="28">
        <v>1618221875.5274999</v>
      </c>
      <c r="Y604" s="28">
        <v>1525179287.0815001</v>
      </c>
      <c r="Z604" s="28">
        <v>1379018212.0959997</v>
      </c>
      <c r="AA604" s="28">
        <v>1326258484.4629996</v>
      </c>
      <c r="AB604" s="28">
        <v>1258412795.256</v>
      </c>
      <c r="AC604" s="28">
        <v>1220607165.0794997</v>
      </c>
      <c r="AD604" s="150">
        <v>1290758150.1045003</v>
      </c>
      <c r="AE604" s="150">
        <v>1302883771.4966002</v>
      </c>
      <c r="AF604" s="150">
        <v>1274603291.4159</v>
      </c>
      <c r="AG604" s="150">
        <v>1254392931.2005999</v>
      </c>
      <c r="AH604" s="150">
        <v>1633084282.4024997</v>
      </c>
      <c r="AI604" s="150">
        <v>1633084282.4024997</v>
      </c>
      <c r="AJ604" s="14"/>
      <c r="AK604" s="150">
        <v>378691351.20189977</v>
      </c>
      <c r="AL604" s="150">
        <v>330200510.90589952</v>
      </c>
      <c r="AM604" s="150">
        <v>330200510.90589952</v>
      </c>
      <c r="AN604" s="15"/>
      <c r="AO604" s="15"/>
    </row>
    <row r="605" spans="1:41" s="6" customFormat="1" x14ac:dyDescent="0.2">
      <c r="C605" s="40" t="s">
        <v>44</v>
      </c>
      <c r="D605" s="41">
        <v>5.5344544696192127E-2</v>
      </c>
      <c r="E605" s="41">
        <v>6.4269408862511104E-2</v>
      </c>
      <c r="F605" s="41">
        <v>7.4818854975636714E-2</v>
      </c>
      <c r="G605" s="41">
        <v>8.1303760371883596E-2</v>
      </c>
      <c r="H605" s="41">
        <v>8.5708978100451944E-2</v>
      </c>
      <c r="I605" s="41">
        <v>8.0267105840878275E-2</v>
      </c>
      <c r="J605" s="41">
        <v>7.7086072278427453E-2</v>
      </c>
      <c r="K605" s="41">
        <v>7.0778395987109388E-2</v>
      </c>
      <c r="L605" s="41">
        <v>6.2746954226269913E-2</v>
      </c>
      <c r="M605" s="41">
        <v>5.9740936828666567E-2</v>
      </c>
      <c r="N605" s="41">
        <v>5.3680035350515312E-2</v>
      </c>
      <c r="O605" s="41">
        <v>4.8993772941538671E-2</v>
      </c>
      <c r="P605" s="41">
        <v>4.4785393712829441E-2</v>
      </c>
      <c r="Q605" s="41">
        <v>4.0442530210444097E-2</v>
      </c>
      <c r="R605" s="41">
        <v>3.8622796089953393E-2</v>
      </c>
      <c r="S605" s="41">
        <v>3.8786070516618483E-2</v>
      </c>
      <c r="T605" s="41">
        <v>3.6543546075490083E-2</v>
      </c>
      <c r="U605" s="41">
        <v>3.7080834662071252E-2</v>
      </c>
      <c r="V605" s="41">
        <v>3.6801398678460141E-2</v>
      </c>
      <c r="W605" s="41">
        <v>3.4514919565035856E-2</v>
      </c>
      <c r="X605" s="41">
        <v>3.1509329286466631E-2</v>
      </c>
      <c r="Y605" s="41">
        <v>2.9370994552847411E-2</v>
      </c>
      <c r="Z605" s="41">
        <v>2.7385949585030833E-2</v>
      </c>
      <c r="AA605" s="41">
        <v>2.6227763546201717E-2</v>
      </c>
      <c r="AB605" s="41">
        <v>2.4137612050749786E-2</v>
      </c>
      <c r="AC605" s="41">
        <v>2.3271763688710045E-2</v>
      </c>
      <c r="AD605" s="41">
        <v>2.4333984325482897E-2</v>
      </c>
      <c r="AE605" s="154">
        <v>2.4282154236077033E-2</v>
      </c>
      <c r="AF605" s="154">
        <v>2.3583346718174188E-2</v>
      </c>
      <c r="AG605" s="154">
        <v>2.3198335048491274E-2</v>
      </c>
      <c r="AH605" s="154">
        <v>2.9920897743655764E-2</v>
      </c>
      <c r="AI605" s="154"/>
      <c r="AJ605" s="8"/>
      <c r="AK605" s="8"/>
      <c r="AL605" s="8"/>
      <c r="AM605" s="8"/>
    </row>
    <row r="606" spans="1:41" s="126" customFormat="1" x14ac:dyDescent="0.2"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148"/>
      <c r="AF606" s="148"/>
      <c r="AG606" s="148"/>
      <c r="AH606" s="148"/>
      <c r="AI606" s="148"/>
      <c r="AJ606" s="8"/>
      <c r="AK606" s="8"/>
      <c r="AL606" s="8"/>
      <c r="AM606" s="8"/>
      <c r="AN606" s="116"/>
    </row>
    <row r="607" spans="1:41" s="35" customFormat="1" ht="24.95" customHeight="1" x14ac:dyDescent="0.2">
      <c r="A607" s="120" t="s">
        <v>38</v>
      </c>
      <c r="B607" s="19"/>
      <c r="C607" s="18"/>
      <c r="D607" s="25" t="s">
        <v>15</v>
      </c>
      <c r="E607" s="25" t="s">
        <v>16</v>
      </c>
      <c r="F607" s="25" t="s">
        <v>17</v>
      </c>
      <c r="G607" s="25" t="s">
        <v>18</v>
      </c>
      <c r="H607" s="25" t="s">
        <v>19</v>
      </c>
      <c r="I607" s="25" t="s">
        <v>20</v>
      </c>
      <c r="J607" s="25" t="s">
        <v>26</v>
      </c>
      <c r="K607" s="25" t="s">
        <v>28</v>
      </c>
      <c r="L607" s="25" t="s">
        <v>33</v>
      </c>
      <c r="M607" s="25" t="s">
        <v>35</v>
      </c>
      <c r="N607" s="25" t="s">
        <v>40</v>
      </c>
      <c r="O607" s="25" t="s">
        <v>41</v>
      </c>
      <c r="P607" s="25" t="s">
        <v>50</v>
      </c>
      <c r="Q607" s="25" t="s">
        <v>52</v>
      </c>
      <c r="R607" s="25" t="s">
        <v>60</v>
      </c>
      <c r="S607" s="25" t="s">
        <v>62</v>
      </c>
      <c r="T607" s="25" t="s">
        <v>83</v>
      </c>
      <c r="U607" s="25" t="s">
        <v>88</v>
      </c>
      <c r="V607" s="25" t="s">
        <v>90</v>
      </c>
      <c r="W607" s="25" t="s">
        <v>91</v>
      </c>
      <c r="X607" s="25" t="s">
        <v>92</v>
      </c>
      <c r="Y607" s="25" t="s">
        <v>141</v>
      </c>
      <c r="Z607" s="25" t="s">
        <v>145</v>
      </c>
      <c r="AA607" s="25" t="s">
        <v>147</v>
      </c>
      <c r="AB607" s="25" t="s">
        <v>150</v>
      </c>
      <c r="AC607" s="25" t="s">
        <v>151</v>
      </c>
      <c r="AD607" s="25" t="s">
        <v>156</v>
      </c>
      <c r="AE607" s="25" t="s">
        <v>157</v>
      </c>
      <c r="AF607" s="25" t="s">
        <v>158</v>
      </c>
      <c r="AG607" s="25" t="s">
        <v>161</v>
      </c>
      <c r="AH607" s="25" t="s">
        <v>162</v>
      </c>
      <c r="AI607" s="25" t="s">
        <v>163</v>
      </c>
      <c r="AJ607" s="12"/>
      <c r="AK607" s="30" t="s">
        <v>77</v>
      </c>
      <c r="AL607" s="30" t="s">
        <v>78</v>
      </c>
      <c r="AM607" s="30" t="s">
        <v>79</v>
      </c>
      <c r="AO607" s="36"/>
    </row>
    <row r="608" spans="1:41" ht="12" x14ac:dyDescent="0.2">
      <c r="A608" s="7" t="s">
        <v>66</v>
      </c>
      <c r="B608" s="50"/>
      <c r="C608" s="20" t="s">
        <v>12</v>
      </c>
      <c r="D608" s="26">
        <v>139387358.76999998</v>
      </c>
      <c r="E608" s="26">
        <v>132464861.44</v>
      </c>
      <c r="F608" s="26">
        <v>213477557.03</v>
      </c>
      <c r="G608" s="26">
        <v>181350138.72</v>
      </c>
      <c r="H608" s="26">
        <v>93212951.439999998</v>
      </c>
      <c r="I608" s="26">
        <v>65273294.880000003</v>
      </c>
      <c r="J608" s="26">
        <v>80697252.370000005</v>
      </c>
      <c r="K608" s="26">
        <v>93816780.069999993</v>
      </c>
      <c r="L608" s="26">
        <v>105600269.73</v>
      </c>
      <c r="M608" s="26">
        <v>103866323.15000001</v>
      </c>
      <c r="N608" s="26">
        <v>88488555.730000004</v>
      </c>
      <c r="O608" s="26">
        <v>91079823.010000005</v>
      </c>
      <c r="P608" s="26">
        <v>53362596.600000001</v>
      </c>
      <c r="Q608" s="26">
        <v>73040483.239999995</v>
      </c>
      <c r="R608" s="26">
        <v>58419826.670000002</v>
      </c>
      <c r="S608" s="26">
        <v>53657513.109999999</v>
      </c>
      <c r="T608" s="26">
        <v>50659625.170000002</v>
      </c>
      <c r="U608" s="26">
        <v>34577816.920000002</v>
      </c>
      <c r="V608" s="26">
        <v>34460818.210000001</v>
      </c>
      <c r="W608" s="26">
        <v>28393661.940000001</v>
      </c>
      <c r="X608" s="26">
        <v>28174083.449999999</v>
      </c>
      <c r="Y608" s="26">
        <v>74875604.310000002</v>
      </c>
      <c r="Z608" s="26">
        <v>68119524.120000005</v>
      </c>
      <c r="AA608" s="26">
        <v>61510403.780000001</v>
      </c>
      <c r="AB608" s="26">
        <v>60579178.170000002</v>
      </c>
      <c r="AC608" s="26">
        <v>60690642.039999999</v>
      </c>
      <c r="AD608" s="26">
        <v>87053209.439999998</v>
      </c>
      <c r="AE608" s="26">
        <v>43896850.840000004</v>
      </c>
      <c r="AF608" s="26">
        <v>45664074.93</v>
      </c>
      <c r="AG608" s="26">
        <v>21666666.66</v>
      </c>
      <c r="AH608" s="26">
        <v>208483697.5</v>
      </c>
      <c r="AI608" s="108">
        <v>208483697.5</v>
      </c>
      <c r="AJ608" s="8"/>
      <c r="AK608" s="26">
        <v>186817030.84</v>
      </c>
      <c r="AL608" s="26">
        <v>164586846.66</v>
      </c>
      <c r="AM608" s="26">
        <v>164586846.66</v>
      </c>
      <c r="AO608" s="9"/>
    </row>
    <row r="609" spans="1:42" ht="12" x14ac:dyDescent="0.2">
      <c r="B609" s="50">
        <v>1</v>
      </c>
      <c r="C609" s="22" t="s">
        <v>93</v>
      </c>
      <c r="D609" s="27">
        <v>44425405.280000001</v>
      </c>
      <c r="E609" s="27">
        <v>44832312.030000001</v>
      </c>
      <c r="F609" s="27">
        <v>46102156.710000001</v>
      </c>
      <c r="G609" s="27">
        <v>1251605.46</v>
      </c>
      <c r="H609" s="27">
        <v>0</v>
      </c>
      <c r="I609" s="27">
        <v>0</v>
      </c>
      <c r="J609" s="27">
        <v>0</v>
      </c>
      <c r="K609" s="27">
        <v>0</v>
      </c>
      <c r="L609" s="27">
        <v>0</v>
      </c>
      <c r="M609" s="27">
        <v>0</v>
      </c>
      <c r="N609" s="27">
        <v>0</v>
      </c>
      <c r="O609" s="27">
        <v>0</v>
      </c>
      <c r="P609" s="27">
        <v>0</v>
      </c>
      <c r="Q609" s="27">
        <v>0</v>
      </c>
      <c r="R609" s="27">
        <v>0</v>
      </c>
      <c r="S609" s="27">
        <v>0</v>
      </c>
      <c r="T609" s="27">
        <v>0</v>
      </c>
      <c r="U609" s="27">
        <v>2187500</v>
      </c>
      <c r="V609" s="27">
        <v>2187500</v>
      </c>
      <c r="W609" s="27">
        <v>2201562.5</v>
      </c>
      <c r="X609" s="27">
        <v>2201562.5</v>
      </c>
      <c r="Y609" s="27">
        <v>60926324</v>
      </c>
      <c r="Z609" s="27">
        <v>56120724</v>
      </c>
      <c r="AA609" s="27">
        <v>49632750.32</v>
      </c>
      <c r="AB609" s="27">
        <v>48822671.369999997</v>
      </c>
      <c r="AC609" s="27">
        <v>49055281.899999999</v>
      </c>
      <c r="AD609" s="149">
        <v>45053660.850000001</v>
      </c>
      <c r="AE609" s="149">
        <v>0</v>
      </c>
      <c r="AF609" s="149">
        <v>0</v>
      </c>
      <c r="AG609" s="149">
        <v>0</v>
      </c>
      <c r="AH609" s="149">
        <v>139626788.52000001</v>
      </c>
      <c r="AI609" s="31">
        <v>139626788.52000001</v>
      </c>
      <c r="AJ609" s="33"/>
      <c r="AK609" s="149">
        <v>139626788.52000001</v>
      </c>
      <c r="AL609" s="149">
        <v>139626788.52000001</v>
      </c>
      <c r="AM609" s="149">
        <v>139626788.52000001</v>
      </c>
      <c r="AN609" s="38"/>
      <c r="AO609" s="38"/>
      <c r="AP609" s="38"/>
    </row>
    <row r="610" spans="1:42" ht="12" x14ac:dyDescent="0.2">
      <c r="B610" s="50">
        <v>2</v>
      </c>
      <c r="C610" s="22" t="s">
        <v>98</v>
      </c>
      <c r="D610" s="27">
        <v>94961953.489999995</v>
      </c>
      <c r="E610" s="27">
        <v>87632549.409999996</v>
      </c>
      <c r="F610" s="27">
        <v>167375400.31999999</v>
      </c>
      <c r="G610" s="27">
        <v>180098533.25999999</v>
      </c>
      <c r="H610" s="27">
        <v>93212951.439999998</v>
      </c>
      <c r="I610" s="27">
        <v>65273294.880000003</v>
      </c>
      <c r="J610" s="27">
        <v>80697252.370000005</v>
      </c>
      <c r="K610" s="27">
        <v>93816780.069999993</v>
      </c>
      <c r="L610" s="27">
        <v>105600269.73</v>
      </c>
      <c r="M610" s="27">
        <v>103866323.15000001</v>
      </c>
      <c r="N610" s="27">
        <v>88488555.730000004</v>
      </c>
      <c r="O610" s="27">
        <v>91079823.010000005</v>
      </c>
      <c r="P610" s="27">
        <v>53362596.600000001</v>
      </c>
      <c r="Q610" s="27">
        <v>73040483.239999995</v>
      </c>
      <c r="R610" s="27">
        <v>58419826.670000002</v>
      </c>
      <c r="S610" s="27">
        <v>53657513.109999999</v>
      </c>
      <c r="T610" s="27">
        <v>50659625.170000002</v>
      </c>
      <c r="U610" s="27">
        <v>32390316.920000002</v>
      </c>
      <c r="V610" s="27">
        <v>32273318.210000001</v>
      </c>
      <c r="W610" s="27">
        <v>26192099.440000001</v>
      </c>
      <c r="X610" s="27">
        <v>25972520.949999999</v>
      </c>
      <c r="Y610" s="27">
        <v>13949280.310000001</v>
      </c>
      <c r="Z610" s="27">
        <v>11998800.119999999</v>
      </c>
      <c r="AA610" s="27">
        <v>11877653.460000001</v>
      </c>
      <c r="AB610" s="27">
        <v>11756506.800000001</v>
      </c>
      <c r="AC610" s="27">
        <v>11635360.140000001</v>
      </c>
      <c r="AD610" s="149">
        <v>41999548.590000004</v>
      </c>
      <c r="AE610" s="149">
        <v>43896850.840000004</v>
      </c>
      <c r="AF610" s="149">
        <v>45664074.93</v>
      </c>
      <c r="AG610" s="149">
        <v>21666666.66</v>
      </c>
      <c r="AH610" s="149">
        <v>68856908.980000004</v>
      </c>
      <c r="AI610" s="31">
        <v>68856908.980000004</v>
      </c>
      <c r="AJ610" s="33"/>
      <c r="AK610" s="149">
        <v>47190242.320000008</v>
      </c>
      <c r="AL610" s="149">
        <v>24960058.140000001</v>
      </c>
      <c r="AM610" s="149">
        <v>24960058.140000001</v>
      </c>
      <c r="AN610" s="38"/>
      <c r="AO610" s="38"/>
      <c r="AP610" s="38"/>
    </row>
    <row r="611" spans="1:42" x14ac:dyDescent="0.2">
      <c r="B611" s="50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  <c r="AC611" s="29"/>
      <c r="AD611" s="151"/>
      <c r="AE611" s="151"/>
      <c r="AF611" s="151"/>
      <c r="AG611" s="151"/>
      <c r="AH611" s="151"/>
      <c r="AI611" s="61"/>
      <c r="AJ611" s="33"/>
      <c r="AK611" s="151"/>
      <c r="AL611" s="151"/>
      <c r="AM611" s="151"/>
      <c r="AO611" s="9"/>
    </row>
    <row r="612" spans="1:42" s="5" customFormat="1" ht="12" x14ac:dyDescent="0.2">
      <c r="A612" s="7" t="s">
        <v>67</v>
      </c>
      <c r="B612" s="50"/>
      <c r="C612" s="20" t="s">
        <v>14</v>
      </c>
      <c r="D612" s="26">
        <v>1011360203.59</v>
      </c>
      <c r="E612" s="26">
        <v>1115241855.1199999</v>
      </c>
      <c r="F612" s="26">
        <v>1321633531.47</v>
      </c>
      <c r="G612" s="26">
        <v>1461952066.6799998</v>
      </c>
      <c r="H612" s="26">
        <v>1680874407.5799999</v>
      </c>
      <c r="I612" s="26">
        <v>1505878242.8900001</v>
      </c>
      <c r="J612" s="26">
        <v>1412270716.1900001</v>
      </c>
      <c r="K612" s="26">
        <v>1281256065.5</v>
      </c>
      <c r="L612" s="26">
        <v>1215239125.9000001</v>
      </c>
      <c r="M612" s="26">
        <v>1176150235.1199999</v>
      </c>
      <c r="N612" s="26">
        <v>1013425977.0999999</v>
      </c>
      <c r="O612" s="26">
        <v>920115014.06000006</v>
      </c>
      <c r="P612" s="26">
        <v>832640582.36000001</v>
      </c>
      <c r="Q612" s="26">
        <v>703165482.97000003</v>
      </c>
      <c r="R612" s="26">
        <v>657356226.25999999</v>
      </c>
      <c r="S612" s="26">
        <v>647328264.61000001</v>
      </c>
      <c r="T612" s="26">
        <v>587085976.5</v>
      </c>
      <c r="U612" s="26">
        <v>564905605.42000008</v>
      </c>
      <c r="V612" s="26">
        <v>518678377.09000003</v>
      </c>
      <c r="W612" s="26">
        <v>510877164.13999999</v>
      </c>
      <c r="X612" s="26">
        <v>448286414.41000003</v>
      </c>
      <c r="Y612" s="26">
        <v>344310361.68000001</v>
      </c>
      <c r="Z612" s="26">
        <v>335784733.87</v>
      </c>
      <c r="AA612" s="26">
        <v>264355924.39999998</v>
      </c>
      <c r="AB612" s="26">
        <v>249730309.14000002</v>
      </c>
      <c r="AC612" s="26">
        <v>215459584.84999999</v>
      </c>
      <c r="AD612" s="26">
        <v>210590741.06</v>
      </c>
      <c r="AE612" s="26">
        <v>206931244.81</v>
      </c>
      <c r="AF612" s="26">
        <v>205689113.17000002</v>
      </c>
      <c r="AG612" s="26">
        <v>182900655.50999999</v>
      </c>
      <c r="AH612" s="26">
        <v>175588485.34999999</v>
      </c>
      <c r="AI612" s="108">
        <v>175588485.34999999</v>
      </c>
      <c r="AJ612" s="33"/>
      <c r="AK612" s="26">
        <v>-7312170.1599999964</v>
      </c>
      <c r="AL612" s="26">
        <v>-31342759.460000008</v>
      </c>
      <c r="AM612" s="26">
        <v>-31342759.460000008</v>
      </c>
    </row>
    <row r="613" spans="1:42" ht="12" x14ac:dyDescent="0.2">
      <c r="B613" s="50">
        <v>3</v>
      </c>
      <c r="C613" s="22" t="s">
        <v>8</v>
      </c>
      <c r="D613" s="27">
        <v>743965542.63</v>
      </c>
      <c r="E613" s="27">
        <v>889696929.75999999</v>
      </c>
      <c r="F613" s="27">
        <v>1028842417.08</v>
      </c>
      <c r="G613" s="27">
        <v>1120147429.29</v>
      </c>
      <c r="H613" s="27">
        <v>1165731996.3299999</v>
      </c>
      <c r="I613" s="27">
        <v>1109941783.8800001</v>
      </c>
      <c r="J613" s="27">
        <v>1003921607.4299999</v>
      </c>
      <c r="K613" s="27">
        <v>893284459.38999999</v>
      </c>
      <c r="L613" s="27">
        <v>842723577.98000002</v>
      </c>
      <c r="M613" s="27">
        <v>850182656.41999996</v>
      </c>
      <c r="N613" s="27">
        <v>730704069.41999996</v>
      </c>
      <c r="O613" s="27">
        <v>657778612.09000003</v>
      </c>
      <c r="P613" s="27">
        <v>626897374.26999998</v>
      </c>
      <c r="Q613" s="27">
        <v>509526049.31</v>
      </c>
      <c r="R613" s="27">
        <v>462753811.32999998</v>
      </c>
      <c r="S613" s="27">
        <v>410481788.04000002</v>
      </c>
      <c r="T613" s="27">
        <v>353814102.5</v>
      </c>
      <c r="U613" s="27">
        <v>345323137.99000001</v>
      </c>
      <c r="V613" s="27">
        <v>332546363.55000001</v>
      </c>
      <c r="W613" s="27">
        <v>324459287</v>
      </c>
      <c r="X613" s="27">
        <v>264635433.58000001</v>
      </c>
      <c r="Y613" s="27">
        <v>191889244.12</v>
      </c>
      <c r="Z613" s="27">
        <v>220443278.84</v>
      </c>
      <c r="AA613" s="27">
        <v>154746372.47999999</v>
      </c>
      <c r="AB613" s="27">
        <v>152151968.80000001</v>
      </c>
      <c r="AC613" s="27">
        <v>130896127.09999999</v>
      </c>
      <c r="AD613" s="149">
        <v>101997836.61</v>
      </c>
      <c r="AE613" s="149">
        <v>99340869.099999994</v>
      </c>
      <c r="AF613" s="149">
        <v>98407945.430000007</v>
      </c>
      <c r="AG613" s="149">
        <v>98030869.459999993</v>
      </c>
      <c r="AH613" s="149">
        <v>90502325.030000001</v>
      </c>
      <c r="AI613" s="31">
        <v>90502325.030000001</v>
      </c>
      <c r="AJ613" s="33"/>
      <c r="AK613" s="149">
        <v>-7528544.4299999923</v>
      </c>
      <c r="AL613" s="149">
        <v>-8838544.0699999928</v>
      </c>
      <c r="AM613" s="149">
        <v>-8838544.0699999928</v>
      </c>
      <c r="AN613" s="38"/>
      <c r="AO613" s="38"/>
      <c r="AP613" s="38"/>
    </row>
    <row r="614" spans="1:42" ht="12" x14ac:dyDescent="0.2">
      <c r="B614" s="50">
        <v>4</v>
      </c>
      <c r="C614" s="22" t="s">
        <v>95</v>
      </c>
      <c r="D614" s="27">
        <v>267394660.96000001</v>
      </c>
      <c r="E614" s="27">
        <v>225544925.36000001</v>
      </c>
      <c r="F614" s="27">
        <v>292791114.38999999</v>
      </c>
      <c r="G614" s="27">
        <v>341804637.38999999</v>
      </c>
      <c r="H614" s="27">
        <v>515142411.25</v>
      </c>
      <c r="I614" s="27">
        <v>395936459.00999999</v>
      </c>
      <c r="J614" s="27">
        <v>408349108.75999999</v>
      </c>
      <c r="K614" s="27">
        <v>387971606.11000001</v>
      </c>
      <c r="L614" s="27">
        <v>372515547.92000002</v>
      </c>
      <c r="M614" s="27">
        <v>325967578.69999999</v>
      </c>
      <c r="N614" s="27">
        <v>282721907.68000001</v>
      </c>
      <c r="O614" s="27">
        <v>262336401.97</v>
      </c>
      <c r="P614" s="27">
        <v>205743208.09</v>
      </c>
      <c r="Q614" s="27">
        <v>193639433.66</v>
      </c>
      <c r="R614" s="27">
        <v>194602414.93000001</v>
      </c>
      <c r="S614" s="27">
        <v>236846476.56999999</v>
      </c>
      <c r="T614" s="27">
        <v>233271874</v>
      </c>
      <c r="U614" s="27">
        <v>219582467.43000001</v>
      </c>
      <c r="V614" s="27">
        <v>186132013.53999999</v>
      </c>
      <c r="W614" s="27">
        <v>186417877.13999999</v>
      </c>
      <c r="X614" s="27">
        <v>183650980.83000001</v>
      </c>
      <c r="Y614" s="27">
        <v>152421117.56</v>
      </c>
      <c r="Z614" s="27">
        <v>115341455.03</v>
      </c>
      <c r="AA614" s="27">
        <v>109609551.92</v>
      </c>
      <c r="AB614" s="27">
        <v>97578340.340000004</v>
      </c>
      <c r="AC614" s="27">
        <v>84563457.75</v>
      </c>
      <c r="AD614" s="149">
        <v>108592904.45</v>
      </c>
      <c r="AE614" s="149">
        <v>107590375.70999999</v>
      </c>
      <c r="AF614" s="149">
        <v>107281167.73999999</v>
      </c>
      <c r="AG614" s="149">
        <v>84869786.049999997</v>
      </c>
      <c r="AH614" s="149">
        <v>85086160.319999993</v>
      </c>
      <c r="AI614" s="31">
        <v>85086160.319999993</v>
      </c>
      <c r="AJ614" s="33"/>
      <c r="AK614" s="149">
        <v>216374.26999999583</v>
      </c>
      <c r="AL614" s="149">
        <v>-22504215.390000001</v>
      </c>
      <c r="AM614" s="149">
        <v>-22504215.390000001</v>
      </c>
      <c r="AN614" s="38"/>
      <c r="AO614" s="38"/>
      <c r="AP614" s="38"/>
    </row>
    <row r="615" spans="1:42" x14ac:dyDescent="0.2">
      <c r="B615" s="50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  <c r="AC615" s="29"/>
      <c r="AD615" s="151"/>
      <c r="AE615" s="151"/>
      <c r="AF615" s="151"/>
      <c r="AG615" s="151"/>
      <c r="AH615" s="151"/>
      <c r="AI615" s="61"/>
      <c r="AJ615" s="33"/>
      <c r="AK615" s="151"/>
      <c r="AL615" s="151"/>
      <c r="AM615" s="151"/>
      <c r="AO615" s="9"/>
    </row>
    <row r="616" spans="1:42" ht="12" x14ac:dyDescent="0.2">
      <c r="A616" s="7" t="s">
        <v>70</v>
      </c>
      <c r="B616" s="50"/>
      <c r="C616" s="20" t="s">
        <v>68</v>
      </c>
      <c r="D616" s="26">
        <v>591041270.91000009</v>
      </c>
      <c r="E616" s="26">
        <v>629944219.50999999</v>
      </c>
      <c r="F616" s="26">
        <v>587726660.8599999</v>
      </c>
      <c r="G616" s="26">
        <v>657502402.79999995</v>
      </c>
      <c r="H616" s="26">
        <v>693560590</v>
      </c>
      <c r="I616" s="26">
        <v>646442208.01000011</v>
      </c>
      <c r="J616" s="26">
        <v>637348414.62</v>
      </c>
      <c r="K616" s="26">
        <v>583332246.67000008</v>
      </c>
      <c r="L616" s="26">
        <v>563972840.81000006</v>
      </c>
      <c r="M616" s="26">
        <v>495104654.90999997</v>
      </c>
      <c r="N616" s="26">
        <v>490860043.93999994</v>
      </c>
      <c r="O616" s="26">
        <v>519615501.38</v>
      </c>
      <c r="P616" s="26">
        <v>479005298.96999997</v>
      </c>
      <c r="Q616" s="26">
        <v>494329340.58000004</v>
      </c>
      <c r="R616" s="26">
        <v>458362171.54999995</v>
      </c>
      <c r="S616" s="26">
        <v>410164710.01999992</v>
      </c>
      <c r="T616" s="26">
        <v>333974973.75</v>
      </c>
      <c r="U616" s="26">
        <v>342795096.5</v>
      </c>
      <c r="V616" s="26">
        <v>438811530.33999997</v>
      </c>
      <c r="W616" s="26">
        <v>364929491.09999996</v>
      </c>
      <c r="X616" s="26">
        <v>380726672.55999994</v>
      </c>
      <c r="Y616" s="26">
        <v>340555943.38999999</v>
      </c>
      <c r="Z616" s="26">
        <v>422509012.57999998</v>
      </c>
      <c r="AA616" s="26">
        <v>408458455.31</v>
      </c>
      <c r="AB616" s="26">
        <v>361103049.36000001</v>
      </c>
      <c r="AC616" s="26">
        <v>378171681.32000005</v>
      </c>
      <c r="AD616" s="26">
        <v>391952262.12000006</v>
      </c>
      <c r="AE616" s="26">
        <v>468863109.69</v>
      </c>
      <c r="AF616" s="26">
        <v>454949044.96000004</v>
      </c>
      <c r="AG616" s="26">
        <v>468017365.48000002</v>
      </c>
      <c r="AH616" s="26">
        <v>669771414.58000004</v>
      </c>
      <c r="AI616" s="108">
        <v>669771414.58000004</v>
      </c>
      <c r="AJ616" s="33"/>
      <c r="AK616" s="26">
        <v>201754049.10000002</v>
      </c>
      <c r="AL616" s="26">
        <v>200908304.89000005</v>
      </c>
      <c r="AM616" s="26">
        <v>200908304.89000005</v>
      </c>
      <c r="AO616" s="9"/>
    </row>
    <row r="617" spans="1:42" ht="12" x14ac:dyDescent="0.2">
      <c r="B617" s="50">
        <v>5</v>
      </c>
      <c r="C617" s="22" t="s">
        <v>94</v>
      </c>
      <c r="D617" s="27">
        <v>373430564.94999999</v>
      </c>
      <c r="E617" s="27">
        <v>399278348.01999998</v>
      </c>
      <c r="F617" s="27">
        <v>368358821.50999999</v>
      </c>
      <c r="G617" s="27">
        <v>401762445.43000001</v>
      </c>
      <c r="H617" s="27">
        <v>505068910.75999999</v>
      </c>
      <c r="I617" s="27">
        <v>477483472.82999998</v>
      </c>
      <c r="J617" s="27">
        <v>509506752.29000002</v>
      </c>
      <c r="K617" s="27">
        <v>475251496.79000002</v>
      </c>
      <c r="L617" s="27">
        <v>483457533.13</v>
      </c>
      <c r="M617" s="27">
        <v>429841809.81999999</v>
      </c>
      <c r="N617" s="27">
        <v>389829202.88999999</v>
      </c>
      <c r="O617" s="27">
        <v>420658427.79000002</v>
      </c>
      <c r="P617" s="27">
        <v>417678110.83999997</v>
      </c>
      <c r="Q617" s="27">
        <v>439783788.47000003</v>
      </c>
      <c r="R617" s="27">
        <v>405478098.94999999</v>
      </c>
      <c r="S617" s="27">
        <v>358001718.38999999</v>
      </c>
      <c r="T617" s="27">
        <v>299054656.86000001</v>
      </c>
      <c r="U617" s="27">
        <v>306526737.31999999</v>
      </c>
      <c r="V617" s="27">
        <v>409393859.79000002</v>
      </c>
      <c r="W617" s="27">
        <v>342713506.86000001</v>
      </c>
      <c r="X617" s="27">
        <v>354808870.68000001</v>
      </c>
      <c r="Y617" s="27">
        <v>290663068.36000001</v>
      </c>
      <c r="Z617" s="27">
        <v>360584203.76999998</v>
      </c>
      <c r="AA617" s="27">
        <v>358476162.48000002</v>
      </c>
      <c r="AB617" s="27">
        <v>330937214.69</v>
      </c>
      <c r="AC617" s="27">
        <v>339042343.72000003</v>
      </c>
      <c r="AD617" s="149">
        <v>333110513.92000002</v>
      </c>
      <c r="AE617" s="149">
        <v>367350523.95999998</v>
      </c>
      <c r="AF617" s="149">
        <v>358731774.10000002</v>
      </c>
      <c r="AG617" s="149">
        <v>354237812.16000003</v>
      </c>
      <c r="AH617" s="149">
        <v>376692889.47000003</v>
      </c>
      <c r="AI617" s="31">
        <v>376692889.47000003</v>
      </c>
      <c r="AJ617" s="33"/>
      <c r="AK617" s="149">
        <v>22455077.310000002</v>
      </c>
      <c r="AL617" s="149">
        <v>9342365.5100000501</v>
      </c>
      <c r="AM617" s="149">
        <v>9342365.5100000501</v>
      </c>
      <c r="AN617" s="38"/>
      <c r="AO617" s="38"/>
      <c r="AP617" s="38"/>
    </row>
    <row r="618" spans="1:42" ht="12" x14ac:dyDescent="0.2">
      <c r="B618" s="50">
        <v>6</v>
      </c>
      <c r="C618" s="22" t="s">
        <v>56</v>
      </c>
      <c r="D618" s="27">
        <v>205572079.41999999</v>
      </c>
      <c r="E618" s="27">
        <v>207793028.65000001</v>
      </c>
      <c r="F618" s="27">
        <v>187862688.91</v>
      </c>
      <c r="G618" s="27">
        <v>228397019.88999999</v>
      </c>
      <c r="H618" s="27">
        <v>163378246.40000001</v>
      </c>
      <c r="I618" s="27">
        <v>146118763.37</v>
      </c>
      <c r="J618" s="27">
        <v>105458686.94</v>
      </c>
      <c r="K618" s="27">
        <v>87580165.120000005</v>
      </c>
      <c r="L618" s="27">
        <v>61427430.460000001</v>
      </c>
      <c r="M618" s="27">
        <v>49186958.280000001</v>
      </c>
      <c r="N618" s="27">
        <v>86567543.159999996</v>
      </c>
      <c r="O618" s="27">
        <v>85588301.870000005</v>
      </c>
      <c r="P618" s="27">
        <v>50596358.020000003</v>
      </c>
      <c r="Q618" s="27">
        <v>48881900.479999997</v>
      </c>
      <c r="R618" s="27">
        <v>50789422.210000001</v>
      </c>
      <c r="S618" s="27">
        <v>50354850.210000001</v>
      </c>
      <c r="T618" s="27">
        <v>33055053.300000001</v>
      </c>
      <c r="U618" s="27">
        <v>34458212.950000003</v>
      </c>
      <c r="V618" s="27">
        <v>22971958.59</v>
      </c>
      <c r="W618" s="27">
        <v>16225302.279999999</v>
      </c>
      <c r="X618" s="27">
        <v>21977803.399999999</v>
      </c>
      <c r="Y618" s="27">
        <v>19807435.579999998</v>
      </c>
      <c r="Z618" s="27">
        <v>38189672.210000001</v>
      </c>
      <c r="AA618" s="27">
        <v>11962442.5</v>
      </c>
      <c r="AB618" s="27">
        <v>26607567.43</v>
      </c>
      <c r="AC618" s="27">
        <v>36241202.539999999</v>
      </c>
      <c r="AD618" s="149">
        <v>23463609.780000001</v>
      </c>
      <c r="AE618" s="149">
        <v>53867585.289999999</v>
      </c>
      <c r="AF618" s="149">
        <v>50939531.32</v>
      </c>
      <c r="AG618" s="149">
        <v>49474217.689999998</v>
      </c>
      <c r="AH618" s="149">
        <v>60600769.140000001</v>
      </c>
      <c r="AI618" s="31">
        <v>60600769.140000001</v>
      </c>
      <c r="AJ618" s="33"/>
      <c r="AK618" s="149">
        <v>11126551.450000003</v>
      </c>
      <c r="AL618" s="149">
        <v>6733183.8500000015</v>
      </c>
      <c r="AM618" s="149">
        <v>6733183.8500000015</v>
      </c>
      <c r="AN618" s="38"/>
      <c r="AO618" s="38"/>
      <c r="AP618" s="38"/>
    </row>
    <row r="619" spans="1:42" ht="12" x14ac:dyDescent="0.2">
      <c r="B619" s="50">
        <v>7</v>
      </c>
      <c r="C619" s="22" t="s">
        <v>96</v>
      </c>
      <c r="D619" s="27">
        <v>0</v>
      </c>
      <c r="E619" s="27">
        <v>0</v>
      </c>
      <c r="F619" s="27">
        <v>0</v>
      </c>
      <c r="G619" s="27">
        <v>0</v>
      </c>
      <c r="H619" s="27">
        <v>0</v>
      </c>
      <c r="I619" s="27">
        <v>0</v>
      </c>
      <c r="J619" s="27">
        <v>0</v>
      </c>
      <c r="K619" s="27">
        <v>0</v>
      </c>
      <c r="L619" s="27">
        <v>0</v>
      </c>
      <c r="M619" s="27">
        <v>0</v>
      </c>
      <c r="N619" s="27">
        <v>0</v>
      </c>
      <c r="O619" s="27">
        <v>0</v>
      </c>
      <c r="P619" s="27">
        <v>0</v>
      </c>
      <c r="Q619" s="27">
        <v>0</v>
      </c>
      <c r="R619" s="27">
        <v>0</v>
      </c>
      <c r="S619" s="27">
        <v>0</v>
      </c>
      <c r="T619" s="27">
        <v>0</v>
      </c>
      <c r="U619" s="27">
        <v>0</v>
      </c>
      <c r="V619" s="27">
        <v>0</v>
      </c>
      <c r="W619" s="27">
        <v>0</v>
      </c>
      <c r="X619" s="27">
        <v>0</v>
      </c>
      <c r="Y619" s="27">
        <v>26633333.25</v>
      </c>
      <c r="Z619" s="27">
        <v>0</v>
      </c>
      <c r="AA619" s="27">
        <v>0</v>
      </c>
      <c r="AB619" s="27">
        <v>0</v>
      </c>
      <c r="AC619" s="27">
        <v>0</v>
      </c>
      <c r="AD619" s="149">
        <v>32222923.09</v>
      </c>
      <c r="AE619" s="149">
        <v>41901784.060000002</v>
      </c>
      <c r="AF619" s="149">
        <v>41550268.920000002</v>
      </c>
      <c r="AG619" s="149">
        <v>58958397.07</v>
      </c>
      <c r="AH619" s="149">
        <v>220541473.72999999</v>
      </c>
      <c r="AI619" s="31">
        <v>220541473.72999999</v>
      </c>
      <c r="AJ619" s="33"/>
      <c r="AK619" s="149">
        <v>161583076.66</v>
      </c>
      <c r="AL619" s="149">
        <v>178639689.66999999</v>
      </c>
      <c r="AM619" s="149">
        <v>178639689.66999999</v>
      </c>
      <c r="AN619" s="38"/>
      <c r="AO619" s="38"/>
      <c r="AP619" s="38"/>
    </row>
    <row r="620" spans="1:42" ht="12" x14ac:dyDescent="0.2">
      <c r="B620" s="50">
        <v>8</v>
      </c>
      <c r="C620" s="22" t="s">
        <v>54</v>
      </c>
      <c r="D620" s="27">
        <v>0</v>
      </c>
      <c r="E620" s="27">
        <v>0</v>
      </c>
      <c r="F620" s="27">
        <v>0</v>
      </c>
      <c r="G620" s="27">
        <v>0</v>
      </c>
      <c r="H620" s="27">
        <v>0</v>
      </c>
      <c r="I620" s="27">
        <v>0</v>
      </c>
      <c r="J620" s="27">
        <v>0</v>
      </c>
      <c r="K620" s="27">
        <v>0</v>
      </c>
      <c r="L620" s="27">
        <v>0</v>
      </c>
      <c r="M620" s="27">
        <v>0</v>
      </c>
      <c r="N620" s="27">
        <v>37906.44</v>
      </c>
      <c r="O620" s="27">
        <v>37906.44</v>
      </c>
      <c r="P620" s="27">
        <v>37906.44</v>
      </c>
      <c r="Q620" s="27">
        <v>37906.44</v>
      </c>
      <c r="R620" s="27">
        <v>37906.44</v>
      </c>
      <c r="S620" s="27">
        <v>0</v>
      </c>
      <c r="T620" s="27">
        <v>0</v>
      </c>
      <c r="U620" s="27">
        <v>0</v>
      </c>
      <c r="V620" s="27">
        <v>0</v>
      </c>
      <c r="W620" s="27">
        <v>0</v>
      </c>
      <c r="X620" s="27">
        <v>0</v>
      </c>
      <c r="Y620" s="27">
        <v>0</v>
      </c>
      <c r="Z620" s="27">
        <v>0</v>
      </c>
      <c r="AA620" s="27">
        <v>0</v>
      </c>
      <c r="AB620" s="27">
        <v>0</v>
      </c>
      <c r="AC620" s="27">
        <v>0</v>
      </c>
      <c r="AD620" s="149">
        <v>0</v>
      </c>
      <c r="AE620" s="149">
        <v>0</v>
      </c>
      <c r="AF620" s="149">
        <v>0</v>
      </c>
      <c r="AG620" s="149">
        <v>0</v>
      </c>
      <c r="AH620" s="149">
        <v>0</v>
      </c>
      <c r="AI620" s="31">
        <v>0</v>
      </c>
      <c r="AJ620" s="33"/>
      <c r="AK620" s="149">
        <v>0</v>
      </c>
      <c r="AL620" s="149">
        <v>0</v>
      </c>
      <c r="AM620" s="149">
        <v>0</v>
      </c>
      <c r="AN620" s="38"/>
      <c r="AO620" s="38"/>
      <c r="AP620" s="38"/>
    </row>
    <row r="621" spans="1:42" ht="12" x14ac:dyDescent="0.2">
      <c r="A621" s="6"/>
      <c r="B621" s="50">
        <v>9</v>
      </c>
      <c r="C621" s="22" t="s">
        <v>55</v>
      </c>
      <c r="D621" s="27">
        <v>4213487.3499999996</v>
      </c>
      <c r="E621" s="27">
        <v>14861771.76</v>
      </c>
      <c r="F621" s="27">
        <v>18205923.100000001</v>
      </c>
      <c r="G621" s="27">
        <v>14633131.119999999</v>
      </c>
      <c r="H621" s="27">
        <v>14845947.75</v>
      </c>
      <c r="I621" s="27">
        <v>11221719.689999999</v>
      </c>
      <c r="J621" s="27">
        <v>11195135.57</v>
      </c>
      <c r="K621" s="27">
        <v>10489279.73</v>
      </c>
      <c r="L621" s="27">
        <v>9702147.5199999996</v>
      </c>
      <c r="M621" s="27">
        <v>9542496.6500000004</v>
      </c>
      <c r="N621" s="27">
        <v>8321221.1500000004</v>
      </c>
      <c r="O621" s="27">
        <v>7577801.0499999998</v>
      </c>
      <c r="P621" s="27">
        <v>7575497.5700000003</v>
      </c>
      <c r="Q621" s="27">
        <v>2775681.75</v>
      </c>
      <c r="R621" s="27">
        <v>1526462.01</v>
      </c>
      <c r="S621" s="27">
        <v>1526462.01</v>
      </c>
      <c r="T621" s="27">
        <v>1526462.01</v>
      </c>
      <c r="U621" s="27">
        <v>1526462.01</v>
      </c>
      <c r="V621" s="27">
        <v>1526462.01</v>
      </c>
      <c r="W621" s="27">
        <v>1526462.01</v>
      </c>
      <c r="X621" s="27">
        <v>0</v>
      </c>
      <c r="Y621" s="27">
        <v>0</v>
      </c>
      <c r="Z621" s="27">
        <v>20124508.039999999</v>
      </c>
      <c r="AA621" s="27">
        <v>34476157.530000001</v>
      </c>
      <c r="AB621" s="27">
        <v>2557289.7000000002</v>
      </c>
      <c r="AC621" s="27">
        <v>0</v>
      </c>
      <c r="AD621" s="149">
        <v>857844.72</v>
      </c>
      <c r="AE621" s="149">
        <v>2175340.86</v>
      </c>
      <c r="AF621" s="149">
        <v>223456.89</v>
      </c>
      <c r="AG621" s="149">
        <v>0</v>
      </c>
      <c r="AH621" s="149">
        <v>0</v>
      </c>
      <c r="AI621" s="31">
        <v>0</v>
      </c>
      <c r="AJ621" s="33"/>
      <c r="AK621" s="149">
        <v>0</v>
      </c>
      <c r="AL621" s="149">
        <v>-2175340.86</v>
      </c>
      <c r="AM621" s="149">
        <v>-2175340.86</v>
      </c>
      <c r="AN621" s="38"/>
      <c r="AO621" s="38"/>
      <c r="AP621" s="38"/>
    </row>
    <row r="622" spans="1:42" ht="12" x14ac:dyDescent="0.2">
      <c r="B622" s="50"/>
      <c r="C622" s="22" t="s">
        <v>99</v>
      </c>
      <c r="D622" s="27">
        <v>7825139.1900000004</v>
      </c>
      <c r="E622" s="27">
        <v>8011071.0800000001</v>
      </c>
      <c r="F622" s="27">
        <v>13299227.34</v>
      </c>
      <c r="G622" s="27">
        <v>12709806.359999999</v>
      </c>
      <c r="H622" s="27">
        <v>10267485.09</v>
      </c>
      <c r="I622" s="27">
        <v>11618252.119999999</v>
      </c>
      <c r="J622" s="27">
        <v>11187839.82</v>
      </c>
      <c r="K622" s="27">
        <v>10011305.029999999</v>
      </c>
      <c r="L622" s="27">
        <v>9385729.7000000011</v>
      </c>
      <c r="M622" s="27">
        <v>6533390.1600000001</v>
      </c>
      <c r="N622" s="27">
        <v>6104170.2999999998</v>
      </c>
      <c r="O622" s="27">
        <v>5753064.2300000004</v>
      </c>
      <c r="P622" s="27">
        <v>3117426.0999999996</v>
      </c>
      <c r="Q622" s="27">
        <v>2850063.44</v>
      </c>
      <c r="R622" s="27">
        <v>530281.93999999994</v>
      </c>
      <c r="S622" s="27">
        <v>281679.41000000003</v>
      </c>
      <c r="T622" s="27">
        <v>338801.58</v>
      </c>
      <c r="U622" s="27">
        <v>283684.21999999997</v>
      </c>
      <c r="V622" s="27">
        <v>4919249.95</v>
      </c>
      <c r="W622" s="27">
        <v>4464219.95</v>
      </c>
      <c r="X622" s="27">
        <v>3939998.48</v>
      </c>
      <c r="Y622" s="27">
        <v>3452106.1999999997</v>
      </c>
      <c r="Z622" s="27">
        <v>3610628.5599999996</v>
      </c>
      <c r="AA622" s="27">
        <v>3543692.8000000003</v>
      </c>
      <c r="AB622" s="27">
        <v>1000977.5399999999</v>
      </c>
      <c r="AC622" s="27">
        <v>2888135.06</v>
      </c>
      <c r="AD622" s="149">
        <v>2297370.6100000003</v>
      </c>
      <c r="AE622" s="149">
        <v>3567875.52</v>
      </c>
      <c r="AF622" s="149">
        <v>3504013.73</v>
      </c>
      <c r="AG622" s="149">
        <v>5346938.5600000005</v>
      </c>
      <c r="AH622" s="149">
        <v>11936282.24</v>
      </c>
      <c r="AI622" s="31">
        <v>11936282.24</v>
      </c>
      <c r="AJ622" s="33"/>
      <c r="AK622" s="149">
        <v>6589343.6799999997</v>
      </c>
      <c r="AL622" s="149">
        <v>8368406.7200000007</v>
      </c>
      <c r="AM622" s="149">
        <v>8368406.7200000007</v>
      </c>
      <c r="AN622" s="38"/>
      <c r="AO622" s="38"/>
      <c r="AP622" s="38"/>
    </row>
    <row r="623" spans="1:42" x14ac:dyDescent="0.2">
      <c r="B623" s="50">
        <v>10</v>
      </c>
      <c r="C623" s="21" t="s">
        <v>84</v>
      </c>
      <c r="D623" s="29">
        <v>7825139.1900000004</v>
      </c>
      <c r="E623" s="29">
        <v>7619602.3399999999</v>
      </c>
      <c r="F623" s="29">
        <v>11843154.92</v>
      </c>
      <c r="G623" s="29">
        <v>10878965.35</v>
      </c>
      <c r="H623" s="29">
        <v>10267485.09</v>
      </c>
      <c r="I623" s="29">
        <v>11618252.119999999</v>
      </c>
      <c r="J623" s="29">
        <v>11019296.43</v>
      </c>
      <c r="K623" s="29">
        <v>9870679.8599999994</v>
      </c>
      <c r="L623" s="29">
        <v>9244050.7300000004</v>
      </c>
      <c r="M623" s="29">
        <v>6373177.0899999999</v>
      </c>
      <c r="N623" s="29">
        <v>5964575.8300000001</v>
      </c>
      <c r="O623" s="29">
        <v>5614213.3300000001</v>
      </c>
      <c r="P623" s="29">
        <v>2979836.61</v>
      </c>
      <c r="Q623" s="29">
        <v>2772524.12</v>
      </c>
      <c r="R623" s="29">
        <v>277611.74</v>
      </c>
      <c r="S623" s="29">
        <v>266077.03000000003</v>
      </c>
      <c r="T623" s="29">
        <v>323750.43</v>
      </c>
      <c r="U623" s="29">
        <v>280708.47999999998</v>
      </c>
      <c r="V623" s="29">
        <v>4918564.37</v>
      </c>
      <c r="W623" s="29">
        <v>4461129.9400000004</v>
      </c>
      <c r="X623" s="29">
        <v>3929271.15</v>
      </c>
      <c r="Y623" s="29">
        <v>3443022.65</v>
      </c>
      <c r="Z623" s="29">
        <v>3606629.3</v>
      </c>
      <c r="AA623" s="29">
        <v>3541190.62</v>
      </c>
      <c r="AB623" s="29">
        <v>999856.32</v>
      </c>
      <c r="AC623" s="29">
        <v>2887736.96</v>
      </c>
      <c r="AD623" s="151">
        <v>2141515.6</v>
      </c>
      <c r="AE623" s="151">
        <v>3456531.2</v>
      </c>
      <c r="AF623" s="151">
        <v>3401515.35</v>
      </c>
      <c r="AG623" s="151">
        <v>5253333.2300000004</v>
      </c>
      <c r="AH623" s="151">
        <v>11848719.550000001</v>
      </c>
      <c r="AI623" s="61">
        <v>11848719.550000001</v>
      </c>
      <c r="AJ623" s="33"/>
      <c r="AK623" s="151">
        <v>6595386.3200000003</v>
      </c>
      <c r="AL623" s="151">
        <v>8392188.3500000015</v>
      </c>
      <c r="AM623" s="151">
        <v>8392188.3500000015</v>
      </c>
      <c r="AN623" s="1"/>
      <c r="AO623" s="1"/>
    </row>
    <row r="624" spans="1:42" x14ac:dyDescent="0.2">
      <c r="B624" s="50">
        <v>11</v>
      </c>
      <c r="C624" s="21" t="s">
        <v>100</v>
      </c>
      <c r="D624" s="29">
        <v>0</v>
      </c>
      <c r="E624" s="29">
        <v>391468.74</v>
      </c>
      <c r="F624" s="29">
        <v>1456072.42</v>
      </c>
      <c r="G624" s="29">
        <v>1830841.01</v>
      </c>
      <c r="H624" s="29">
        <v>0</v>
      </c>
      <c r="I624" s="29">
        <v>0</v>
      </c>
      <c r="J624" s="29">
        <v>168543.39</v>
      </c>
      <c r="K624" s="29">
        <v>140625.17000000001</v>
      </c>
      <c r="L624" s="29">
        <v>141678.97</v>
      </c>
      <c r="M624" s="29">
        <v>160213.07</v>
      </c>
      <c r="N624" s="29">
        <v>139594.47</v>
      </c>
      <c r="O624" s="29">
        <v>138850.9</v>
      </c>
      <c r="P624" s="29">
        <v>137589.49</v>
      </c>
      <c r="Q624" s="29">
        <v>77539.320000000007</v>
      </c>
      <c r="R624" s="29">
        <v>252670.2</v>
      </c>
      <c r="S624" s="29">
        <v>15602.38</v>
      </c>
      <c r="T624" s="29">
        <v>15051.15</v>
      </c>
      <c r="U624" s="29">
        <v>2975.74</v>
      </c>
      <c r="V624" s="29">
        <v>685.58</v>
      </c>
      <c r="W624" s="29">
        <v>3090.01</v>
      </c>
      <c r="X624" s="29">
        <v>10727.33</v>
      </c>
      <c r="Y624" s="29">
        <v>9083.5499999999993</v>
      </c>
      <c r="Z624" s="29">
        <v>3999.26</v>
      </c>
      <c r="AA624" s="29">
        <v>2502.1799999999998</v>
      </c>
      <c r="AB624" s="29">
        <v>1121.22</v>
      </c>
      <c r="AC624" s="29">
        <v>398.1</v>
      </c>
      <c r="AD624" s="151">
        <v>155855.01</v>
      </c>
      <c r="AE624" s="151">
        <v>111344.32000000001</v>
      </c>
      <c r="AF624" s="151">
        <v>102498.38</v>
      </c>
      <c r="AG624" s="151">
        <v>93605.33</v>
      </c>
      <c r="AH624" s="151">
        <v>87562.69</v>
      </c>
      <c r="AI624" s="61">
        <v>87562.69</v>
      </c>
      <c r="AJ624" s="33"/>
      <c r="AK624" s="151">
        <v>-6042.6399999999994</v>
      </c>
      <c r="AL624" s="151">
        <v>-23781.630000000005</v>
      </c>
      <c r="AM624" s="151">
        <v>-23781.630000000005</v>
      </c>
      <c r="AN624" s="1"/>
      <c r="AO624" s="1"/>
    </row>
    <row r="625" spans="1:42" x14ac:dyDescent="0.2">
      <c r="B625" s="50">
        <v>12</v>
      </c>
      <c r="C625" s="21" t="s">
        <v>89</v>
      </c>
      <c r="D625" s="29">
        <v>0</v>
      </c>
      <c r="E625" s="29">
        <v>0</v>
      </c>
      <c r="F625" s="29">
        <v>0</v>
      </c>
      <c r="G625" s="29">
        <v>0</v>
      </c>
      <c r="H625" s="29">
        <v>0</v>
      </c>
      <c r="I625" s="29">
        <v>0</v>
      </c>
      <c r="J625" s="29">
        <v>0</v>
      </c>
      <c r="K625" s="29">
        <v>0</v>
      </c>
      <c r="L625" s="29">
        <v>0</v>
      </c>
      <c r="M625" s="29">
        <v>0</v>
      </c>
      <c r="N625" s="29">
        <v>0</v>
      </c>
      <c r="O625" s="29">
        <v>0</v>
      </c>
      <c r="P625" s="29">
        <v>0</v>
      </c>
      <c r="Q625" s="29">
        <v>0</v>
      </c>
      <c r="R625" s="29">
        <v>0</v>
      </c>
      <c r="S625" s="29">
        <v>0</v>
      </c>
      <c r="T625" s="29">
        <v>0</v>
      </c>
      <c r="U625" s="29">
        <v>0</v>
      </c>
      <c r="V625" s="29">
        <v>0</v>
      </c>
      <c r="W625" s="29">
        <v>0</v>
      </c>
      <c r="X625" s="29">
        <v>0</v>
      </c>
      <c r="Y625" s="29">
        <v>0</v>
      </c>
      <c r="Z625" s="29">
        <v>0</v>
      </c>
      <c r="AA625" s="29">
        <v>0</v>
      </c>
      <c r="AB625" s="29">
        <v>0</v>
      </c>
      <c r="AC625" s="29">
        <v>0</v>
      </c>
      <c r="AD625" s="151">
        <v>0</v>
      </c>
      <c r="AE625" s="151">
        <v>0</v>
      </c>
      <c r="AF625" s="151">
        <v>0</v>
      </c>
      <c r="AG625" s="151">
        <v>0</v>
      </c>
      <c r="AH625" s="151">
        <v>0</v>
      </c>
      <c r="AI625" s="61">
        <v>0</v>
      </c>
      <c r="AJ625" s="33"/>
      <c r="AK625" s="151">
        <v>0</v>
      </c>
      <c r="AL625" s="151">
        <v>0</v>
      </c>
      <c r="AM625" s="151">
        <v>0</v>
      </c>
      <c r="AN625" s="39"/>
      <c r="AO625" s="39"/>
    </row>
    <row r="626" spans="1:42" x14ac:dyDescent="0.2">
      <c r="B626" s="50">
        <v>13</v>
      </c>
      <c r="C626" s="21" t="s">
        <v>69</v>
      </c>
      <c r="D626" s="29">
        <v>0</v>
      </c>
      <c r="E626" s="29">
        <v>0</v>
      </c>
      <c r="F626" s="29">
        <v>0</v>
      </c>
      <c r="G626" s="29">
        <v>0</v>
      </c>
      <c r="H626" s="29">
        <v>0</v>
      </c>
      <c r="I626" s="29">
        <v>0</v>
      </c>
      <c r="J626" s="29">
        <v>0</v>
      </c>
      <c r="K626" s="29">
        <v>0</v>
      </c>
      <c r="L626" s="29">
        <v>0</v>
      </c>
      <c r="M626" s="29">
        <v>0</v>
      </c>
      <c r="N626" s="29">
        <v>0</v>
      </c>
      <c r="O626" s="29">
        <v>0</v>
      </c>
      <c r="P626" s="29">
        <v>0</v>
      </c>
      <c r="Q626" s="29">
        <v>0</v>
      </c>
      <c r="R626" s="29">
        <v>0</v>
      </c>
      <c r="S626" s="29">
        <v>0</v>
      </c>
      <c r="T626" s="29">
        <v>0</v>
      </c>
      <c r="U626" s="29">
        <v>0</v>
      </c>
      <c r="V626" s="29">
        <v>0</v>
      </c>
      <c r="W626" s="29">
        <v>0</v>
      </c>
      <c r="X626" s="29">
        <v>0</v>
      </c>
      <c r="Y626" s="29">
        <v>0</v>
      </c>
      <c r="Z626" s="29">
        <v>0</v>
      </c>
      <c r="AA626" s="29">
        <v>0</v>
      </c>
      <c r="AB626" s="29">
        <v>0</v>
      </c>
      <c r="AC626" s="29">
        <v>0</v>
      </c>
      <c r="AD626" s="151">
        <v>0</v>
      </c>
      <c r="AE626" s="151">
        <v>0</v>
      </c>
      <c r="AF626" s="151">
        <v>0</v>
      </c>
      <c r="AG626" s="151">
        <v>0</v>
      </c>
      <c r="AH626" s="151">
        <v>0</v>
      </c>
      <c r="AI626" s="61">
        <v>0</v>
      </c>
      <c r="AJ626" s="33"/>
      <c r="AK626" s="151">
        <v>0</v>
      </c>
      <c r="AL626" s="151">
        <v>0</v>
      </c>
      <c r="AM626" s="151">
        <v>0</v>
      </c>
      <c r="AN626" s="39"/>
      <c r="AO626" s="39"/>
    </row>
    <row r="627" spans="1:42" x14ac:dyDescent="0.2">
      <c r="B627" s="50"/>
      <c r="C627" s="127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29"/>
      <c r="AC627" s="29"/>
      <c r="AD627" s="151"/>
      <c r="AE627" s="151"/>
      <c r="AF627" s="151"/>
      <c r="AG627" s="151"/>
      <c r="AH627" s="151"/>
      <c r="AI627" s="61"/>
      <c r="AJ627" s="33"/>
      <c r="AK627" s="151"/>
      <c r="AL627" s="151"/>
      <c r="AM627" s="151"/>
      <c r="AN627" s="39"/>
      <c r="AO627" s="39"/>
    </row>
    <row r="628" spans="1:42" s="5" customFormat="1" ht="12" x14ac:dyDescent="0.2">
      <c r="A628" s="128" t="s">
        <v>71</v>
      </c>
      <c r="B628" s="50"/>
      <c r="C628" s="20" t="s">
        <v>152</v>
      </c>
      <c r="D628" s="26">
        <v>412415179.94999999</v>
      </c>
      <c r="E628" s="26">
        <v>430917019.41000003</v>
      </c>
      <c r="F628" s="26">
        <v>451954234.86000001</v>
      </c>
      <c r="G628" s="26">
        <v>490282092.02999997</v>
      </c>
      <c r="H628" s="26">
        <v>513151462.44</v>
      </c>
      <c r="I628" s="26">
        <v>539559604.29999995</v>
      </c>
      <c r="J628" s="26">
        <v>493260530.83000004</v>
      </c>
      <c r="K628" s="26">
        <v>476006826.06999999</v>
      </c>
      <c r="L628" s="26">
        <v>405768608.61000001</v>
      </c>
      <c r="M628" s="26">
        <v>357103373.29999995</v>
      </c>
      <c r="N628" s="26">
        <v>330807104.31</v>
      </c>
      <c r="O628" s="26">
        <v>297773556.34999996</v>
      </c>
      <c r="P628" s="26">
        <v>288930296.81</v>
      </c>
      <c r="Q628" s="26">
        <v>279721572.38999999</v>
      </c>
      <c r="R628" s="26">
        <v>264419953.06</v>
      </c>
      <c r="S628" s="26">
        <v>232258722.34</v>
      </c>
      <c r="T628" s="26">
        <v>216164010.97999999</v>
      </c>
      <c r="U628" s="26">
        <v>227334223.40000001</v>
      </c>
      <c r="V628" s="26">
        <v>206470554.97999999</v>
      </c>
      <c r="W628" s="26">
        <v>205435184.66</v>
      </c>
      <c r="X628" s="26">
        <v>203593027.32999998</v>
      </c>
      <c r="Y628" s="26">
        <v>197711523.10999998</v>
      </c>
      <c r="Z628" s="26">
        <v>180857636.35000002</v>
      </c>
      <c r="AA628" s="26">
        <v>177623659.39000002</v>
      </c>
      <c r="AB628" s="26">
        <v>177331075.01999998</v>
      </c>
      <c r="AC628" s="26">
        <v>172353942.15000001</v>
      </c>
      <c r="AD628" s="26">
        <v>191143258.67000002</v>
      </c>
      <c r="AE628" s="26">
        <v>182903667.44999999</v>
      </c>
      <c r="AF628" s="26">
        <v>172615010.05000001</v>
      </c>
      <c r="AG628" s="26">
        <v>164598748.80000001</v>
      </c>
      <c r="AH628" s="26">
        <v>164655225.79999998</v>
      </c>
      <c r="AI628" s="108">
        <v>164655225.79999998</v>
      </c>
      <c r="AK628" s="26">
        <v>56476.999999970198</v>
      </c>
      <c r="AL628" s="26">
        <v>-18248441.650000006</v>
      </c>
      <c r="AM628" s="26">
        <v>-18248441.650000006</v>
      </c>
    </row>
    <row r="629" spans="1:42" ht="12" x14ac:dyDescent="0.2">
      <c r="B629" s="50">
        <v>14</v>
      </c>
      <c r="C629" s="22" t="s">
        <v>13</v>
      </c>
      <c r="D629" s="27">
        <v>32045573.449999999</v>
      </c>
      <c r="E629" s="27">
        <v>37389601.189999998</v>
      </c>
      <c r="F629" s="27">
        <v>55013608.880000003</v>
      </c>
      <c r="G629" s="27">
        <v>51238488.759999998</v>
      </c>
      <c r="H629" s="27">
        <v>53122767.649999999</v>
      </c>
      <c r="I629" s="27">
        <v>51214271.479999997</v>
      </c>
      <c r="J629" s="27">
        <v>43204044.359999999</v>
      </c>
      <c r="K629" s="27">
        <v>43301539.369999997</v>
      </c>
      <c r="L629" s="27">
        <v>37000508.68</v>
      </c>
      <c r="M629" s="27">
        <v>32558975.469999999</v>
      </c>
      <c r="N629" s="27">
        <v>33051059.190000001</v>
      </c>
      <c r="O629" s="27">
        <v>33410971.460000001</v>
      </c>
      <c r="P629" s="27">
        <v>29083179.16</v>
      </c>
      <c r="Q629" s="27">
        <v>30757281.359999999</v>
      </c>
      <c r="R629" s="27">
        <v>28197164.109999999</v>
      </c>
      <c r="S629" s="27">
        <v>26754012.149999999</v>
      </c>
      <c r="T629" s="27">
        <v>25543804.91</v>
      </c>
      <c r="U629" s="27">
        <v>24429717.850000001</v>
      </c>
      <c r="V629" s="27">
        <v>13979620.17</v>
      </c>
      <c r="W629" s="27">
        <v>14384114.039999999</v>
      </c>
      <c r="X629" s="27">
        <v>13381741.189999999</v>
      </c>
      <c r="Y629" s="27">
        <v>14321532.32</v>
      </c>
      <c r="Z629" s="27">
        <v>13135121.02</v>
      </c>
      <c r="AA629" s="27">
        <v>12256935.529999999</v>
      </c>
      <c r="AB629" s="27">
        <v>12328621.039999999</v>
      </c>
      <c r="AC629" s="27">
        <v>8252903.5599999996</v>
      </c>
      <c r="AD629" s="149">
        <v>7687559.2699999996</v>
      </c>
      <c r="AE629" s="149">
        <v>11294873.25</v>
      </c>
      <c r="AF629" s="149">
        <v>10256521.77</v>
      </c>
      <c r="AG629" s="149">
        <v>9599576.5500000007</v>
      </c>
      <c r="AH629" s="149">
        <v>10140533.73</v>
      </c>
      <c r="AI629" s="31">
        <v>10140533.73</v>
      </c>
      <c r="AJ629" s="33"/>
      <c r="AK629" s="149">
        <v>540957.1799999997</v>
      </c>
      <c r="AL629" s="149">
        <v>-1154339.5199999996</v>
      </c>
      <c r="AM629" s="149">
        <v>-1154339.5199999996</v>
      </c>
      <c r="AN629" s="9"/>
      <c r="AO629" s="9"/>
    </row>
    <row r="630" spans="1:42" ht="12" x14ac:dyDescent="0.2">
      <c r="B630" s="50">
        <v>15</v>
      </c>
      <c r="C630" s="22" t="s">
        <v>0</v>
      </c>
      <c r="D630" s="27">
        <v>380369606.5</v>
      </c>
      <c r="E630" s="27">
        <v>393527418.22000003</v>
      </c>
      <c r="F630" s="27">
        <v>396940625.98000002</v>
      </c>
      <c r="G630" s="27">
        <v>439043603.26999998</v>
      </c>
      <c r="H630" s="27">
        <v>460028694.79000002</v>
      </c>
      <c r="I630" s="27">
        <v>488345332.81999999</v>
      </c>
      <c r="J630" s="27">
        <v>450056486.47000003</v>
      </c>
      <c r="K630" s="27">
        <v>432705286.69999999</v>
      </c>
      <c r="L630" s="27">
        <v>368768099.93000001</v>
      </c>
      <c r="M630" s="27">
        <v>324544397.82999998</v>
      </c>
      <c r="N630" s="27">
        <v>297756045.12</v>
      </c>
      <c r="O630" s="27">
        <v>264362584.88999999</v>
      </c>
      <c r="P630" s="27">
        <v>259847117.65000001</v>
      </c>
      <c r="Q630" s="27">
        <v>248964291.03</v>
      </c>
      <c r="R630" s="27">
        <v>236222788.94999999</v>
      </c>
      <c r="S630" s="27">
        <v>205504710.19</v>
      </c>
      <c r="T630" s="27">
        <v>190620206.06999999</v>
      </c>
      <c r="U630" s="27">
        <v>202904505.55000001</v>
      </c>
      <c r="V630" s="27">
        <v>192490934.81</v>
      </c>
      <c r="W630" s="27">
        <v>191051070.62</v>
      </c>
      <c r="X630" s="27">
        <v>190211286.13999999</v>
      </c>
      <c r="Y630" s="27">
        <v>183389990.78999999</v>
      </c>
      <c r="Z630" s="27">
        <v>167722515.33000001</v>
      </c>
      <c r="AA630" s="27">
        <v>165366723.86000001</v>
      </c>
      <c r="AB630" s="27">
        <v>165002453.97999999</v>
      </c>
      <c r="AC630" s="27">
        <v>164101038.59</v>
      </c>
      <c r="AD630" s="149">
        <v>183455699.40000001</v>
      </c>
      <c r="AE630" s="149">
        <v>171608794.19999999</v>
      </c>
      <c r="AF630" s="149">
        <v>162358488.28</v>
      </c>
      <c r="AG630" s="149">
        <v>154999172.25</v>
      </c>
      <c r="AH630" s="149">
        <v>154514692.06999999</v>
      </c>
      <c r="AI630" s="31">
        <v>154514692.06999999</v>
      </c>
      <c r="AJ630" s="33"/>
      <c r="AK630" s="149">
        <v>-484480.18000000715</v>
      </c>
      <c r="AL630" s="149">
        <v>-17094102.129999995</v>
      </c>
      <c r="AM630" s="149">
        <v>-17094102.129999995</v>
      </c>
      <c r="AN630" s="38"/>
      <c r="AO630" s="38"/>
      <c r="AP630" s="38"/>
    </row>
    <row r="631" spans="1:42" x14ac:dyDescent="0.2">
      <c r="B631" s="50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29"/>
      <c r="AC631" s="29"/>
      <c r="AD631" s="151"/>
      <c r="AE631" s="151"/>
      <c r="AF631" s="151"/>
      <c r="AG631" s="151"/>
      <c r="AH631" s="151"/>
      <c r="AI631" s="61"/>
      <c r="AJ631" s="33"/>
      <c r="AK631" s="151"/>
      <c r="AL631" s="151"/>
      <c r="AM631" s="151"/>
      <c r="AN631" s="39"/>
      <c r="AO631" s="39"/>
    </row>
    <row r="632" spans="1:42" ht="12" x14ac:dyDescent="0.2">
      <c r="A632" s="7" t="s">
        <v>75</v>
      </c>
      <c r="B632" s="50"/>
      <c r="C632" s="20" t="s">
        <v>72</v>
      </c>
      <c r="D632" s="26">
        <v>43765738.789999999</v>
      </c>
      <c r="E632" s="26">
        <v>49366254.420000002</v>
      </c>
      <c r="F632" s="26">
        <v>41921051.530000001</v>
      </c>
      <c r="G632" s="26">
        <v>39898478.129999995</v>
      </c>
      <c r="H632" s="26">
        <v>42011246.090000004</v>
      </c>
      <c r="I632" s="26">
        <v>36968304.990000002</v>
      </c>
      <c r="J632" s="26">
        <v>64904997.440000005</v>
      </c>
      <c r="K632" s="26">
        <v>72886156.010000005</v>
      </c>
      <c r="L632" s="26">
        <v>66320215.780000001</v>
      </c>
      <c r="M632" s="26">
        <v>55762326.649999999</v>
      </c>
      <c r="N632" s="26">
        <v>49220335.379999995</v>
      </c>
      <c r="O632" s="26">
        <v>44760143.980000004</v>
      </c>
      <c r="P632" s="26">
        <v>42630261.039999999</v>
      </c>
      <c r="Q632" s="26">
        <v>32782919.270000003</v>
      </c>
      <c r="R632" s="26">
        <v>32072319.199999999</v>
      </c>
      <c r="S632" s="26">
        <v>30316508.75</v>
      </c>
      <c r="T632" s="26">
        <v>50588047.079999998</v>
      </c>
      <c r="U632" s="26">
        <v>49642982.609999999</v>
      </c>
      <c r="V632" s="26">
        <v>45840859.509999998</v>
      </c>
      <c r="W632" s="26">
        <v>39624064.509999998</v>
      </c>
      <c r="X632" s="26">
        <v>4416602.91</v>
      </c>
      <c r="Y632" s="26">
        <v>6073860.6100000003</v>
      </c>
      <c r="Z632" s="26">
        <v>6336191.9199999999</v>
      </c>
      <c r="AA632" s="26">
        <v>26307705.130000003</v>
      </c>
      <c r="AB632" s="26">
        <v>19672157.23</v>
      </c>
      <c r="AC632" s="26">
        <v>36195557.850000001</v>
      </c>
      <c r="AD632" s="26">
        <v>71613309.5</v>
      </c>
      <c r="AE632" s="26">
        <v>89424890.849999994</v>
      </c>
      <c r="AF632" s="26">
        <v>85344175.569999993</v>
      </c>
      <c r="AG632" s="26">
        <v>85564574.139999986</v>
      </c>
      <c r="AH632" s="26">
        <v>104405201.16000001</v>
      </c>
      <c r="AI632" s="108">
        <v>104405201.16000001</v>
      </c>
      <c r="AJ632" s="33"/>
      <c r="AK632" s="26">
        <v>18840627.020000026</v>
      </c>
      <c r="AL632" s="26">
        <v>14980310.310000017</v>
      </c>
      <c r="AM632" s="26">
        <v>14980310.310000017</v>
      </c>
      <c r="AO632" s="9"/>
    </row>
    <row r="633" spans="1:42" ht="12" x14ac:dyDescent="0.2">
      <c r="B633" s="50">
        <v>16</v>
      </c>
      <c r="C633" s="22" t="s">
        <v>101</v>
      </c>
      <c r="D633" s="27">
        <v>0</v>
      </c>
      <c r="E633" s="27">
        <v>0</v>
      </c>
      <c r="F633" s="27">
        <v>0</v>
      </c>
      <c r="G633" s="27">
        <v>0</v>
      </c>
      <c r="H633" s="27">
        <v>0</v>
      </c>
      <c r="I633" s="27">
        <v>0</v>
      </c>
      <c r="J633" s="27">
        <v>0</v>
      </c>
      <c r="K633" s="27">
        <v>0</v>
      </c>
      <c r="L633" s="27">
        <v>0</v>
      </c>
      <c r="M633" s="27">
        <v>0</v>
      </c>
      <c r="N633" s="27">
        <v>0</v>
      </c>
      <c r="O633" s="27">
        <v>0</v>
      </c>
      <c r="P633" s="27">
        <v>0</v>
      </c>
      <c r="Q633" s="27">
        <v>0</v>
      </c>
      <c r="R633" s="27">
        <v>0</v>
      </c>
      <c r="S633" s="27">
        <v>0</v>
      </c>
      <c r="T633" s="27">
        <v>0</v>
      </c>
      <c r="U633" s="27">
        <v>0</v>
      </c>
      <c r="V633" s="27">
        <v>0</v>
      </c>
      <c r="W633" s="27">
        <v>0</v>
      </c>
      <c r="X633" s="27">
        <v>0</v>
      </c>
      <c r="Y633" s="27">
        <v>0</v>
      </c>
      <c r="Z633" s="27">
        <v>0</v>
      </c>
      <c r="AA633" s="27">
        <v>0</v>
      </c>
      <c r="AB633" s="27">
        <v>0</v>
      </c>
      <c r="AC633" s="27">
        <v>0</v>
      </c>
      <c r="AD633" s="149">
        <v>0</v>
      </c>
      <c r="AE633" s="149">
        <v>0</v>
      </c>
      <c r="AF633" s="149">
        <v>0</v>
      </c>
      <c r="AG633" s="149">
        <v>0</v>
      </c>
      <c r="AH633" s="149">
        <v>0</v>
      </c>
      <c r="AI633" s="31">
        <v>0</v>
      </c>
      <c r="AJ633" s="33"/>
      <c r="AK633" s="149">
        <v>0</v>
      </c>
      <c r="AL633" s="149">
        <v>0</v>
      </c>
      <c r="AM633" s="149">
        <v>0</v>
      </c>
      <c r="AN633" s="38"/>
      <c r="AO633" s="38"/>
      <c r="AP633" s="38"/>
    </row>
    <row r="634" spans="1:42" ht="12" x14ac:dyDescent="0.2">
      <c r="B634" s="50">
        <v>17</v>
      </c>
      <c r="C634" s="22" t="s">
        <v>102</v>
      </c>
      <c r="D634" s="27">
        <v>6411454.2199999997</v>
      </c>
      <c r="E634" s="27">
        <v>22534118.920000002</v>
      </c>
      <c r="F634" s="27">
        <v>24486191.510000002</v>
      </c>
      <c r="G634" s="27">
        <v>21860711.66</v>
      </c>
      <c r="H634" s="27">
        <v>27750008.66</v>
      </c>
      <c r="I634" s="27">
        <v>27409740.16</v>
      </c>
      <c r="J634" s="27">
        <v>55774116.310000002</v>
      </c>
      <c r="K634" s="27">
        <v>41383429.350000001</v>
      </c>
      <c r="L634" s="27">
        <v>34708906.280000001</v>
      </c>
      <c r="M634" s="27">
        <v>25410803.84</v>
      </c>
      <c r="N634" s="27">
        <v>19195317.93</v>
      </c>
      <c r="O634" s="27">
        <v>16160173.960000001</v>
      </c>
      <c r="P634" s="27">
        <v>14247962.130000001</v>
      </c>
      <c r="Q634" s="27">
        <v>11240223.65</v>
      </c>
      <c r="R634" s="27">
        <v>9547127.5500000007</v>
      </c>
      <c r="S634" s="27">
        <v>8098868.5</v>
      </c>
      <c r="T634" s="27">
        <v>7194333.5</v>
      </c>
      <c r="U634" s="27">
        <v>5768643.2599999998</v>
      </c>
      <c r="V634" s="27">
        <v>3488257.11</v>
      </c>
      <c r="W634" s="27">
        <v>3767176.04</v>
      </c>
      <c r="X634" s="27">
        <v>3356612.82</v>
      </c>
      <c r="Y634" s="27">
        <v>5026491.45</v>
      </c>
      <c r="Z634" s="27">
        <v>6336191.9199999999</v>
      </c>
      <c r="AA634" s="27">
        <v>6679265.5300000003</v>
      </c>
      <c r="AB634" s="27">
        <v>5580361</v>
      </c>
      <c r="AC634" s="27">
        <v>6881332.4299999997</v>
      </c>
      <c r="AD634" s="149">
        <v>13809774.689999999</v>
      </c>
      <c r="AE634" s="149">
        <v>11929572.609999999</v>
      </c>
      <c r="AF634" s="149">
        <v>9593874.0899999999</v>
      </c>
      <c r="AG634" s="149">
        <v>10419394.16</v>
      </c>
      <c r="AH634" s="149">
        <v>12034991.48</v>
      </c>
      <c r="AI634" s="31">
        <v>12034991.48</v>
      </c>
      <c r="AJ634" s="33"/>
      <c r="AK634" s="149">
        <v>1615597.3200000003</v>
      </c>
      <c r="AL634" s="149">
        <v>105418.87000000104</v>
      </c>
      <c r="AM634" s="149">
        <v>105418.87000000104</v>
      </c>
      <c r="AN634" s="38"/>
      <c r="AO634" s="38"/>
      <c r="AP634" s="38"/>
    </row>
    <row r="635" spans="1:42" ht="12" x14ac:dyDescent="0.2">
      <c r="B635" s="50"/>
      <c r="C635" s="22" t="s">
        <v>103</v>
      </c>
      <c r="D635" s="27">
        <v>37354284.57</v>
      </c>
      <c r="E635" s="27">
        <v>26832135.5</v>
      </c>
      <c r="F635" s="27">
        <v>17434860.02</v>
      </c>
      <c r="G635" s="27">
        <v>18037766.469999999</v>
      </c>
      <c r="H635" s="27">
        <v>14261237.43</v>
      </c>
      <c r="I635" s="27">
        <v>9558564.8300000001</v>
      </c>
      <c r="J635" s="27">
        <v>9130881.1300000008</v>
      </c>
      <c r="K635" s="27">
        <v>31502726.66</v>
      </c>
      <c r="L635" s="27">
        <v>31611309.5</v>
      </c>
      <c r="M635" s="27">
        <v>30351522.809999999</v>
      </c>
      <c r="N635" s="27">
        <v>30025017.449999999</v>
      </c>
      <c r="O635" s="27">
        <v>28599970.02</v>
      </c>
      <c r="P635" s="27">
        <v>28382298.91</v>
      </c>
      <c r="Q635" s="27">
        <v>21542695.620000001</v>
      </c>
      <c r="R635" s="27">
        <v>22525191.649999999</v>
      </c>
      <c r="S635" s="27">
        <v>22217640.25</v>
      </c>
      <c r="T635" s="27">
        <v>43393713.579999998</v>
      </c>
      <c r="U635" s="27">
        <v>43874339.350000001</v>
      </c>
      <c r="V635" s="27">
        <v>42352602.399999999</v>
      </c>
      <c r="W635" s="27">
        <v>35856888.469999999</v>
      </c>
      <c r="X635" s="27">
        <v>1059990.0900000001</v>
      </c>
      <c r="Y635" s="27">
        <v>1047369.16</v>
      </c>
      <c r="Z635" s="27">
        <v>0</v>
      </c>
      <c r="AA635" s="27">
        <v>19628439.600000001</v>
      </c>
      <c r="AB635" s="27">
        <v>14091796.23</v>
      </c>
      <c r="AC635" s="27">
        <v>29314225.420000002</v>
      </c>
      <c r="AD635" s="149">
        <v>57803534.810000002</v>
      </c>
      <c r="AE635" s="149">
        <v>77495318.239999995</v>
      </c>
      <c r="AF635" s="149">
        <v>75750301.479999989</v>
      </c>
      <c r="AG635" s="149">
        <v>75145179.979999989</v>
      </c>
      <c r="AH635" s="149">
        <v>92370209.680000007</v>
      </c>
      <c r="AI635" s="31">
        <v>92370209.680000007</v>
      </c>
      <c r="AJ635" s="33"/>
      <c r="AK635" s="149">
        <v>17225029.700000018</v>
      </c>
      <c r="AL635" s="149">
        <v>14874891.440000013</v>
      </c>
      <c r="AM635" s="149">
        <v>14874891.440000013</v>
      </c>
      <c r="AN635" s="38"/>
      <c r="AO635" s="38"/>
      <c r="AP635" s="38"/>
    </row>
    <row r="636" spans="1:42" x14ac:dyDescent="0.2">
      <c r="B636" s="50">
        <v>18</v>
      </c>
      <c r="C636" s="21" t="s">
        <v>104</v>
      </c>
      <c r="D636" s="29">
        <v>3104728.14</v>
      </c>
      <c r="E636" s="29">
        <v>2847452.03</v>
      </c>
      <c r="F636" s="29">
        <v>0</v>
      </c>
      <c r="G636" s="29">
        <v>0</v>
      </c>
      <c r="H636" s="29">
        <v>0</v>
      </c>
      <c r="I636" s="29">
        <v>0</v>
      </c>
      <c r="J636" s="29">
        <v>0</v>
      </c>
      <c r="K636" s="29">
        <v>0</v>
      </c>
      <c r="L636" s="29">
        <v>0</v>
      </c>
      <c r="M636" s="29">
        <v>0</v>
      </c>
      <c r="N636" s="29">
        <v>0</v>
      </c>
      <c r="O636" s="29">
        <v>0</v>
      </c>
      <c r="P636" s="29">
        <v>0</v>
      </c>
      <c r="Q636" s="29">
        <v>0</v>
      </c>
      <c r="R636" s="29">
        <v>0</v>
      </c>
      <c r="S636" s="29">
        <v>0</v>
      </c>
      <c r="T636" s="29">
        <v>0</v>
      </c>
      <c r="U636" s="29">
        <v>0</v>
      </c>
      <c r="V636" s="29">
        <v>0</v>
      </c>
      <c r="W636" s="29">
        <v>0</v>
      </c>
      <c r="X636" s="29">
        <v>0</v>
      </c>
      <c r="Y636" s="29">
        <v>0</v>
      </c>
      <c r="Z636" s="29">
        <v>0</v>
      </c>
      <c r="AA636" s="29">
        <v>19628439.600000001</v>
      </c>
      <c r="AB636" s="29">
        <v>12734311.18</v>
      </c>
      <c r="AC636" s="29">
        <v>27973801.800000001</v>
      </c>
      <c r="AD636" s="151">
        <v>56480495.859999999</v>
      </c>
      <c r="AE636" s="151">
        <v>76190253.640000001</v>
      </c>
      <c r="AF636" s="151">
        <v>74451123.459999993</v>
      </c>
      <c r="AG636" s="151">
        <v>73851926.989999995</v>
      </c>
      <c r="AH636" s="151">
        <v>91083442.200000003</v>
      </c>
      <c r="AI636" s="61">
        <v>91083442.200000003</v>
      </c>
      <c r="AJ636" s="33"/>
      <c r="AK636" s="151">
        <v>17231515.210000008</v>
      </c>
      <c r="AL636" s="151">
        <v>14893188.560000002</v>
      </c>
      <c r="AM636" s="151">
        <v>14893188.560000002</v>
      </c>
      <c r="AN636" s="37"/>
      <c r="AO636" s="37"/>
    </row>
    <row r="637" spans="1:42" x14ac:dyDescent="0.2">
      <c r="B637" s="50">
        <v>19</v>
      </c>
      <c r="C637" s="21" t="s">
        <v>97</v>
      </c>
      <c r="D637" s="29">
        <v>34249556.43</v>
      </c>
      <c r="E637" s="29">
        <v>23984683.469999999</v>
      </c>
      <c r="F637" s="29">
        <v>17434860.02</v>
      </c>
      <c r="G637" s="29">
        <v>18037766.469999999</v>
      </c>
      <c r="H637" s="29">
        <v>14261237.43</v>
      </c>
      <c r="I637" s="29">
        <v>9558564.8300000001</v>
      </c>
      <c r="J637" s="29">
        <v>9130881.1300000008</v>
      </c>
      <c r="K637" s="29">
        <v>31502726.66</v>
      </c>
      <c r="L637" s="29">
        <v>31611309.5</v>
      </c>
      <c r="M637" s="29">
        <v>30351522.809999999</v>
      </c>
      <c r="N637" s="29">
        <v>30025017.449999999</v>
      </c>
      <c r="O637" s="29">
        <v>28599970.02</v>
      </c>
      <c r="P637" s="29">
        <v>28382298.91</v>
      </c>
      <c r="Q637" s="29">
        <v>21542695.620000001</v>
      </c>
      <c r="R637" s="29">
        <v>22525191.649999999</v>
      </c>
      <c r="S637" s="29">
        <v>22217640.25</v>
      </c>
      <c r="T637" s="29">
        <v>43393713.579999998</v>
      </c>
      <c r="U637" s="29">
        <v>43874339.350000001</v>
      </c>
      <c r="V637" s="29">
        <v>42352602.399999999</v>
      </c>
      <c r="W637" s="29">
        <v>35856888.469999999</v>
      </c>
      <c r="X637" s="29">
        <v>1059990.0900000001</v>
      </c>
      <c r="Y637" s="29">
        <v>1047369.16</v>
      </c>
      <c r="Z637" s="29">
        <v>0</v>
      </c>
      <c r="AA637" s="29">
        <v>0</v>
      </c>
      <c r="AB637" s="29">
        <v>1357485.05</v>
      </c>
      <c r="AC637" s="29">
        <v>1340423.6200000001</v>
      </c>
      <c r="AD637" s="151">
        <v>1323038.95</v>
      </c>
      <c r="AE637" s="151">
        <v>1305064.6000000001</v>
      </c>
      <c r="AF637" s="151">
        <v>1299178.02</v>
      </c>
      <c r="AG637" s="151">
        <v>1293252.99</v>
      </c>
      <c r="AH637" s="151">
        <v>1286767.48</v>
      </c>
      <c r="AI637" s="61">
        <v>1286767.48</v>
      </c>
      <c r="AJ637" s="33"/>
      <c r="AK637" s="151">
        <v>-6485.5100000000093</v>
      </c>
      <c r="AL637" s="151">
        <v>-18297.120000000112</v>
      </c>
      <c r="AM637" s="151">
        <v>-18297.120000000112</v>
      </c>
      <c r="AN637" s="9"/>
      <c r="AO637" s="9"/>
      <c r="AP637" s="9"/>
    </row>
    <row r="638" spans="1:42" x14ac:dyDescent="0.2">
      <c r="B638" s="50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  <c r="AD638" s="29"/>
      <c r="AE638" s="151"/>
      <c r="AF638" s="151"/>
      <c r="AG638" s="151"/>
      <c r="AH638" s="151"/>
      <c r="AI638" s="61"/>
      <c r="AJ638" s="33"/>
      <c r="AK638" s="151"/>
      <c r="AL638" s="151"/>
      <c r="AM638" s="151"/>
      <c r="AN638" s="9"/>
      <c r="AO638" s="9"/>
      <c r="AP638" s="9"/>
    </row>
    <row r="639" spans="1:42" ht="12" x14ac:dyDescent="0.2">
      <c r="A639" s="7" t="s">
        <v>153</v>
      </c>
      <c r="B639" s="50"/>
      <c r="C639" s="23" t="s">
        <v>34</v>
      </c>
      <c r="D639" s="26">
        <v>452592700.36000013</v>
      </c>
      <c r="E639" s="26">
        <v>552860809.75</v>
      </c>
      <c r="F639" s="26">
        <v>578727699.977</v>
      </c>
      <c r="G639" s="26">
        <v>635581067.46000004</v>
      </c>
      <c r="H639" s="26">
        <v>688910680.95739996</v>
      </c>
      <c r="I639" s="26">
        <v>685362390.26839995</v>
      </c>
      <c r="J639" s="26">
        <v>680180677.80439997</v>
      </c>
      <c r="K639" s="26">
        <v>667109979.75050008</v>
      </c>
      <c r="L639" s="26">
        <v>649058965.05070007</v>
      </c>
      <c r="M639" s="26">
        <v>643071883.6221</v>
      </c>
      <c r="N639" s="26">
        <v>502263395.78499997</v>
      </c>
      <c r="O639" s="26">
        <v>506453784.1742</v>
      </c>
      <c r="P639" s="26">
        <v>512836297.98749995</v>
      </c>
      <c r="Q639" s="26">
        <v>509408011.9774</v>
      </c>
      <c r="R639" s="26">
        <v>536231719.6874001</v>
      </c>
      <c r="S639" s="26">
        <v>644409840</v>
      </c>
      <c r="T639" s="26">
        <v>630810970.49619997</v>
      </c>
      <c r="U639" s="26">
        <v>616332845.21500003</v>
      </c>
      <c r="V639" s="26">
        <v>597172074.20600009</v>
      </c>
      <c r="W639" s="26">
        <v>589059955.41399992</v>
      </c>
      <c r="X639" s="26">
        <v>576118944.01749992</v>
      </c>
      <c r="Y639" s="26">
        <v>566625570.10149992</v>
      </c>
      <c r="Z639" s="26">
        <v>364951814.18599999</v>
      </c>
      <c r="AA639" s="26">
        <v>351218135.463</v>
      </c>
      <c r="AB639" s="26">
        <v>329078361.66600001</v>
      </c>
      <c r="AC639" s="26">
        <v>309646104.20949996</v>
      </c>
      <c r="AD639" s="26">
        <v>293324550.17449999</v>
      </c>
      <c r="AE639" s="26">
        <v>285300590.49340004</v>
      </c>
      <c r="AF639" s="26">
        <v>284825500.53470004</v>
      </c>
      <c r="AG639" s="26">
        <v>276363947.62940001</v>
      </c>
      <c r="AH639" s="26">
        <v>277225625.09210002</v>
      </c>
      <c r="AI639" s="108">
        <v>277225625.09210002</v>
      </c>
      <c r="AJ639" s="33"/>
      <c r="AK639" s="26">
        <v>861677.46270000935</v>
      </c>
      <c r="AL639" s="26">
        <v>-8074965.4013000131</v>
      </c>
      <c r="AM639" s="26">
        <v>-8074965.4013000131</v>
      </c>
      <c r="AO639" s="9"/>
    </row>
    <row r="640" spans="1:42" ht="12" x14ac:dyDescent="0.2">
      <c r="B640" s="50"/>
      <c r="C640" s="22" t="s">
        <v>105</v>
      </c>
      <c r="D640" s="27">
        <v>27392575.079999998</v>
      </c>
      <c r="E640" s="27">
        <v>32681800.75</v>
      </c>
      <c r="F640" s="27">
        <v>40669216.019999996</v>
      </c>
      <c r="G640" s="27">
        <v>44553569</v>
      </c>
      <c r="H640" s="27">
        <v>55705208.229999997</v>
      </c>
      <c r="I640" s="27">
        <v>57659134.18</v>
      </c>
      <c r="J640" s="27">
        <v>61397653.530000001</v>
      </c>
      <c r="K640" s="27">
        <v>65083186.449999996</v>
      </c>
      <c r="L640" s="27">
        <v>67955717.5</v>
      </c>
      <c r="M640" s="27">
        <v>69323501.86999999</v>
      </c>
      <c r="N640" s="27">
        <v>59963133.149999999</v>
      </c>
      <c r="O640" s="27">
        <v>65987636.969999999</v>
      </c>
      <c r="P640" s="27">
        <v>66868265.630000003</v>
      </c>
      <c r="Q640" s="27">
        <v>66264738.18</v>
      </c>
      <c r="R640" s="27">
        <v>78953768.469999999</v>
      </c>
      <c r="S640" s="27">
        <v>127329763</v>
      </c>
      <c r="T640" s="27">
        <v>122238698.59</v>
      </c>
      <c r="U640" s="27">
        <v>121060339.56999999</v>
      </c>
      <c r="V640" s="27">
        <v>110474086.95</v>
      </c>
      <c r="W640" s="27">
        <v>112020753.60000001</v>
      </c>
      <c r="X640" s="27">
        <v>112926805.75999999</v>
      </c>
      <c r="Y640" s="27">
        <v>115416302.29000001</v>
      </c>
      <c r="Z640" s="27">
        <v>117098931.14</v>
      </c>
      <c r="AA640" s="27">
        <v>117175835.82000001</v>
      </c>
      <c r="AB640" s="27">
        <v>114871053.76000001</v>
      </c>
      <c r="AC640" s="27">
        <v>109922226.89</v>
      </c>
      <c r="AD640" s="149">
        <v>105593940.2</v>
      </c>
      <c r="AE640" s="149">
        <v>110130578.09820001</v>
      </c>
      <c r="AF640" s="149">
        <v>109330740.2036</v>
      </c>
      <c r="AG640" s="149">
        <v>107953425.676</v>
      </c>
      <c r="AH640" s="149">
        <v>107828992.4667</v>
      </c>
      <c r="AI640" s="31">
        <v>107828992.4667</v>
      </c>
      <c r="AJ640" s="33"/>
      <c r="AK640" s="149">
        <v>-124433.2092999965</v>
      </c>
      <c r="AL640" s="149">
        <v>-2301585.6315000057</v>
      </c>
      <c r="AM640" s="149">
        <v>-2301585.6315000057</v>
      </c>
      <c r="AN640" s="9"/>
      <c r="AO640" s="9"/>
    </row>
    <row r="641" spans="1:41" x14ac:dyDescent="0.2">
      <c r="B641" s="50">
        <v>20</v>
      </c>
      <c r="C641" s="21" t="s">
        <v>10</v>
      </c>
      <c r="D641" s="29">
        <v>26056660.449999999</v>
      </c>
      <c r="E641" s="29">
        <v>32231197</v>
      </c>
      <c r="F641" s="29">
        <v>39811975.489999995</v>
      </c>
      <c r="G641" s="29">
        <v>43598963</v>
      </c>
      <c r="H641" s="29">
        <v>54516590.43</v>
      </c>
      <c r="I641" s="29">
        <v>56237164.649999999</v>
      </c>
      <c r="J641" s="29">
        <v>59670710.770000003</v>
      </c>
      <c r="K641" s="29">
        <v>63686092.009999998</v>
      </c>
      <c r="L641" s="29">
        <v>66599110.829999998</v>
      </c>
      <c r="M641" s="29">
        <v>67943934.879999995</v>
      </c>
      <c r="N641" s="29">
        <v>58507289.07</v>
      </c>
      <c r="O641" s="29">
        <v>64481484.579999998</v>
      </c>
      <c r="P641" s="29">
        <v>65339964.420000002</v>
      </c>
      <c r="Q641" s="29">
        <v>64596143.039999999</v>
      </c>
      <c r="R641" s="29">
        <v>75855665.170000002</v>
      </c>
      <c r="S641" s="29">
        <v>122984478</v>
      </c>
      <c r="T641" s="29">
        <v>119656133.41</v>
      </c>
      <c r="U641" s="29">
        <v>118439984.19</v>
      </c>
      <c r="V641" s="29">
        <v>107616739.37</v>
      </c>
      <c r="W641" s="29">
        <v>108275098.51000001</v>
      </c>
      <c r="X641" s="29">
        <v>109618927.77</v>
      </c>
      <c r="Y641" s="29">
        <v>112219596.17</v>
      </c>
      <c r="Z641" s="29">
        <v>113880905.90000001</v>
      </c>
      <c r="AA641" s="29">
        <v>112670080.31</v>
      </c>
      <c r="AB641" s="29">
        <v>111355153.25</v>
      </c>
      <c r="AC641" s="29">
        <v>106674686.59</v>
      </c>
      <c r="AD641" s="151">
        <v>102375835.40000001</v>
      </c>
      <c r="AE641" s="151">
        <v>106432951.8522</v>
      </c>
      <c r="AF641" s="151">
        <v>105430787.4676</v>
      </c>
      <c r="AG641" s="151">
        <v>104236763.014</v>
      </c>
      <c r="AH641" s="151">
        <v>104222584.85070001</v>
      </c>
      <c r="AI641" s="61">
        <v>104222584.85070001</v>
      </c>
      <c r="AJ641" s="33"/>
      <c r="AK641" s="151">
        <v>-14178.163299992681</v>
      </c>
      <c r="AL641" s="151">
        <v>-2210367.0014999956</v>
      </c>
      <c r="AM641" s="151">
        <v>-2210367.0014999956</v>
      </c>
      <c r="AN641" s="9"/>
      <c r="AO641" s="9"/>
    </row>
    <row r="642" spans="1:41" x14ac:dyDescent="0.2">
      <c r="B642" s="50">
        <v>21</v>
      </c>
      <c r="C642" s="24" t="s">
        <v>30</v>
      </c>
      <c r="D642" s="29">
        <v>1335914.6299999999</v>
      </c>
      <c r="E642" s="29">
        <v>450603.75</v>
      </c>
      <c r="F642" s="29">
        <v>857240.53</v>
      </c>
      <c r="G642" s="29">
        <v>954606</v>
      </c>
      <c r="H642" s="29">
        <v>1188617.8</v>
      </c>
      <c r="I642" s="29">
        <v>1421969.53</v>
      </c>
      <c r="J642" s="29">
        <v>1726942.76</v>
      </c>
      <c r="K642" s="29">
        <v>1397094.44</v>
      </c>
      <c r="L642" s="29">
        <v>1356606.67</v>
      </c>
      <c r="M642" s="29">
        <v>1379566.99</v>
      </c>
      <c r="N642" s="29">
        <v>1455844.08</v>
      </c>
      <c r="O642" s="29">
        <v>1506152.39</v>
      </c>
      <c r="P642" s="29">
        <v>1528301.21</v>
      </c>
      <c r="Q642" s="29">
        <v>1668595.14</v>
      </c>
      <c r="R642" s="29">
        <v>3098103.3</v>
      </c>
      <c r="S642" s="29">
        <v>4345285</v>
      </c>
      <c r="T642" s="29">
        <v>2582565.1800000002</v>
      </c>
      <c r="U642" s="29">
        <v>2620355.38</v>
      </c>
      <c r="V642" s="29">
        <v>2857347.58</v>
      </c>
      <c r="W642" s="29">
        <v>3745655.09</v>
      </c>
      <c r="X642" s="29">
        <v>3307877.9899999998</v>
      </c>
      <c r="Y642" s="29">
        <v>3196706.12</v>
      </c>
      <c r="Z642" s="29">
        <v>3218025.2399999998</v>
      </c>
      <c r="AA642" s="29">
        <v>4505755.51</v>
      </c>
      <c r="AB642" s="29">
        <v>3515900.5100000002</v>
      </c>
      <c r="AC642" s="29">
        <v>3247540.3</v>
      </c>
      <c r="AD642" s="151">
        <v>3218104.8000000003</v>
      </c>
      <c r="AE642" s="151">
        <v>3697626.2459999998</v>
      </c>
      <c r="AF642" s="151">
        <v>3899952.736</v>
      </c>
      <c r="AG642" s="151">
        <v>3716662.6619999995</v>
      </c>
      <c r="AH642" s="151">
        <v>3606407.6159999999</v>
      </c>
      <c r="AI642" s="61">
        <v>3606407.6159999999</v>
      </c>
      <c r="AJ642" s="33"/>
      <c r="AK642" s="151">
        <v>-110255.04599999962</v>
      </c>
      <c r="AL642" s="151">
        <v>-91218.629999999888</v>
      </c>
      <c r="AM642" s="151">
        <v>-91218.629999999888</v>
      </c>
      <c r="AN642" s="9"/>
      <c r="AO642" s="9"/>
    </row>
    <row r="643" spans="1:41" ht="12" x14ac:dyDescent="0.2">
      <c r="B643" s="50">
        <v>22</v>
      </c>
      <c r="C643" s="22" t="s">
        <v>5</v>
      </c>
      <c r="D643" s="27">
        <v>425200125.28000015</v>
      </c>
      <c r="E643" s="27">
        <v>520179009</v>
      </c>
      <c r="F643" s="27">
        <v>538058483.95700002</v>
      </c>
      <c r="G643" s="27">
        <v>591027498.46000004</v>
      </c>
      <c r="H643" s="27">
        <v>633205472.72739995</v>
      </c>
      <c r="I643" s="27">
        <v>627703256.08840001</v>
      </c>
      <c r="J643" s="27">
        <v>618783024.2744</v>
      </c>
      <c r="K643" s="27">
        <v>602026793.30050004</v>
      </c>
      <c r="L643" s="27">
        <v>578850423.71070004</v>
      </c>
      <c r="M643" s="27">
        <v>570624649.4921</v>
      </c>
      <c r="N643" s="27">
        <v>440432060.935</v>
      </c>
      <c r="O643" s="27">
        <v>438460916.16420001</v>
      </c>
      <c r="P643" s="27">
        <v>443685010.57749999</v>
      </c>
      <c r="Q643" s="27">
        <v>439623423.89740002</v>
      </c>
      <c r="R643" s="27">
        <v>453761136.11740005</v>
      </c>
      <c r="S643" s="27">
        <v>511381774</v>
      </c>
      <c r="T643" s="27">
        <v>504527517.88619995</v>
      </c>
      <c r="U643" s="27">
        <v>490816050.47500002</v>
      </c>
      <c r="V643" s="27">
        <v>482758141.43599999</v>
      </c>
      <c r="W643" s="27">
        <v>473565507.79399997</v>
      </c>
      <c r="X643" s="27">
        <v>460434582.19749999</v>
      </c>
      <c r="Y643" s="27">
        <v>448248810.03149998</v>
      </c>
      <c r="Z643" s="27">
        <v>244794884.266</v>
      </c>
      <c r="AA643" s="27">
        <v>231316150.14300001</v>
      </c>
      <c r="AB643" s="27">
        <v>212122279.60600001</v>
      </c>
      <c r="AC643" s="27">
        <v>197604748.5395</v>
      </c>
      <c r="AD643" s="149">
        <v>184827921.08450001</v>
      </c>
      <c r="AE643" s="149">
        <v>173779577.42519999</v>
      </c>
      <c r="AF643" s="149">
        <v>173599895.40110001</v>
      </c>
      <c r="AG643" s="149">
        <v>167625923.7234</v>
      </c>
      <c r="AH643" s="149">
        <v>168212132.8854</v>
      </c>
      <c r="AI643" s="31">
        <v>168212132.8854</v>
      </c>
      <c r="AJ643" s="33"/>
      <c r="AK643" s="149">
        <v>586209.16200000048</v>
      </c>
      <c r="AL643" s="149">
        <v>-5567444.5397999883</v>
      </c>
      <c r="AM643" s="149">
        <v>-5567444.5397999883</v>
      </c>
      <c r="AN643" s="9"/>
      <c r="AO643" s="9"/>
    </row>
    <row r="644" spans="1:41" ht="12" x14ac:dyDescent="0.2">
      <c r="B644" s="50">
        <v>23</v>
      </c>
      <c r="C644" s="22" t="s">
        <v>73</v>
      </c>
      <c r="D644" s="27">
        <v>0</v>
      </c>
      <c r="E644" s="27">
        <v>0</v>
      </c>
      <c r="F644" s="27">
        <v>0</v>
      </c>
      <c r="G644" s="27">
        <v>0</v>
      </c>
      <c r="H644" s="27">
        <v>0</v>
      </c>
      <c r="I644" s="27">
        <v>0</v>
      </c>
      <c r="J644" s="27">
        <v>0</v>
      </c>
      <c r="K644" s="27">
        <v>0</v>
      </c>
      <c r="L644" s="27">
        <v>2252823.84</v>
      </c>
      <c r="M644" s="27">
        <v>3123732.26</v>
      </c>
      <c r="N644" s="27">
        <v>1868201.7</v>
      </c>
      <c r="O644" s="27">
        <v>2005231.04</v>
      </c>
      <c r="P644" s="27">
        <v>2283021.7799999998</v>
      </c>
      <c r="Q644" s="27">
        <v>3519849.9</v>
      </c>
      <c r="R644" s="27">
        <v>3516815.1</v>
      </c>
      <c r="S644" s="27">
        <v>5698303</v>
      </c>
      <c r="T644" s="27">
        <v>4044754.02</v>
      </c>
      <c r="U644" s="27">
        <v>4456455.17</v>
      </c>
      <c r="V644" s="27">
        <v>3939845.82</v>
      </c>
      <c r="W644" s="27">
        <v>3473694.02</v>
      </c>
      <c r="X644" s="27">
        <v>2757556.06</v>
      </c>
      <c r="Y644" s="27">
        <v>2960457.78</v>
      </c>
      <c r="Z644" s="27">
        <v>3057998.78</v>
      </c>
      <c r="AA644" s="27">
        <v>2726149.5</v>
      </c>
      <c r="AB644" s="27">
        <v>2085028.3</v>
      </c>
      <c r="AC644" s="27">
        <v>2119128.7799999998</v>
      </c>
      <c r="AD644" s="149">
        <v>2902688.89</v>
      </c>
      <c r="AE644" s="149">
        <v>1390434.97</v>
      </c>
      <c r="AF644" s="149">
        <v>1894864.93</v>
      </c>
      <c r="AG644" s="149">
        <v>784598.23</v>
      </c>
      <c r="AH644" s="149">
        <v>1184499.74</v>
      </c>
      <c r="AI644" s="31">
        <v>1184499.74</v>
      </c>
      <c r="AJ644" s="33"/>
      <c r="AK644" s="149">
        <v>399901.51</v>
      </c>
      <c r="AL644" s="149">
        <v>-205935.22999999998</v>
      </c>
      <c r="AM644" s="149">
        <v>-205935.22999999998</v>
      </c>
      <c r="AN644" s="9"/>
      <c r="AO644" s="9"/>
    </row>
    <row r="645" spans="1:41" ht="12" x14ac:dyDescent="0.2">
      <c r="B645" s="50">
        <v>24</v>
      </c>
      <c r="C645" s="22" t="s">
        <v>74</v>
      </c>
      <c r="D645" s="27">
        <v>0</v>
      </c>
      <c r="E645" s="27">
        <v>0</v>
      </c>
      <c r="F645" s="27">
        <v>0</v>
      </c>
      <c r="G645" s="27">
        <v>0</v>
      </c>
      <c r="H645" s="27">
        <v>0</v>
      </c>
      <c r="I645" s="27">
        <v>0</v>
      </c>
      <c r="J645" s="27">
        <v>0</v>
      </c>
      <c r="K645" s="27">
        <v>0</v>
      </c>
      <c r="L645" s="27">
        <v>0</v>
      </c>
      <c r="M645" s="27">
        <v>0</v>
      </c>
      <c r="N645" s="27">
        <v>0</v>
      </c>
      <c r="O645" s="27">
        <v>0</v>
      </c>
      <c r="P645" s="27">
        <v>0</v>
      </c>
      <c r="Q645" s="27">
        <v>0</v>
      </c>
      <c r="R645" s="27">
        <v>0</v>
      </c>
      <c r="S645" s="27">
        <v>0</v>
      </c>
      <c r="T645" s="27">
        <v>0</v>
      </c>
      <c r="U645" s="27">
        <v>0</v>
      </c>
      <c r="V645" s="27">
        <v>0</v>
      </c>
      <c r="W645" s="27">
        <v>0</v>
      </c>
      <c r="X645" s="27">
        <v>0</v>
      </c>
      <c r="Y645" s="27">
        <v>0</v>
      </c>
      <c r="Z645" s="27">
        <v>0</v>
      </c>
      <c r="AA645" s="27">
        <v>0</v>
      </c>
      <c r="AB645" s="27">
        <v>0</v>
      </c>
      <c r="AC645" s="27">
        <v>0</v>
      </c>
      <c r="AD645" s="149">
        <v>0</v>
      </c>
      <c r="AE645" s="149">
        <v>0</v>
      </c>
      <c r="AF645" s="149">
        <v>0</v>
      </c>
      <c r="AG645" s="149">
        <v>0</v>
      </c>
      <c r="AH645" s="149">
        <v>0</v>
      </c>
      <c r="AI645" s="31">
        <v>0</v>
      </c>
      <c r="AJ645" s="33"/>
      <c r="AK645" s="149">
        <v>0</v>
      </c>
      <c r="AL645" s="149">
        <v>0</v>
      </c>
      <c r="AM645" s="149">
        <v>0</v>
      </c>
      <c r="AN645" s="9"/>
      <c r="AO645" s="9"/>
    </row>
    <row r="646" spans="1:41" x14ac:dyDescent="0.2">
      <c r="B646" s="50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B646" s="29"/>
      <c r="AC646" s="29"/>
      <c r="AD646" s="29"/>
      <c r="AE646" s="151"/>
      <c r="AF646" s="151"/>
      <c r="AG646" s="151"/>
      <c r="AH646" s="151"/>
      <c r="AI646" s="61"/>
      <c r="AJ646" s="33"/>
      <c r="AK646" s="151"/>
      <c r="AL646" s="151"/>
      <c r="AM646" s="151"/>
      <c r="AN646" s="39"/>
      <c r="AO646" s="39"/>
    </row>
    <row r="647" spans="1:41" ht="12" x14ac:dyDescent="0.2">
      <c r="A647" s="7" t="s">
        <v>154</v>
      </c>
      <c r="B647" s="50"/>
      <c r="C647" s="20" t="s">
        <v>57</v>
      </c>
      <c r="D647" s="26">
        <v>541606116.02999997</v>
      </c>
      <c r="E647" s="26">
        <v>731912313.41000009</v>
      </c>
      <c r="F647" s="26">
        <v>982306243.33000004</v>
      </c>
      <c r="G647" s="26">
        <v>1093707273.0999999</v>
      </c>
      <c r="H647" s="26">
        <v>1040140340.5899999</v>
      </c>
      <c r="I647" s="26">
        <v>1043278360.4300002</v>
      </c>
      <c r="J647" s="26">
        <v>944573519.33000004</v>
      </c>
      <c r="K647" s="26">
        <v>1062193694.55</v>
      </c>
      <c r="L647" s="26">
        <v>1023358497.95</v>
      </c>
      <c r="M647" s="26">
        <v>947811059.22000003</v>
      </c>
      <c r="N647" s="26">
        <v>883806282.74000013</v>
      </c>
      <c r="O647" s="26">
        <v>734868039.63999999</v>
      </c>
      <c r="P647" s="26">
        <v>666353210.21999991</v>
      </c>
      <c r="Q647" s="26">
        <v>580525741.49000001</v>
      </c>
      <c r="R647" s="26">
        <v>552145348.72000003</v>
      </c>
      <c r="S647" s="26">
        <v>419049444.86000001</v>
      </c>
      <c r="T647" s="26">
        <v>399776991.29000008</v>
      </c>
      <c r="U647" s="26">
        <v>343070334.08999997</v>
      </c>
      <c r="V647" s="26">
        <v>316086742.58000004</v>
      </c>
      <c r="W647" s="26">
        <v>298964927.27999997</v>
      </c>
      <c r="X647" s="26">
        <v>247321925.43000001</v>
      </c>
      <c r="Y647" s="26">
        <v>248104268.38999999</v>
      </c>
      <c r="Z647" s="26">
        <v>193984915.53000003</v>
      </c>
      <c r="AA647" s="26">
        <v>163124508.84</v>
      </c>
      <c r="AB647" s="26">
        <v>160594244.40000001</v>
      </c>
      <c r="AC647" s="26">
        <v>132238366.58999999</v>
      </c>
      <c r="AD647" s="26">
        <v>130286683.92999999</v>
      </c>
      <c r="AE647" s="26">
        <v>108107149.5332</v>
      </c>
      <c r="AF647" s="26">
        <v>107846081.3512</v>
      </c>
      <c r="AG647" s="26">
        <v>107447543.28119999</v>
      </c>
      <c r="AH647" s="26">
        <v>105066478.86039999</v>
      </c>
      <c r="AI647" s="108">
        <v>105066478.86039999</v>
      </c>
      <c r="AJ647" s="33"/>
      <c r="AK647" s="26">
        <v>-2381064.4208000004</v>
      </c>
      <c r="AL647" s="26">
        <v>-3040670.6728000045</v>
      </c>
      <c r="AM647" s="26">
        <v>-3040670.6728000045</v>
      </c>
      <c r="AN647" s="9"/>
      <c r="AO647" s="9"/>
    </row>
    <row r="648" spans="1:41" x14ac:dyDescent="0.2">
      <c r="B648" s="50">
        <v>25</v>
      </c>
      <c r="C648" s="21" t="s">
        <v>32</v>
      </c>
      <c r="D648" s="29">
        <v>359945577.61000001</v>
      </c>
      <c r="E648" s="29">
        <v>553795113.95000005</v>
      </c>
      <c r="F648" s="29">
        <v>727118412.48000002</v>
      </c>
      <c r="G648" s="29">
        <v>833551361.37</v>
      </c>
      <c r="H648" s="29">
        <v>780304448.57000005</v>
      </c>
      <c r="I648" s="29">
        <v>776410107.23000002</v>
      </c>
      <c r="J648" s="29">
        <v>676808878.10000002</v>
      </c>
      <c r="K648" s="29">
        <v>808434307.07000005</v>
      </c>
      <c r="L648" s="29">
        <v>795722538.00999999</v>
      </c>
      <c r="M648" s="29">
        <v>739146540.08000004</v>
      </c>
      <c r="N648" s="29">
        <v>686009141.82000005</v>
      </c>
      <c r="O648" s="29">
        <v>617013966.85000002</v>
      </c>
      <c r="P648" s="29">
        <v>556884926.38</v>
      </c>
      <c r="Q648" s="29">
        <v>499651733.07999998</v>
      </c>
      <c r="R648" s="29">
        <v>476116269.50999999</v>
      </c>
      <c r="S648" s="29">
        <v>352284398</v>
      </c>
      <c r="T648" s="29">
        <v>339833815.13999999</v>
      </c>
      <c r="U648" s="29">
        <v>291908185.13</v>
      </c>
      <c r="V648" s="29">
        <v>265911977.88</v>
      </c>
      <c r="W648" s="29">
        <v>255039554.78</v>
      </c>
      <c r="X648" s="29">
        <v>205557456.80000001</v>
      </c>
      <c r="Y648" s="29">
        <v>209070784.75</v>
      </c>
      <c r="Z648" s="29">
        <v>155546506.56</v>
      </c>
      <c r="AA648" s="29">
        <v>122682586.69</v>
      </c>
      <c r="AB648" s="29">
        <v>113400627.76000001</v>
      </c>
      <c r="AC648" s="29">
        <v>89481220.209999993</v>
      </c>
      <c r="AD648" s="151">
        <v>89014740.909999996</v>
      </c>
      <c r="AE648" s="151">
        <v>70966849.939999998</v>
      </c>
      <c r="AF648" s="151">
        <v>70888147.790000007</v>
      </c>
      <c r="AG648" s="151">
        <v>68166466.870000005</v>
      </c>
      <c r="AH648" s="151">
        <v>68035426.019999996</v>
      </c>
      <c r="AI648" s="61">
        <v>68035426.019999996</v>
      </c>
      <c r="AJ648" s="33"/>
      <c r="AK648" s="151">
        <v>-131040.85000000894</v>
      </c>
      <c r="AL648" s="151">
        <v>-2931423.9200000018</v>
      </c>
      <c r="AM648" s="151">
        <v>-2931423.9200000018</v>
      </c>
      <c r="AN648" s="9"/>
      <c r="AO648" s="9"/>
    </row>
    <row r="649" spans="1:41" ht="11.25" customHeight="1" x14ac:dyDescent="0.2">
      <c r="B649" s="50">
        <v>26</v>
      </c>
      <c r="C649" s="21" t="s">
        <v>86</v>
      </c>
      <c r="D649" s="29">
        <v>12757007.449999999</v>
      </c>
      <c r="E649" s="29">
        <v>31666450.579999998</v>
      </c>
      <c r="F649" s="29">
        <v>41714270.140000001</v>
      </c>
      <c r="G649" s="29">
        <v>73942190.109999999</v>
      </c>
      <c r="H649" s="29">
        <v>72404165.680000007</v>
      </c>
      <c r="I649" s="29">
        <v>75792384.909999996</v>
      </c>
      <c r="J649" s="29">
        <v>89174964.989999995</v>
      </c>
      <c r="K649" s="29">
        <v>89086516.930000007</v>
      </c>
      <c r="L649" s="29">
        <v>87942951.769999996</v>
      </c>
      <c r="M649" s="29">
        <v>87195158.400000006</v>
      </c>
      <c r="N649" s="29">
        <v>86294984.560000002</v>
      </c>
      <c r="O649" s="29">
        <v>26237149.32</v>
      </c>
      <c r="P649" s="29">
        <v>24602541.68</v>
      </c>
      <c r="Q649" s="29">
        <v>5328819.16</v>
      </c>
      <c r="R649" s="29">
        <v>2363329.9300000002</v>
      </c>
      <c r="S649" s="29">
        <v>2169281.36</v>
      </c>
      <c r="T649" s="29">
        <v>1977417.61</v>
      </c>
      <c r="U649" s="29">
        <v>1786885.46</v>
      </c>
      <c r="V649" s="29">
        <v>1786885.46</v>
      </c>
      <c r="W649" s="29">
        <v>1407329.7</v>
      </c>
      <c r="X649" s="29">
        <v>1407329.7</v>
      </c>
      <c r="Y649" s="29">
        <v>0</v>
      </c>
      <c r="Z649" s="29">
        <v>0</v>
      </c>
      <c r="AA649" s="29">
        <v>0</v>
      </c>
      <c r="AB649" s="29">
        <v>688010.93</v>
      </c>
      <c r="AC649" s="29">
        <v>0</v>
      </c>
      <c r="AD649" s="151">
        <v>0</v>
      </c>
      <c r="AE649" s="151">
        <v>0</v>
      </c>
      <c r="AF649" s="151">
        <v>0</v>
      </c>
      <c r="AG649" s="151">
        <v>0</v>
      </c>
      <c r="AH649" s="151">
        <v>0</v>
      </c>
      <c r="AI649" s="61">
        <v>0</v>
      </c>
      <c r="AJ649" s="33"/>
      <c r="AK649" s="151">
        <v>0</v>
      </c>
      <c r="AL649" s="151">
        <v>0</v>
      </c>
      <c r="AM649" s="151">
        <v>0</v>
      </c>
      <c r="AN649" s="9"/>
      <c r="AO649" s="9"/>
    </row>
    <row r="650" spans="1:41" ht="11.25" customHeight="1" x14ac:dyDescent="0.2">
      <c r="A650" s="16"/>
      <c r="B650" s="50">
        <v>27</v>
      </c>
      <c r="C650" s="24" t="s">
        <v>31</v>
      </c>
      <c r="D650" s="29">
        <v>41560137.409999996</v>
      </c>
      <c r="E650" s="29">
        <v>41723297.009999998</v>
      </c>
      <c r="F650" s="29">
        <v>81180081.709999993</v>
      </c>
      <c r="G650" s="29">
        <v>57432566.689999998</v>
      </c>
      <c r="H650" s="29">
        <v>50972852.109999999</v>
      </c>
      <c r="I650" s="29">
        <v>39981630.560000002</v>
      </c>
      <c r="J650" s="29">
        <v>37243350.380000003</v>
      </c>
      <c r="K650" s="29">
        <v>36044046.979999997</v>
      </c>
      <c r="L650" s="29">
        <v>26793053.489999998</v>
      </c>
      <c r="M650" s="29">
        <v>25118336.329999998</v>
      </c>
      <c r="N650" s="29">
        <v>20958652.149999999</v>
      </c>
      <c r="O650" s="29">
        <v>13551340.77</v>
      </c>
      <c r="P650" s="29">
        <v>11305164.060000001</v>
      </c>
      <c r="Q650" s="29">
        <v>9494137.0899999999</v>
      </c>
      <c r="R650" s="29">
        <v>8172152.4900000002</v>
      </c>
      <c r="S650" s="29">
        <v>7233069.6600000001</v>
      </c>
      <c r="T650" s="29">
        <v>6579856.4900000002</v>
      </c>
      <c r="U650" s="29">
        <v>2992818.29</v>
      </c>
      <c r="V650" s="29">
        <v>5244237.3899999997</v>
      </c>
      <c r="W650" s="29">
        <v>5286240.17</v>
      </c>
      <c r="X650" s="29">
        <v>5654165.3700000001</v>
      </c>
      <c r="Y650" s="29">
        <v>5372666.3799999999</v>
      </c>
      <c r="Z650" s="29">
        <v>6342657.0199999996</v>
      </c>
      <c r="AA650" s="29">
        <v>8361764.75</v>
      </c>
      <c r="AB650" s="29">
        <v>15475264.66</v>
      </c>
      <c r="AC650" s="29">
        <v>15121900.949999999</v>
      </c>
      <c r="AD650" s="151">
        <v>15328443.24</v>
      </c>
      <c r="AE650" s="151">
        <v>15023493.300000001</v>
      </c>
      <c r="AF650" s="151">
        <v>14913939.800000001</v>
      </c>
      <c r="AG650" s="151">
        <v>18572710.91</v>
      </c>
      <c r="AH650" s="151">
        <v>16102410.52</v>
      </c>
      <c r="AI650" s="61">
        <v>16102410.52</v>
      </c>
      <c r="AJ650" s="33"/>
      <c r="AK650" s="151">
        <v>-2470300.3900000006</v>
      </c>
      <c r="AL650" s="151">
        <v>1078917.2199999988</v>
      </c>
      <c r="AM650" s="151">
        <v>1078917.2199999988</v>
      </c>
      <c r="AN650" s="9"/>
      <c r="AO650" s="9"/>
    </row>
    <row r="651" spans="1:41" ht="11.25" customHeight="1" x14ac:dyDescent="0.2">
      <c r="B651" s="50">
        <v>28</v>
      </c>
      <c r="C651" s="21" t="s">
        <v>85</v>
      </c>
      <c r="D651" s="29">
        <v>12490930.5</v>
      </c>
      <c r="E651" s="29">
        <v>14148802.109999999</v>
      </c>
      <c r="F651" s="29">
        <v>11921078.77</v>
      </c>
      <c r="G651" s="29">
        <v>9336614.4000000004</v>
      </c>
      <c r="H651" s="29">
        <v>10798692.560000001</v>
      </c>
      <c r="I651" s="29">
        <v>46084981.329999998</v>
      </c>
      <c r="J651" s="29">
        <v>40885260.030000001</v>
      </c>
      <c r="K651" s="29">
        <v>34762986.770000003</v>
      </c>
      <c r="L651" s="29">
        <v>29499997.77</v>
      </c>
      <c r="M651" s="29">
        <v>25363795.129999999</v>
      </c>
      <c r="N651" s="29">
        <v>22059722.960000001</v>
      </c>
      <c r="O651" s="29">
        <v>18559841.93</v>
      </c>
      <c r="P651" s="29">
        <v>16485127.140000001</v>
      </c>
      <c r="Q651" s="29">
        <v>13189441.199999999</v>
      </c>
      <c r="R651" s="29">
        <v>10929480.6</v>
      </c>
      <c r="S651" s="29">
        <v>1031181.84</v>
      </c>
      <c r="T651" s="29">
        <v>887115.48</v>
      </c>
      <c r="U651" s="29">
        <v>699378.23</v>
      </c>
      <c r="V651" s="29">
        <v>284299.42</v>
      </c>
      <c r="W651" s="29">
        <v>220889.04</v>
      </c>
      <c r="X651" s="29">
        <v>210293.19</v>
      </c>
      <c r="Y651" s="29">
        <v>39034.65</v>
      </c>
      <c r="Z651" s="29">
        <v>0</v>
      </c>
      <c r="AA651" s="29">
        <v>0</v>
      </c>
      <c r="AB651" s="29">
        <v>0</v>
      </c>
      <c r="AC651" s="29">
        <v>0</v>
      </c>
      <c r="AD651" s="151">
        <v>0</v>
      </c>
      <c r="AE651" s="151">
        <v>0</v>
      </c>
      <c r="AF651" s="151">
        <v>0</v>
      </c>
      <c r="AG651" s="151">
        <v>0</v>
      </c>
      <c r="AH651" s="151">
        <v>0</v>
      </c>
      <c r="AI651" s="61">
        <v>0</v>
      </c>
      <c r="AJ651" s="33"/>
      <c r="AK651" s="151">
        <v>0</v>
      </c>
      <c r="AL651" s="151">
        <v>0</v>
      </c>
      <c r="AM651" s="151">
        <v>0</v>
      </c>
      <c r="AN651" s="9"/>
      <c r="AO651" s="9"/>
    </row>
    <row r="652" spans="1:41" s="16" customFormat="1" ht="11.25" customHeight="1" x14ac:dyDescent="0.2">
      <c r="B652" s="50">
        <v>29</v>
      </c>
      <c r="C652" s="24" t="s">
        <v>106</v>
      </c>
      <c r="D652" s="29">
        <v>39708334.769999996</v>
      </c>
      <c r="E652" s="29">
        <v>18157883.489999998</v>
      </c>
      <c r="F652" s="29">
        <v>40894798.729999997</v>
      </c>
      <c r="G652" s="29">
        <v>38409777.149999999</v>
      </c>
      <c r="H652" s="29">
        <v>49375208.189999998</v>
      </c>
      <c r="I652" s="29">
        <v>29347441.850000001</v>
      </c>
      <c r="J652" s="29">
        <v>28691206.43</v>
      </c>
      <c r="K652" s="29">
        <v>20616024.75</v>
      </c>
      <c r="L652" s="29">
        <v>20260712.370000001</v>
      </c>
      <c r="M652" s="29">
        <v>11551032.92</v>
      </c>
      <c r="N652" s="29">
        <v>11373436.91</v>
      </c>
      <c r="O652" s="29">
        <v>6540586.5999999996</v>
      </c>
      <c r="P652" s="29">
        <v>6227972.4400000004</v>
      </c>
      <c r="Q652" s="29">
        <v>457687.22</v>
      </c>
      <c r="R652" s="29">
        <v>452848.66</v>
      </c>
      <c r="S652" s="29">
        <v>0</v>
      </c>
      <c r="T652" s="29">
        <v>0</v>
      </c>
      <c r="U652" s="29">
        <v>0</v>
      </c>
      <c r="V652" s="29">
        <v>0</v>
      </c>
      <c r="W652" s="29">
        <v>0</v>
      </c>
      <c r="X652" s="29">
        <v>0</v>
      </c>
      <c r="Y652" s="29">
        <v>0</v>
      </c>
      <c r="Z652" s="29">
        <v>0</v>
      </c>
      <c r="AA652" s="29">
        <v>0</v>
      </c>
      <c r="AB652" s="29">
        <v>0</v>
      </c>
      <c r="AC652" s="29">
        <v>0</v>
      </c>
      <c r="AD652" s="151">
        <v>0</v>
      </c>
      <c r="AE652" s="151">
        <v>0</v>
      </c>
      <c r="AF652" s="151">
        <v>0</v>
      </c>
      <c r="AG652" s="151">
        <v>0</v>
      </c>
      <c r="AH652" s="151">
        <v>0</v>
      </c>
      <c r="AI652" s="61">
        <v>0</v>
      </c>
      <c r="AJ652" s="33"/>
      <c r="AK652" s="151">
        <v>0</v>
      </c>
      <c r="AL652" s="151">
        <v>0</v>
      </c>
      <c r="AM652" s="151">
        <v>0</v>
      </c>
      <c r="AN652" s="15"/>
      <c r="AO652" s="15"/>
    </row>
    <row r="653" spans="1:41" ht="11.25" customHeight="1" x14ac:dyDescent="0.2">
      <c r="A653" s="16"/>
      <c r="B653" s="50">
        <v>30</v>
      </c>
      <c r="C653" s="21" t="s">
        <v>29</v>
      </c>
      <c r="D653" s="29">
        <v>22030982</v>
      </c>
      <c r="E653" s="29">
        <v>13300646.02</v>
      </c>
      <c r="F653" s="29">
        <v>19414384.419999998</v>
      </c>
      <c r="G653" s="29">
        <v>16994088</v>
      </c>
      <c r="H653" s="29">
        <v>10307268.359999999</v>
      </c>
      <c r="I653" s="29">
        <v>11681317.190000001</v>
      </c>
      <c r="J653" s="29">
        <v>9165541.9600000009</v>
      </c>
      <c r="K653" s="29">
        <v>11167883.370000001</v>
      </c>
      <c r="L653" s="29">
        <v>6722960.6899999995</v>
      </c>
      <c r="M653" s="29">
        <v>7695871.3599999994</v>
      </c>
      <c r="N653" s="29">
        <v>7961227.4399999995</v>
      </c>
      <c r="O653" s="29">
        <v>8195213.4900000002</v>
      </c>
      <c r="P653" s="29">
        <v>8306270.5099999998</v>
      </c>
      <c r="Q653" s="29">
        <v>7944620.4799999995</v>
      </c>
      <c r="R653" s="29">
        <v>9579062.3100000005</v>
      </c>
      <c r="S653" s="29">
        <v>10575032</v>
      </c>
      <c r="T653" s="29">
        <v>8377721.04</v>
      </c>
      <c r="U653" s="29">
        <v>5652893.3899999997</v>
      </c>
      <c r="V653" s="29">
        <v>5774660.25</v>
      </c>
      <c r="W653" s="29">
        <v>3145459.9699999997</v>
      </c>
      <c r="X653" s="29">
        <v>2534299.06</v>
      </c>
      <c r="Y653" s="29">
        <v>2013543.3199999998</v>
      </c>
      <c r="Z653" s="29">
        <v>2367037.62</v>
      </c>
      <c r="AA653" s="29">
        <v>2483860.85</v>
      </c>
      <c r="AB653" s="29">
        <v>1943564.99</v>
      </c>
      <c r="AC653" s="29">
        <v>1301857.6900000002</v>
      </c>
      <c r="AD653" s="151">
        <v>1679632.3900000001</v>
      </c>
      <c r="AE653" s="151">
        <v>933497.68200000003</v>
      </c>
      <c r="AF653" s="151">
        <v>909895.1</v>
      </c>
      <c r="AG653" s="151">
        <v>710437.19</v>
      </c>
      <c r="AH653" s="151">
        <v>659698.28</v>
      </c>
      <c r="AI653" s="61">
        <v>659698.28</v>
      </c>
      <c r="AJ653" s="33"/>
      <c r="AK653" s="151">
        <v>-50738.909999999916</v>
      </c>
      <c r="AL653" s="151">
        <v>-273799.402</v>
      </c>
      <c r="AM653" s="151">
        <v>-273799.402</v>
      </c>
      <c r="AN653" s="9"/>
      <c r="AO653" s="9"/>
    </row>
    <row r="654" spans="1:41" s="16" customFormat="1" ht="11.25" customHeight="1" x14ac:dyDescent="0.2">
      <c r="B654" s="50">
        <v>31</v>
      </c>
      <c r="C654" s="24" t="s">
        <v>11</v>
      </c>
      <c r="D654" s="29">
        <v>52747384.740000017</v>
      </c>
      <c r="E654" s="29">
        <v>58457937</v>
      </c>
      <c r="F654" s="29">
        <v>59388369.459999986</v>
      </c>
      <c r="G654" s="29">
        <v>63317259.050000004</v>
      </c>
      <c r="H654" s="29">
        <v>65202295.890000008</v>
      </c>
      <c r="I654" s="29">
        <v>63120336.880000003</v>
      </c>
      <c r="J654" s="29">
        <v>61726317.369999997</v>
      </c>
      <c r="K654" s="29">
        <v>61159562.380000003</v>
      </c>
      <c r="L654" s="29">
        <v>55455098.230000004</v>
      </c>
      <c r="M654" s="29">
        <v>50797611.350000009</v>
      </c>
      <c r="N654" s="29">
        <v>48191204.500000007</v>
      </c>
      <c r="O654" s="29">
        <v>43707739.550000004</v>
      </c>
      <c r="P654" s="29">
        <v>41433258.809999995</v>
      </c>
      <c r="Q654" s="29">
        <v>43342382.030000001</v>
      </c>
      <c r="R654" s="29">
        <v>43673398.909999996</v>
      </c>
      <c r="S654" s="29">
        <v>44923147</v>
      </c>
      <c r="T654" s="29">
        <v>41189626.730000004</v>
      </c>
      <c r="U654" s="29">
        <v>39003719.379999995</v>
      </c>
      <c r="V654" s="29">
        <v>36099087.310000002</v>
      </c>
      <c r="W654" s="29">
        <v>32898364.449999999</v>
      </c>
      <c r="X654" s="29">
        <v>30981154.98</v>
      </c>
      <c r="Y654" s="29">
        <v>30838290.34</v>
      </c>
      <c r="Z654" s="29">
        <v>28967155.649999999</v>
      </c>
      <c r="AA654" s="29">
        <v>28732664.059999999</v>
      </c>
      <c r="AB654" s="29">
        <v>28433413.969999999</v>
      </c>
      <c r="AC654" s="29">
        <v>25723417.579999998</v>
      </c>
      <c r="AD654" s="151">
        <v>23759285.379999999</v>
      </c>
      <c r="AE654" s="151">
        <v>20687586.021200001</v>
      </c>
      <c r="AF654" s="151">
        <v>20689521.131200001</v>
      </c>
      <c r="AG654" s="151">
        <v>19532276.821199998</v>
      </c>
      <c r="AH654" s="151">
        <v>19705510.670400001</v>
      </c>
      <c r="AI654" s="61">
        <v>19705510.670400001</v>
      </c>
      <c r="AJ654" s="33"/>
      <c r="AK654" s="151">
        <v>173233.84920000285</v>
      </c>
      <c r="AL654" s="151">
        <v>-982075.35080000013</v>
      </c>
      <c r="AM654" s="151">
        <v>-982075.35080000013</v>
      </c>
      <c r="AN654" s="15"/>
      <c r="AO654" s="15"/>
    </row>
    <row r="655" spans="1:41" s="16" customFormat="1" ht="11.25" customHeight="1" x14ac:dyDescent="0.2">
      <c r="B655" s="50">
        <v>32</v>
      </c>
      <c r="C655" s="21" t="s">
        <v>87</v>
      </c>
      <c r="D655" s="29">
        <v>365761.55</v>
      </c>
      <c r="E655" s="29">
        <v>662183.25</v>
      </c>
      <c r="F655" s="29">
        <v>674847.62</v>
      </c>
      <c r="G655" s="29">
        <v>723416.33</v>
      </c>
      <c r="H655" s="29">
        <v>775409.23</v>
      </c>
      <c r="I655" s="29">
        <v>860160.48</v>
      </c>
      <c r="J655" s="29">
        <v>878000.07</v>
      </c>
      <c r="K655" s="29">
        <v>922366.3</v>
      </c>
      <c r="L655" s="29">
        <v>961185.62</v>
      </c>
      <c r="M655" s="29">
        <v>942713.65</v>
      </c>
      <c r="N655" s="29">
        <v>957912.4</v>
      </c>
      <c r="O655" s="29">
        <v>1062201.1300000001</v>
      </c>
      <c r="P655" s="29">
        <v>1107949.2000000002</v>
      </c>
      <c r="Q655" s="29">
        <v>1116921.23</v>
      </c>
      <c r="R655" s="29">
        <v>858806.31</v>
      </c>
      <c r="S655" s="29">
        <v>833335</v>
      </c>
      <c r="T655" s="29">
        <v>931438.8</v>
      </c>
      <c r="U655" s="29">
        <v>1026454.21</v>
      </c>
      <c r="V655" s="29">
        <v>985594.87</v>
      </c>
      <c r="W655" s="29">
        <v>967089.17</v>
      </c>
      <c r="X655" s="29">
        <v>977226.33</v>
      </c>
      <c r="Y655" s="29">
        <v>769948.95</v>
      </c>
      <c r="Z655" s="29">
        <v>761558.68</v>
      </c>
      <c r="AA655" s="29">
        <v>863632.49</v>
      </c>
      <c r="AB655" s="29">
        <v>653362.09</v>
      </c>
      <c r="AC655" s="29">
        <v>609970.16</v>
      </c>
      <c r="AD655" s="151">
        <v>504582.01</v>
      </c>
      <c r="AE655" s="151">
        <v>495722.59</v>
      </c>
      <c r="AF655" s="151">
        <v>444577.53</v>
      </c>
      <c r="AG655" s="151">
        <v>465651.49</v>
      </c>
      <c r="AH655" s="151">
        <v>563433.37</v>
      </c>
      <c r="AI655" s="61">
        <v>563433.37</v>
      </c>
      <c r="AJ655" s="33"/>
      <c r="AK655" s="151">
        <v>97781.88</v>
      </c>
      <c r="AL655" s="151">
        <v>67710.77999999997</v>
      </c>
      <c r="AM655" s="151">
        <v>67710.77999999997</v>
      </c>
      <c r="AN655" s="15"/>
      <c r="AO655" s="15"/>
    </row>
    <row r="656" spans="1:41" s="16" customFormat="1" ht="11.25" customHeight="1" x14ac:dyDescent="0.2">
      <c r="A656" s="7"/>
      <c r="B656" s="50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151"/>
      <c r="AF656" s="151"/>
      <c r="AG656" s="151"/>
      <c r="AH656" s="151"/>
      <c r="AI656" s="61"/>
      <c r="AJ656" s="33"/>
      <c r="AK656" s="151"/>
      <c r="AL656" s="151"/>
      <c r="AM656" s="151"/>
      <c r="AN656" s="15"/>
      <c r="AO656" s="15"/>
    </row>
    <row r="657" spans="1:42" ht="12" x14ac:dyDescent="0.2">
      <c r="A657" s="7" t="s">
        <v>155</v>
      </c>
      <c r="B657" s="50">
        <v>33</v>
      </c>
      <c r="C657" s="20" t="s">
        <v>108</v>
      </c>
      <c r="D657" s="26">
        <v>13191705.789999999</v>
      </c>
      <c r="E657" s="26">
        <v>20668705.109999999</v>
      </c>
      <c r="F657" s="26">
        <v>8720191.2200000007</v>
      </c>
      <c r="G657" s="26">
        <v>8914147.0399999991</v>
      </c>
      <c r="H657" s="26">
        <v>8309086.6100000003</v>
      </c>
      <c r="I657" s="26">
        <v>2739739.93</v>
      </c>
      <c r="J657" s="26">
        <v>2686205.57</v>
      </c>
      <c r="K657" s="26">
        <v>2324917.84</v>
      </c>
      <c r="L657" s="26">
        <v>2263437.38</v>
      </c>
      <c r="M657" s="26">
        <v>1458031.67</v>
      </c>
      <c r="N657" s="26">
        <v>1442164.03</v>
      </c>
      <c r="O657" s="26">
        <v>886003.51</v>
      </c>
      <c r="P657" s="26">
        <v>874015.03</v>
      </c>
      <c r="Q657" s="26">
        <v>680641.33</v>
      </c>
      <c r="R657" s="26">
        <v>629258.43999999994</v>
      </c>
      <c r="S657" s="26">
        <v>618448.35</v>
      </c>
      <c r="T657" s="26">
        <v>612533.85</v>
      </c>
      <c r="U657" s="26">
        <v>5388204.5599999996</v>
      </c>
      <c r="V657" s="26">
        <v>5171342.68</v>
      </c>
      <c r="W657" s="26">
        <v>4772141.75</v>
      </c>
      <c r="X657" s="26">
        <v>5041218.96</v>
      </c>
      <c r="Y657" s="26">
        <v>4917460.22</v>
      </c>
      <c r="Z657" s="26">
        <v>4443899.55</v>
      </c>
      <c r="AA657" s="26">
        <v>4088364.08</v>
      </c>
      <c r="AB657" s="26">
        <v>4022612.68</v>
      </c>
      <c r="AC657" s="26">
        <v>2627.57</v>
      </c>
      <c r="AD657" s="26">
        <v>1505073.87</v>
      </c>
      <c r="AE657" s="26">
        <v>1499593.64</v>
      </c>
      <c r="AF657" s="26">
        <v>1497923.25</v>
      </c>
      <c r="AG657" s="26">
        <v>1494361.09</v>
      </c>
      <c r="AH657" s="26">
        <v>1486519.1</v>
      </c>
      <c r="AI657" s="108">
        <v>1486519.1</v>
      </c>
      <c r="AJ657" s="33"/>
      <c r="AK657" s="26">
        <v>-7841.9899999999907</v>
      </c>
      <c r="AL657" s="26">
        <v>-13074.539999999804</v>
      </c>
      <c r="AM657" s="26">
        <v>-13074.539999999804</v>
      </c>
      <c r="AN657" s="9"/>
      <c r="AO657" s="9"/>
    </row>
    <row r="658" spans="1:42" x14ac:dyDescent="0.2">
      <c r="A658" s="53"/>
      <c r="B658" s="53"/>
      <c r="C658" s="43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  <c r="AB658" s="61"/>
      <c r="AC658" s="61"/>
      <c r="AD658" s="61"/>
      <c r="AE658" s="151"/>
      <c r="AF658" s="151"/>
      <c r="AG658" s="151"/>
      <c r="AH658" s="151"/>
      <c r="AI658" s="61"/>
      <c r="AJ658" s="33"/>
      <c r="AK658" s="151"/>
      <c r="AL658" s="151"/>
      <c r="AM658" s="151"/>
      <c r="AN658" s="39"/>
      <c r="AO658" s="39"/>
    </row>
    <row r="659" spans="1:42" s="16" customFormat="1" ht="20.100000000000001" customHeight="1" x14ac:dyDescent="0.2">
      <c r="A659" s="51"/>
      <c r="B659" s="59"/>
      <c r="C659" s="13" t="s">
        <v>76</v>
      </c>
      <c r="D659" s="28">
        <v>3205360274.1900001</v>
      </c>
      <c r="E659" s="28">
        <v>3663376038.1700006</v>
      </c>
      <c r="F659" s="28">
        <v>4186467170.277</v>
      </c>
      <c r="G659" s="28">
        <v>4569187665.9599991</v>
      </c>
      <c r="H659" s="28">
        <v>4760170765.7073984</v>
      </c>
      <c r="I659" s="28">
        <v>4525502145.6984005</v>
      </c>
      <c r="J659" s="28">
        <v>4315922314.1543999</v>
      </c>
      <c r="K659" s="28">
        <v>4238926666.4605002</v>
      </c>
      <c r="L659" s="28">
        <v>4031581961.2107</v>
      </c>
      <c r="M659" s="28">
        <v>3780327887.6421003</v>
      </c>
      <c r="N659" s="28">
        <v>3360313859.0150003</v>
      </c>
      <c r="O659" s="28">
        <v>3115551866.1042004</v>
      </c>
      <c r="P659" s="28">
        <v>2876632559.0175004</v>
      </c>
      <c r="Q659" s="28">
        <v>2673654193.2473993</v>
      </c>
      <c r="R659" s="28">
        <v>2559636823.587399</v>
      </c>
      <c r="S659" s="28">
        <v>2437803452.04</v>
      </c>
      <c r="T659" s="28">
        <v>2269673129.1162</v>
      </c>
      <c r="U659" s="28">
        <v>2184047108.7150006</v>
      </c>
      <c r="V659" s="28">
        <v>2162692299.5959997</v>
      </c>
      <c r="W659" s="28">
        <v>2042056590.7939999</v>
      </c>
      <c r="X659" s="28">
        <v>1893678889.0674999</v>
      </c>
      <c r="Y659" s="28">
        <v>1783174591.8114998</v>
      </c>
      <c r="Z659" s="28">
        <v>1576987728.1059999</v>
      </c>
      <c r="AA659" s="28">
        <v>1456687156.3929999</v>
      </c>
      <c r="AB659" s="28">
        <v>1362110987.6660001</v>
      </c>
      <c r="AC659" s="150">
        <v>1304758506.5795</v>
      </c>
      <c r="AD659" s="150">
        <v>1377469088.7645004</v>
      </c>
      <c r="AE659" s="150">
        <v>1386927097.3065999</v>
      </c>
      <c r="AF659" s="150">
        <v>1358430923.8158998</v>
      </c>
      <c r="AG659" s="150">
        <v>1308053862.5905998</v>
      </c>
      <c r="AH659" s="150">
        <v>1706682647.4424996</v>
      </c>
      <c r="AI659" s="150">
        <v>1706682647.4424996</v>
      </c>
      <c r="AJ659" s="14"/>
      <c r="AK659" s="150">
        <v>398628784.85189986</v>
      </c>
      <c r="AL659" s="150">
        <v>319755550.13589978</v>
      </c>
      <c r="AM659" s="150">
        <v>319755550.13589978</v>
      </c>
      <c r="AN659" s="15"/>
      <c r="AO659" s="15"/>
    </row>
    <row r="660" spans="1:42" s="6" customFormat="1" x14ac:dyDescent="0.2">
      <c r="C660" s="40" t="s">
        <v>45</v>
      </c>
      <c r="D660" s="41">
        <v>5.3444176483312907E-2</v>
      </c>
      <c r="E660" s="41">
        <v>6.3998235410460749E-2</v>
      </c>
      <c r="F660" s="41">
        <v>7.64151114211611E-2</v>
      </c>
      <c r="G660" s="41">
        <v>8.5126629468869397E-2</v>
      </c>
      <c r="H660" s="41">
        <v>9.0382720462065344E-2</v>
      </c>
      <c r="I660" s="41">
        <v>8.5803937630542643E-2</v>
      </c>
      <c r="J660" s="41">
        <v>8.2836466838858439E-2</v>
      </c>
      <c r="K660" s="41">
        <v>8.0931109268965781E-2</v>
      </c>
      <c r="L660" s="41">
        <v>7.4638031933887794E-2</v>
      </c>
      <c r="M660" s="41">
        <v>7.0532719034056626E-2</v>
      </c>
      <c r="N660" s="41">
        <v>6.2891010424679761E-2</v>
      </c>
      <c r="O660" s="41">
        <v>5.7790005332383411E-2</v>
      </c>
      <c r="P660" s="41">
        <v>5.2831608423635552E-2</v>
      </c>
      <c r="Q660" s="41">
        <v>4.8303265177563809E-2</v>
      </c>
      <c r="R660" s="41">
        <v>4.6188725125301547E-2</v>
      </c>
      <c r="S660" s="41">
        <v>4.3763814429634486E-2</v>
      </c>
      <c r="T660" s="41">
        <v>4.1331427356629286E-2</v>
      </c>
      <c r="U660" s="41">
        <v>4.1519332737088993E-2</v>
      </c>
      <c r="V660" s="41">
        <v>4.1459543548958998E-2</v>
      </c>
      <c r="W660" s="41">
        <v>3.9136437211339394E-2</v>
      </c>
      <c r="X660" s="41">
        <v>3.5191671866489145E-2</v>
      </c>
      <c r="Y660" s="41">
        <v>3.2852769865747561E-2</v>
      </c>
      <c r="Z660" s="41">
        <v>3.0090109268294949E-2</v>
      </c>
      <c r="AA660" s="41">
        <v>2.7786796376463405E-2</v>
      </c>
      <c r="AB660" s="41">
        <v>2.5224424976422952E-2</v>
      </c>
      <c r="AC660" s="41">
        <v>2.4025142818034462E-2</v>
      </c>
      <c r="AD660" s="41">
        <v>2.506078856093967E-2</v>
      </c>
      <c r="AE660" s="154">
        <v>2.5018465901804184E-2</v>
      </c>
      <c r="AF660" s="154">
        <v>2.4312752000358817E-2</v>
      </c>
      <c r="AG660" s="154">
        <v>2.3396841873985896E-2</v>
      </c>
      <c r="AH660" s="154">
        <v>3.024340850944756E-2</v>
      </c>
      <c r="AI660" s="154"/>
      <c r="AJ660" s="8"/>
      <c r="AK660" s="8"/>
      <c r="AL660" s="8"/>
      <c r="AM660" s="8"/>
    </row>
    <row r="661" spans="1:42" s="126" customFormat="1" x14ac:dyDescent="0.2"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148"/>
      <c r="AF661" s="148"/>
      <c r="AG661" s="148"/>
      <c r="AH661" s="148"/>
      <c r="AI661" s="148"/>
      <c r="AJ661" s="8"/>
      <c r="AK661" s="8"/>
      <c r="AL661" s="8"/>
      <c r="AM661" s="8"/>
      <c r="AN661" s="116"/>
    </row>
    <row r="662" spans="1:42" s="35" customFormat="1" ht="24.95" customHeight="1" x14ac:dyDescent="0.2">
      <c r="A662" s="120" t="s">
        <v>3</v>
      </c>
      <c r="B662" s="19"/>
      <c r="C662" s="18"/>
      <c r="D662" s="25" t="s">
        <v>15</v>
      </c>
      <c r="E662" s="25" t="s">
        <v>16</v>
      </c>
      <c r="F662" s="25" t="s">
        <v>17</v>
      </c>
      <c r="G662" s="25" t="s">
        <v>18</v>
      </c>
      <c r="H662" s="25" t="s">
        <v>19</v>
      </c>
      <c r="I662" s="25" t="s">
        <v>20</v>
      </c>
      <c r="J662" s="25" t="s">
        <v>26</v>
      </c>
      <c r="K662" s="25" t="s">
        <v>28</v>
      </c>
      <c r="L662" s="25" t="s">
        <v>33</v>
      </c>
      <c r="M662" s="25" t="s">
        <v>35</v>
      </c>
      <c r="N662" s="25" t="s">
        <v>40</v>
      </c>
      <c r="O662" s="25" t="s">
        <v>41</v>
      </c>
      <c r="P662" s="25" t="s">
        <v>50</v>
      </c>
      <c r="Q662" s="25" t="s">
        <v>52</v>
      </c>
      <c r="R662" s="25" t="s">
        <v>60</v>
      </c>
      <c r="S662" s="25" t="s">
        <v>62</v>
      </c>
      <c r="T662" s="25" t="s">
        <v>83</v>
      </c>
      <c r="U662" s="25" t="s">
        <v>88</v>
      </c>
      <c r="V662" s="25" t="s">
        <v>90</v>
      </c>
      <c r="W662" s="25" t="s">
        <v>91</v>
      </c>
      <c r="X662" s="25" t="s">
        <v>92</v>
      </c>
      <c r="Y662" s="25" t="s">
        <v>141</v>
      </c>
      <c r="Z662" s="25" t="s">
        <v>145</v>
      </c>
      <c r="AA662" s="25" t="s">
        <v>147</v>
      </c>
      <c r="AB662" s="25" t="s">
        <v>150</v>
      </c>
      <c r="AC662" s="25" t="s">
        <v>151</v>
      </c>
      <c r="AD662" s="25" t="s">
        <v>156</v>
      </c>
      <c r="AE662" s="25" t="s">
        <v>157</v>
      </c>
      <c r="AF662" s="25" t="s">
        <v>158</v>
      </c>
      <c r="AG662" s="25" t="s">
        <v>161</v>
      </c>
      <c r="AH662" s="25" t="s">
        <v>162</v>
      </c>
      <c r="AI662" s="25" t="s">
        <v>163</v>
      </c>
      <c r="AJ662" s="12"/>
      <c r="AK662" s="30" t="s">
        <v>77</v>
      </c>
      <c r="AL662" s="30" t="s">
        <v>78</v>
      </c>
      <c r="AM662" s="30" t="s">
        <v>79</v>
      </c>
      <c r="AO662" s="36"/>
    </row>
    <row r="663" spans="1:42" ht="12" x14ac:dyDescent="0.2">
      <c r="A663" s="7" t="s">
        <v>66</v>
      </c>
      <c r="B663" s="50"/>
      <c r="C663" s="20" t="s">
        <v>12</v>
      </c>
      <c r="D663" s="26">
        <v>22180375.609999999</v>
      </c>
      <c r="E663" s="26">
        <v>28689887.489999998</v>
      </c>
      <c r="F663" s="26">
        <v>51606947.390000001</v>
      </c>
      <c r="G663" s="26">
        <v>54663282.439999998</v>
      </c>
      <c r="H663" s="26">
        <v>21672464.75</v>
      </c>
      <c r="I663" s="26">
        <v>5798314.5499999998</v>
      </c>
      <c r="J663" s="26">
        <v>23617206.82</v>
      </c>
      <c r="K663" s="26">
        <v>4572635.29</v>
      </c>
      <c r="L663" s="26">
        <v>18793958.640000001</v>
      </c>
      <c r="M663" s="26">
        <v>51913538.020000003</v>
      </c>
      <c r="N663" s="26">
        <v>25178572.609999999</v>
      </c>
      <c r="O663" s="26">
        <v>24776616.530000001</v>
      </c>
      <c r="P663" s="26">
        <v>25640659.640000001</v>
      </c>
      <c r="Q663" s="26">
        <v>20150820.620000001</v>
      </c>
      <c r="R663" s="26">
        <v>19750237.960000001</v>
      </c>
      <c r="S663" s="26">
        <v>19750237.960000001</v>
      </c>
      <c r="T663" s="26">
        <v>18296512.27</v>
      </c>
      <c r="U663" s="26">
        <v>140350.88</v>
      </c>
      <c r="V663" s="26">
        <v>136499.03</v>
      </c>
      <c r="W663" s="26">
        <v>1833333.33</v>
      </c>
      <c r="X663" s="26">
        <v>1816774.76</v>
      </c>
      <c r="Y663" s="26">
        <v>0</v>
      </c>
      <c r="Z663" s="26">
        <v>0</v>
      </c>
      <c r="AA663" s="26">
        <v>0</v>
      </c>
      <c r="AB663" s="26">
        <v>0</v>
      </c>
      <c r="AC663" s="26">
        <v>0</v>
      </c>
      <c r="AD663" s="26">
        <v>11505798.59</v>
      </c>
      <c r="AE663" s="26">
        <v>18229736.989999998</v>
      </c>
      <c r="AF663" s="26">
        <v>18191405.52</v>
      </c>
      <c r="AG663" s="26">
        <v>0</v>
      </c>
      <c r="AH663" s="26">
        <v>64799683.659999996</v>
      </c>
      <c r="AI663" s="108">
        <v>64799683.659999996</v>
      </c>
      <c r="AJ663" s="8"/>
      <c r="AK663" s="26">
        <v>64799683.659999996</v>
      </c>
      <c r="AL663" s="26">
        <v>46569946.670000002</v>
      </c>
      <c r="AM663" s="26">
        <v>46569946.670000002</v>
      </c>
      <c r="AO663" s="9"/>
    </row>
    <row r="664" spans="1:42" ht="12" x14ac:dyDescent="0.2">
      <c r="B664" s="50">
        <v>1</v>
      </c>
      <c r="C664" s="22" t="s">
        <v>93</v>
      </c>
      <c r="D664" s="27">
        <v>0</v>
      </c>
      <c r="E664" s="27">
        <v>0</v>
      </c>
      <c r="F664" s="27">
        <v>1260678.0900000001</v>
      </c>
      <c r="G664" s="27">
        <v>1251605.46</v>
      </c>
      <c r="H664" s="27">
        <v>0</v>
      </c>
      <c r="I664" s="27">
        <v>0</v>
      </c>
      <c r="J664" s="27">
        <v>0</v>
      </c>
      <c r="K664" s="27">
        <v>0</v>
      </c>
      <c r="L664" s="27">
        <v>0</v>
      </c>
      <c r="M664" s="27">
        <v>0</v>
      </c>
      <c r="N664" s="27">
        <v>0</v>
      </c>
      <c r="O664" s="27">
        <v>0</v>
      </c>
      <c r="P664" s="27">
        <v>0</v>
      </c>
      <c r="Q664" s="27">
        <v>0</v>
      </c>
      <c r="R664" s="27">
        <v>0</v>
      </c>
      <c r="S664" s="27">
        <v>0</v>
      </c>
      <c r="T664" s="27">
        <v>0</v>
      </c>
      <c r="U664" s="27">
        <v>0</v>
      </c>
      <c r="V664" s="27">
        <v>0</v>
      </c>
      <c r="W664" s="27">
        <v>0</v>
      </c>
      <c r="X664" s="27">
        <v>0</v>
      </c>
      <c r="Y664" s="27">
        <v>0</v>
      </c>
      <c r="Z664" s="27">
        <v>0</v>
      </c>
      <c r="AA664" s="27">
        <v>0</v>
      </c>
      <c r="AB664" s="27">
        <v>0</v>
      </c>
      <c r="AC664" s="27">
        <v>0</v>
      </c>
      <c r="AD664" s="149">
        <v>0</v>
      </c>
      <c r="AE664" s="149">
        <v>0</v>
      </c>
      <c r="AF664" s="149">
        <v>0</v>
      </c>
      <c r="AG664" s="149">
        <v>0</v>
      </c>
      <c r="AH664" s="149">
        <v>0</v>
      </c>
      <c r="AI664" s="31">
        <v>0</v>
      </c>
      <c r="AJ664" s="33"/>
      <c r="AK664" s="149">
        <v>0</v>
      </c>
      <c r="AL664" s="149">
        <v>0</v>
      </c>
      <c r="AM664" s="149">
        <v>0</v>
      </c>
      <c r="AN664" s="38"/>
      <c r="AO664" s="38"/>
      <c r="AP664" s="38"/>
    </row>
    <row r="665" spans="1:42" ht="12" x14ac:dyDescent="0.2">
      <c r="B665" s="50">
        <v>2</v>
      </c>
      <c r="C665" s="22" t="s">
        <v>98</v>
      </c>
      <c r="D665" s="27">
        <v>22180375.609999999</v>
      </c>
      <c r="E665" s="27">
        <v>28689887.489999998</v>
      </c>
      <c r="F665" s="27">
        <v>50346269.299999997</v>
      </c>
      <c r="G665" s="27">
        <v>53411676.979999997</v>
      </c>
      <c r="H665" s="27">
        <v>21672464.75</v>
      </c>
      <c r="I665" s="27">
        <v>5798314.5499999998</v>
      </c>
      <c r="J665" s="27">
        <v>23617206.82</v>
      </c>
      <c r="K665" s="27">
        <v>4572635.29</v>
      </c>
      <c r="L665" s="27">
        <v>18793958.640000001</v>
      </c>
      <c r="M665" s="27">
        <v>51913538.020000003</v>
      </c>
      <c r="N665" s="27">
        <v>25178572.609999999</v>
      </c>
      <c r="O665" s="27">
        <v>24776616.530000001</v>
      </c>
      <c r="P665" s="27">
        <v>25640659.640000001</v>
      </c>
      <c r="Q665" s="27">
        <v>20150820.620000001</v>
      </c>
      <c r="R665" s="27">
        <v>19750237.960000001</v>
      </c>
      <c r="S665" s="27">
        <v>19750237.960000001</v>
      </c>
      <c r="T665" s="27">
        <v>18296512.27</v>
      </c>
      <c r="U665" s="27">
        <v>140350.88</v>
      </c>
      <c r="V665" s="27">
        <v>136499.03</v>
      </c>
      <c r="W665" s="27">
        <v>1833333.33</v>
      </c>
      <c r="X665" s="27">
        <v>1816774.76</v>
      </c>
      <c r="Y665" s="27">
        <v>0</v>
      </c>
      <c r="Z665" s="27">
        <v>0</v>
      </c>
      <c r="AA665" s="27">
        <v>0</v>
      </c>
      <c r="AB665" s="27">
        <v>0</v>
      </c>
      <c r="AC665" s="27">
        <v>0</v>
      </c>
      <c r="AD665" s="149">
        <v>11505798.59</v>
      </c>
      <c r="AE665" s="149">
        <v>18229736.989999998</v>
      </c>
      <c r="AF665" s="149">
        <v>18191405.52</v>
      </c>
      <c r="AG665" s="149">
        <v>0</v>
      </c>
      <c r="AH665" s="149">
        <v>64799683.659999996</v>
      </c>
      <c r="AI665" s="31">
        <v>64799683.659999996</v>
      </c>
      <c r="AJ665" s="33"/>
      <c r="AK665" s="149">
        <v>64799683.659999996</v>
      </c>
      <c r="AL665" s="149">
        <v>46569946.670000002</v>
      </c>
      <c r="AM665" s="149">
        <v>46569946.670000002</v>
      </c>
      <c r="AN665" s="38"/>
      <c r="AO665" s="38"/>
      <c r="AP665" s="38"/>
    </row>
    <row r="666" spans="1:42" x14ac:dyDescent="0.2">
      <c r="B666" s="50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B666" s="29"/>
      <c r="AC666" s="29"/>
      <c r="AD666" s="151"/>
      <c r="AE666" s="151"/>
      <c r="AF666" s="151"/>
      <c r="AG666" s="151"/>
      <c r="AH666" s="151"/>
      <c r="AI666" s="61"/>
      <c r="AJ666" s="33"/>
      <c r="AK666" s="151"/>
      <c r="AL666" s="151"/>
      <c r="AM666" s="151"/>
      <c r="AO666" s="9"/>
    </row>
    <row r="667" spans="1:42" s="5" customFormat="1" ht="12" x14ac:dyDescent="0.2">
      <c r="A667" s="7" t="s">
        <v>67</v>
      </c>
      <c r="B667" s="50"/>
      <c r="C667" s="20" t="s">
        <v>14</v>
      </c>
      <c r="D667" s="26">
        <v>524458391.90000004</v>
      </c>
      <c r="E667" s="26">
        <v>612392291.48000002</v>
      </c>
      <c r="F667" s="26">
        <v>681831451.50999999</v>
      </c>
      <c r="G667" s="26">
        <v>715198463.21000004</v>
      </c>
      <c r="H667" s="26">
        <v>805171914.76999998</v>
      </c>
      <c r="I667" s="26">
        <v>714225331.37</v>
      </c>
      <c r="J667" s="26">
        <v>616728006.46000004</v>
      </c>
      <c r="K667" s="26">
        <v>578577994.92999995</v>
      </c>
      <c r="L667" s="26">
        <v>497476875.75</v>
      </c>
      <c r="M667" s="26">
        <v>439657257.80999994</v>
      </c>
      <c r="N667" s="26">
        <v>317845329.98000002</v>
      </c>
      <c r="O667" s="26">
        <v>294982352.12</v>
      </c>
      <c r="P667" s="26">
        <v>224661315.14999998</v>
      </c>
      <c r="Q667" s="26">
        <v>211786133.27999997</v>
      </c>
      <c r="R667" s="26">
        <v>168245834.62</v>
      </c>
      <c r="S667" s="26">
        <v>164635344.68000001</v>
      </c>
      <c r="T667" s="26">
        <v>142374517.19999999</v>
      </c>
      <c r="U667" s="26">
        <v>126901069.78999999</v>
      </c>
      <c r="V667" s="26">
        <v>141722028.94999999</v>
      </c>
      <c r="W667" s="26">
        <v>123679306.47</v>
      </c>
      <c r="X667" s="26">
        <v>116964490.41</v>
      </c>
      <c r="Y667" s="26">
        <v>79834707.840000004</v>
      </c>
      <c r="Z667" s="26">
        <v>76923867.870000005</v>
      </c>
      <c r="AA667" s="26">
        <v>60219444.399999999</v>
      </c>
      <c r="AB667" s="26">
        <v>52969034.379999995</v>
      </c>
      <c r="AC667" s="26">
        <v>28600476.900000002</v>
      </c>
      <c r="AD667" s="26">
        <v>31311623.969999999</v>
      </c>
      <c r="AE667" s="26">
        <v>33327695.939999998</v>
      </c>
      <c r="AF667" s="26">
        <v>48249963.200000003</v>
      </c>
      <c r="AG667" s="26">
        <v>48008206.649999999</v>
      </c>
      <c r="AH667" s="26">
        <v>36049678.5</v>
      </c>
      <c r="AI667" s="108">
        <v>36049678.5</v>
      </c>
      <c r="AJ667" s="33"/>
      <c r="AK667" s="26">
        <v>-11958528.149999999</v>
      </c>
      <c r="AL667" s="26">
        <v>2721982.5600000024</v>
      </c>
      <c r="AM667" s="26">
        <v>2721982.5600000024</v>
      </c>
    </row>
    <row r="668" spans="1:42" ht="12" x14ac:dyDescent="0.2">
      <c r="B668" s="50">
        <v>3</v>
      </c>
      <c r="C668" s="22" t="s">
        <v>8</v>
      </c>
      <c r="D668" s="27">
        <v>436769127.66000003</v>
      </c>
      <c r="E668" s="27">
        <v>493641830.83999997</v>
      </c>
      <c r="F668" s="27">
        <v>518448318.17000002</v>
      </c>
      <c r="G668" s="27">
        <v>475744115.98000002</v>
      </c>
      <c r="H668" s="27">
        <v>516281854.24000001</v>
      </c>
      <c r="I668" s="27">
        <v>478570092.30000001</v>
      </c>
      <c r="J668" s="27">
        <v>395631393.42000002</v>
      </c>
      <c r="K668" s="27">
        <v>374775974.20999998</v>
      </c>
      <c r="L668" s="27">
        <v>321581687.5</v>
      </c>
      <c r="M668" s="27">
        <v>256955159.16999999</v>
      </c>
      <c r="N668" s="27">
        <v>193049813.59</v>
      </c>
      <c r="O668" s="27">
        <v>167445841.69999999</v>
      </c>
      <c r="P668" s="27">
        <v>143282851.69</v>
      </c>
      <c r="Q668" s="27">
        <v>129519978.56999999</v>
      </c>
      <c r="R668" s="27">
        <v>90842297.450000003</v>
      </c>
      <c r="S668" s="27">
        <v>98826162.079999998</v>
      </c>
      <c r="T668" s="27">
        <v>87330548.939999998</v>
      </c>
      <c r="U668" s="27">
        <v>86447049.409999996</v>
      </c>
      <c r="V668" s="27">
        <v>122137098.92</v>
      </c>
      <c r="W668" s="27">
        <v>95923033.079999998</v>
      </c>
      <c r="X668" s="27">
        <v>92410428.659999996</v>
      </c>
      <c r="Y668" s="27">
        <v>67108103.030000001</v>
      </c>
      <c r="Z668" s="27">
        <v>60957847.689999998</v>
      </c>
      <c r="AA668" s="27">
        <v>47877488.710000001</v>
      </c>
      <c r="AB668" s="27">
        <v>41326858.119999997</v>
      </c>
      <c r="AC668" s="27">
        <v>23311363.510000002</v>
      </c>
      <c r="AD668" s="149">
        <v>22007871.23</v>
      </c>
      <c r="AE668" s="149">
        <v>21719018.579999998</v>
      </c>
      <c r="AF668" s="149">
        <v>36685428.460000001</v>
      </c>
      <c r="AG668" s="149">
        <v>36520229.729999997</v>
      </c>
      <c r="AH668" s="149">
        <v>29424739.890000001</v>
      </c>
      <c r="AI668" s="31">
        <v>29424739.890000001</v>
      </c>
      <c r="AJ668" s="33"/>
      <c r="AK668" s="149">
        <v>-7095489.8399999961</v>
      </c>
      <c r="AL668" s="149">
        <v>7705721.3100000024</v>
      </c>
      <c r="AM668" s="149">
        <v>7705721.3100000024</v>
      </c>
      <c r="AN668" s="38"/>
      <c r="AO668" s="38"/>
      <c r="AP668" s="38"/>
    </row>
    <row r="669" spans="1:42" ht="12" x14ac:dyDescent="0.2">
      <c r="B669" s="50">
        <v>4</v>
      </c>
      <c r="C669" s="22" t="s">
        <v>95</v>
      </c>
      <c r="D669" s="27">
        <v>87689264.239999995</v>
      </c>
      <c r="E669" s="27">
        <v>118750460.64</v>
      </c>
      <c r="F669" s="27">
        <v>163383133.34</v>
      </c>
      <c r="G669" s="27">
        <v>239454347.22999999</v>
      </c>
      <c r="H669" s="27">
        <v>288890060.52999997</v>
      </c>
      <c r="I669" s="27">
        <v>235655239.06999999</v>
      </c>
      <c r="J669" s="27">
        <v>221096613.03999999</v>
      </c>
      <c r="K669" s="27">
        <v>203802020.72</v>
      </c>
      <c r="L669" s="27">
        <v>175895188.25</v>
      </c>
      <c r="M669" s="27">
        <v>182702098.63999999</v>
      </c>
      <c r="N669" s="27">
        <v>124795516.39</v>
      </c>
      <c r="O669" s="27">
        <v>127536510.42</v>
      </c>
      <c r="P669" s="27">
        <v>81378463.459999993</v>
      </c>
      <c r="Q669" s="27">
        <v>82266154.709999993</v>
      </c>
      <c r="R669" s="27">
        <v>77403537.170000002</v>
      </c>
      <c r="S669" s="27">
        <v>65809182.600000001</v>
      </c>
      <c r="T669" s="27">
        <v>55043968.259999998</v>
      </c>
      <c r="U669" s="27">
        <v>40454020.380000003</v>
      </c>
      <c r="V669" s="27">
        <v>19584930.030000001</v>
      </c>
      <c r="W669" s="27">
        <v>27756273.390000001</v>
      </c>
      <c r="X669" s="27">
        <v>24554061.75</v>
      </c>
      <c r="Y669" s="27">
        <v>12726604.810000001</v>
      </c>
      <c r="Z669" s="27">
        <v>15966020.18</v>
      </c>
      <c r="AA669" s="27">
        <v>12341955.689999999</v>
      </c>
      <c r="AB669" s="27">
        <v>11642176.26</v>
      </c>
      <c r="AC669" s="27">
        <v>5289113.3899999997</v>
      </c>
      <c r="AD669" s="149">
        <v>9303752.7400000002</v>
      </c>
      <c r="AE669" s="149">
        <v>11608677.359999999</v>
      </c>
      <c r="AF669" s="149">
        <v>11564534.74</v>
      </c>
      <c r="AG669" s="149">
        <v>11487976.92</v>
      </c>
      <c r="AH669" s="149">
        <v>6624938.6100000003</v>
      </c>
      <c r="AI669" s="31">
        <v>6624938.6100000003</v>
      </c>
      <c r="AJ669" s="33"/>
      <c r="AK669" s="149">
        <v>-4863038.3099999996</v>
      </c>
      <c r="AL669" s="149">
        <v>-4983738.7499999991</v>
      </c>
      <c r="AM669" s="149">
        <v>-4983738.7499999991</v>
      </c>
      <c r="AN669" s="38"/>
      <c r="AO669" s="38"/>
      <c r="AP669" s="38"/>
    </row>
    <row r="670" spans="1:42" x14ac:dyDescent="0.2">
      <c r="B670" s="50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B670" s="29"/>
      <c r="AC670" s="29"/>
      <c r="AD670" s="151"/>
      <c r="AE670" s="151"/>
      <c r="AF670" s="151"/>
      <c r="AG670" s="151"/>
      <c r="AH670" s="151"/>
      <c r="AI670" s="61"/>
      <c r="AJ670" s="33"/>
      <c r="AK670" s="151"/>
      <c r="AL670" s="151"/>
      <c r="AM670" s="151"/>
      <c r="AO670" s="9"/>
    </row>
    <row r="671" spans="1:42" ht="12" x14ac:dyDescent="0.2">
      <c r="A671" s="7" t="s">
        <v>70</v>
      </c>
      <c r="B671" s="50"/>
      <c r="C671" s="20" t="s">
        <v>68</v>
      </c>
      <c r="D671" s="26">
        <v>236735362.32999998</v>
      </c>
      <c r="E671" s="26">
        <v>267849467.84</v>
      </c>
      <c r="F671" s="26">
        <v>278537702.69999999</v>
      </c>
      <c r="G671" s="26">
        <v>318013613.32999998</v>
      </c>
      <c r="H671" s="26">
        <v>265687602.39000002</v>
      </c>
      <c r="I671" s="26">
        <v>239975040.93000001</v>
      </c>
      <c r="J671" s="26">
        <v>232012293.89999995</v>
      </c>
      <c r="K671" s="26">
        <v>252763199.88</v>
      </c>
      <c r="L671" s="26">
        <v>228947500.37</v>
      </c>
      <c r="M671" s="26">
        <v>193017689.46000001</v>
      </c>
      <c r="N671" s="26">
        <v>146462566.35999998</v>
      </c>
      <c r="O671" s="26">
        <v>123941564.11</v>
      </c>
      <c r="P671" s="26">
        <v>111185455.28999999</v>
      </c>
      <c r="Q671" s="26">
        <v>100130131.70999999</v>
      </c>
      <c r="R671" s="26">
        <v>111319626</v>
      </c>
      <c r="S671" s="26">
        <v>126589803.89999999</v>
      </c>
      <c r="T671" s="26">
        <v>123523244.92</v>
      </c>
      <c r="U671" s="26">
        <v>98801535.650000006</v>
      </c>
      <c r="V671" s="26">
        <v>94370663.550000012</v>
      </c>
      <c r="W671" s="26">
        <v>80977955.62000002</v>
      </c>
      <c r="X671" s="26">
        <v>102513478.68000001</v>
      </c>
      <c r="Y671" s="26">
        <v>81421647.079999998</v>
      </c>
      <c r="Z671" s="26">
        <v>84020330.950000003</v>
      </c>
      <c r="AA671" s="26">
        <v>69881574.25</v>
      </c>
      <c r="AB671" s="26">
        <v>75816658.480000004</v>
      </c>
      <c r="AC671" s="26">
        <v>60897113.710000001</v>
      </c>
      <c r="AD671" s="26">
        <v>46507374.629999995</v>
      </c>
      <c r="AE671" s="26">
        <v>46753836.689999998</v>
      </c>
      <c r="AF671" s="26">
        <v>50842784.899999999</v>
      </c>
      <c r="AG671" s="26">
        <v>84115944.329999998</v>
      </c>
      <c r="AH671" s="26">
        <v>194341962.37</v>
      </c>
      <c r="AI671" s="108">
        <v>194341962.37</v>
      </c>
      <c r="AJ671" s="33"/>
      <c r="AK671" s="26">
        <v>110226018.04000001</v>
      </c>
      <c r="AL671" s="26">
        <v>147588125.68000001</v>
      </c>
      <c r="AM671" s="26">
        <v>147588125.68000001</v>
      </c>
      <c r="AO671" s="9"/>
    </row>
    <row r="672" spans="1:42" ht="12" x14ac:dyDescent="0.2">
      <c r="B672" s="50">
        <v>5</v>
      </c>
      <c r="C672" s="22" t="s">
        <v>94</v>
      </c>
      <c r="D672" s="27">
        <v>112853429.66</v>
      </c>
      <c r="E672" s="27">
        <v>145866669.15000001</v>
      </c>
      <c r="F672" s="27">
        <v>157260707.47999999</v>
      </c>
      <c r="G672" s="27">
        <v>193237007.74000001</v>
      </c>
      <c r="H672" s="27">
        <v>192395214.05000001</v>
      </c>
      <c r="I672" s="27">
        <v>165546300.18000001</v>
      </c>
      <c r="J672" s="27">
        <v>169897107.13999999</v>
      </c>
      <c r="K672" s="27">
        <v>203587160.43000001</v>
      </c>
      <c r="L672" s="27">
        <v>194132865.41999999</v>
      </c>
      <c r="M672" s="27">
        <v>167774394.88</v>
      </c>
      <c r="N672" s="27">
        <v>124401544.16</v>
      </c>
      <c r="O672" s="27">
        <v>107538192.65000001</v>
      </c>
      <c r="P672" s="27">
        <v>94593330.230000004</v>
      </c>
      <c r="Q672" s="27">
        <v>88533832.319999993</v>
      </c>
      <c r="R672" s="27">
        <v>97337763.659999996</v>
      </c>
      <c r="S672" s="27">
        <v>104118351.66</v>
      </c>
      <c r="T672" s="27">
        <v>109315017.94</v>
      </c>
      <c r="U672" s="27">
        <v>83094349.790000007</v>
      </c>
      <c r="V672" s="27">
        <v>79684550.370000005</v>
      </c>
      <c r="W672" s="27">
        <v>74133467.680000007</v>
      </c>
      <c r="X672" s="27">
        <v>97217475.430000007</v>
      </c>
      <c r="Y672" s="27">
        <v>77987027.920000002</v>
      </c>
      <c r="Z672" s="27">
        <v>62894173.299999997</v>
      </c>
      <c r="AA672" s="27">
        <v>62770760.409999996</v>
      </c>
      <c r="AB672" s="27">
        <v>70915190.430000007</v>
      </c>
      <c r="AC672" s="27">
        <v>56857224.079999998</v>
      </c>
      <c r="AD672" s="149">
        <v>44387782.789999999</v>
      </c>
      <c r="AE672" s="149">
        <v>46396434.420000002</v>
      </c>
      <c r="AF672" s="149">
        <v>50485382.630000003</v>
      </c>
      <c r="AG672" s="149">
        <v>50122707.240000002</v>
      </c>
      <c r="AH672" s="149">
        <v>70287854.950000003</v>
      </c>
      <c r="AI672" s="31">
        <v>70287854.950000003</v>
      </c>
      <c r="AJ672" s="33"/>
      <c r="AK672" s="149">
        <v>20165147.710000001</v>
      </c>
      <c r="AL672" s="149">
        <v>23891420.530000001</v>
      </c>
      <c r="AM672" s="149">
        <v>23891420.530000001</v>
      </c>
      <c r="AN672" s="38"/>
      <c r="AO672" s="38"/>
      <c r="AP672" s="38"/>
    </row>
    <row r="673" spans="1:42" ht="12" x14ac:dyDescent="0.2">
      <c r="B673" s="50">
        <v>6</v>
      </c>
      <c r="C673" s="22" t="s">
        <v>56</v>
      </c>
      <c r="D673" s="27">
        <v>117084677.72</v>
      </c>
      <c r="E673" s="27">
        <v>103031066.62</v>
      </c>
      <c r="F673" s="27">
        <v>96398521.590000004</v>
      </c>
      <c r="G673" s="27">
        <v>105572672.75</v>
      </c>
      <c r="H673" s="27">
        <v>56392507.479999997</v>
      </c>
      <c r="I673" s="27">
        <v>60929746.090000004</v>
      </c>
      <c r="J673" s="27">
        <v>48563916.829999998</v>
      </c>
      <c r="K673" s="27">
        <v>36409765</v>
      </c>
      <c r="L673" s="27">
        <v>22992642.030000001</v>
      </c>
      <c r="M673" s="27">
        <v>15551722.310000001</v>
      </c>
      <c r="N673" s="27">
        <v>13573089.039999999</v>
      </c>
      <c r="O673" s="27">
        <v>8648813.0700000003</v>
      </c>
      <c r="P673" s="27">
        <v>8494475.4199999999</v>
      </c>
      <c r="Q673" s="27">
        <v>8381530.54</v>
      </c>
      <c r="R673" s="27">
        <v>12063544.220000001</v>
      </c>
      <c r="S673" s="27">
        <v>20663310.82</v>
      </c>
      <c r="T673" s="27">
        <v>12437711.789999999</v>
      </c>
      <c r="U673" s="27">
        <v>13970991.08</v>
      </c>
      <c r="V673" s="27">
        <v>12974853.560000001</v>
      </c>
      <c r="W673" s="27">
        <v>5137838.8899999997</v>
      </c>
      <c r="X673" s="27">
        <v>5137838.8899999997</v>
      </c>
      <c r="Y673" s="27">
        <v>3310563.77</v>
      </c>
      <c r="Z673" s="27">
        <v>21011796.359999999</v>
      </c>
      <c r="AA673" s="27">
        <v>6910273.9699999997</v>
      </c>
      <c r="AB673" s="27">
        <v>4750343.17</v>
      </c>
      <c r="AC673" s="27">
        <v>3922786.26</v>
      </c>
      <c r="AD673" s="149">
        <v>2119591.84</v>
      </c>
      <c r="AE673" s="149">
        <v>339584.61</v>
      </c>
      <c r="AF673" s="149">
        <v>339584.61</v>
      </c>
      <c r="AG673" s="149">
        <v>6386042.75</v>
      </c>
      <c r="AH673" s="149">
        <v>22420813.109999999</v>
      </c>
      <c r="AI673" s="31">
        <v>22420813.109999999</v>
      </c>
      <c r="AJ673" s="33"/>
      <c r="AK673" s="149">
        <v>16034770.359999999</v>
      </c>
      <c r="AL673" s="149">
        <v>22081228.5</v>
      </c>
      <c r="AM673" s="149">
        <v>22081228.5</v>
      </c>
      <c r="AN673" s="38"/>
      <c r="AO673" s="38"/>
      <c r="AP673" s="38"/>
    </row>
    <row r="674" spans="1:42" ht="12" x14ac:dyDescent="0.2">
      <c r="B674" s="50">
        <v>7</v>
      </c>
      <c r="C674" s="22" t="s">
        <v>96</v>
      </c>
      <c r="D674" s="27">
        <v>0</v>
      </c>
      <c r="E674" s="27">
        <v>0</v>
      </c>
      <c r="F674" s="27">
        <v>0</v>
      </c>
      <c r="G674" s="27">
        <v>0</v>
      </c>
      <c r="H674" s="27">
        <v>0</v>
      </c>
      <c r="I674" s="27">
        <v>0</v>
      </c>
      <c r="J674" s="27">
        <v>0</v>
      </c>
      <c r="K674" s="27">
        <v>0</v>
      </c>
      <c r="L674" s="27">
        <v>0</v>
      </c>
      <c r="M674" s="27">
        <v>0</v>
      </c>
      <c r="N674" s="27">
        <v>0</v>
      </c>
      <c r="O674" s="27">
        <v>0</v>
      </c>
      <c r="P674" s="27">
        <v>0</v>
      </c>
      <c r="Q674" s="27">
        <v>0</v>
      </c>
      <c r="R674" s="27">
        <v>0</v>
      </c>
      <c r="S674" s="27">
        <v>0</v>
      </c>
      <c r="T674" s="27">
        <v>0</v>
      </c>
      <c r="U674" s="27">
        <v>0</v>
      </c>
      <c r="V674" s="27">
        <v>0</v>
      </c>
      <c r="W674" s="27">
        <v>0</v>
      </c>
      <c r="X674" s="27">
        <v>0</v>
      </c>
      <c r="Y674" s="27">
        <v>0</v>
      </c>
      <c r="Z674" s="27">
        <v>0</v>
      </c>
      <c r="AA674" s="27">
        <v>0</v>
      </c>
      <c r="AB674" s="27">
        <v>0</v>
      </c>
      <c r="AC674" s="27">
        <v>0</v>
      </c>
      <c r="AD674" s="149">
        <v>0</v>
      </c>
      <c r="AE674" s="149">
        <v>0</v>
      </c>
      <c r="AF674" s="149">
        <v>0</v>
      </c>
      <c r="AG674" s="149">
        <v>27589376.68</v>
      </c>
      <c r="AH674" s="149">
        <v>101615476.65000001</v>
      </c>
      <c r="AI674" s="31">
        <v>101615476.65000001</v>
      </c>
      <c r="AJ674" s="33"/>
      <c r="AK674" s="149">
        <v>74026099.969999999</v>
      </c>
      <c r="AL674" s="149">
        <v>101615476.65000001</v>
      </c>
      <c r="AM674" s="149">
        <v>101615476.65000001</v>
      </c>
      <c r="AN674" s="38"/>
      <c r="AO674" s="38"/>
      <c r="AP674" s="38"/>
    </row>
    <row r="675" spans="1:42" ht="12" x14ac:dyDescent="0.2">
      <c r="B675" s="50">
        <v>8</v>
      </c>
      <c r="C675" s="22" t="s">
        <v>54</v>
      </c>
      <c r="D675" s="27">
        <v>0</v>
      </c>
      <c r="E675" s="27">
        <v>0</v>
      </c>
      <c r="F675" s="27">
        <v>0</v>
      </c>
      <c r="G675" s="27">
        <v>0</v>
      </c>
      <c r="H675" s="27">
        <v>0</v>
      </c>
      <c r="I675" s="27">
        <v>0</v>
      </c>
      <c r="J675" s="27">
        <v>0</v>
      </c>
      <c r="K675" s="27">
        <v>0</v>
      </c>
      <c r="L675" s="27">
        <v>0</v>
      </c>
      <c r="M675" s="27">
        <v>0</v>
      </c>
      <c r="N675" s="27">
        <v>37906.44</v>
      </c>
      <c r="O675" s="27">
        <v>37906.44</v>
      </c>
      <c r="P675" s="27">
        <v>37906.44</v>
      </c>
      <c r="Q675" s="27">
        <v>37906.44</v>
      </c>
      <c r="R675" s="27">
        <v>37906.44</v>
      </c>
      <c r="S675" s="27">
        <v>0</v>
      </c>
      <c r="T675" s="27">
        <v>0</v>
      </c>
      <c r="U675" s="27">
        <v>0</v>
      </c>
      <c r="V675" s="27">
        <v>0</v>
      </c>
      <c r="W675" s="27">
        <v>0</v>
      </c>
      <c r="X675" s="27">
        <v>0</v>
      </c>
      <c r="Y675" s="27">
        <v>0</v>
      </c>
      <c r="Z675" s="27">
        <v>0</v>
      </c>
      <c r="AA675" s="27">
        <v>0</v>
      </c>
      <c r="AB675" s="27">
        <v>0</v>
      </c>
      <c r="AC675" s="27">
        <v>0</v>
      </c>
      <c r="AD675" s="149">
        <v>0</v>
      </c>
      <c r="AE675" s="149">
        <v>0</v>
      </c>
      <c r="AF675" s="149">
        <v>0</v>
      </c>
      <c r="AG675" s="149">
        <v>0</v>
      </c>
      <c r="AH675" s="149">
        <v>0</v>
      </c>
      <c r="AI675" s="31">
        <v>0</v>
      </c>
      <c r="AJ675" s="33"/>
      <c r="AK675" s="149">
        <v>0</v>
      </c>
      <c r="AL675" s="149">
        <v>0</v>
      </c>
      <c r="AM675" s="149">
        <v>0</v>
      </c>
      <c r="AN675" s="38"/>
      <c r="AO675" s="38"/>
      <c r="AP675" s="38"/>
    </row>
    <row r="676" spans="1:42" ht="12" x14ac:dyDescent="0.2">
      <c r="A676" s="6"/>
      <c r="B676" s="50">
        <v>9</v>
      </c>
      <c r="C676" s="22" t="s">
        <v>55</v>
      </c>
      <c r="D676" s="27">
        <v>4213487.3499999996</v>
      </c>
      <c r="E676" s="27">
        <v>14861771.76</v>
      </c>
      <c r="F676" s="27">
        <v>14717242.529999999</v>
      </c>
      <c r="G676" s="27">
        <v>14582666.58</v>
      </c>
      <c r="H676" s="27">
        <v>14192425.779999999</v>
      </c>
      <c r="I676" s="27">
        <v>11221719.689999999</v>
      </c>
      <c r="J676" s="27">
        <v>11195135.57</v>
      </c>
      <c r="K676" s="27">
        <v>10489279.73</v>
      </c>
      <c r="L676" s="27">
        <v>9702147.5199999996</v>
      </c>
      <c r="M676" s="27">
        <v>9542496.6500000004</v>
      </c>
      <c r="N676" s="27">
        <v>8321221.1500000004</v>
      </c>
      <c r="O676" s="27">
        <v>7577801.0499999998</v>
      </c>
      <c r="P676" s="27">
        <v>7575497.5700000003</v>
      </c>
      <c r="Q676" s="27">
        <v>2775681.75</v>
      </c>
      <c r="R676" s="27">
        <v>1526462.01</v>
      </c>
      <c r="S676" s="27">
        <v>1526462.01</v>
      </c>
      <c r="T676" s="27">
        <v>1526462.01</v>
      </c>
      <c r="U676" s="27">
        <v>1526462.01</v>
      </c>
      <c r="V676" s="27">
        <v>1526462.01</v>
      </c>
      <c r="W676" s="27">
        <v>1526462.01</v>
      </c>
      <c r="X676" s="27">
        <v>0</v>
      </c>
      <c r="Y676" s="27">
        <v>0</v>
      </c>
      <c r="Z676" s="27">
        <v>0</v>
      </c>
      <c r="AA676" s="27">
        <v>0</v>
      </c>
      <c r="AB676" s="27">
        <v>0</v>
      </c>
      <c r="AC676" s="27">
        <v>0</v>
      </c>
      <c r="AD676" s="149">
        <v>0</v>
      </c>
      <c r="AE676" s="149">
        <v>0</v>
      </c>
      <c r="AF676" s="149">
        <v>0</v>
      </c>
      <c r="AG676" s="149">
        <v>0</v>
      </c>
      <c r="AH676" s="149">
        <v>0</v>
      </c>
      <c r="AI676" s="31">
        <v>0</v>
      </c>
      <c r="AJ676" s="33"/>
      <c r="AK676" s="149">
        <v>0</v>
      </c>
      <c r="AL676" s="149">
        <v>0</v>
      </c>
      <c r="AM676" s="149">
        <v>0</v>
      </c>
      <c r="AN676" s="38"/>
      <c r="AO676" s="38"/>
      <c r="AP676" s="38"/>
    </row>
    <row r="677" spans="1:42" ht="12" x14ac:dyDescent="0.2">
      <c r="B677" s="50"/>
      <c r="C677" s="22" t="s">
        <v>99</v>
      </c>
      <c r="D677" s="27">
        <v>2583767.6</v>
      </c>
      <c r="E677" s="27">
        <v>4089960.31</v>
      </c>
      <c r="F677" s="27">
        <v>10161231.1</v>
      </c>
      <c r="G677" s="27">
        <v>4621266.26</v>
      </c>
      <c r="H677" s="27">
        <v>2707455.08</v>
      </c>
      <c r="I677" s="27">
        <v>2277274.9700000002</v>
      </c>
      <c r="J677" s="27">
        <v>2356134.36</v>
      </c>
      <c r="K677" s="27">
        <v>2276994.7199999997</v>
      </c>
      <c r="L677" s="27">
        <v>2119845.4</v>
      </c>
      <c r="M677" s="27">
        <v>149075.62</v>
      </c>
      <c r="N677" s="27">
        <v>128805.57</v>
      </c>
      <c r="O677" s="27">
        <v>138850.9</v>
      </c>
      <c r="P677" s="27">
        <v>484245.63</v>
      </c>
      <c r="Q677" s="27">
        <v>401180.66000000003</v>
      </c>
      <c r="R677" s="27">
        <v>353949.67</v>
      </c>
      <c r="S677" s="27">
        <v>281679.41000000003</v>
      </c>
      <c r="T677" s="27">
        <v>244053.18</v>
      </c>
      <c r="U677" s="27">
        <v>209732.77</v>
      </c>
      <c r="V677" s="27">
        <v>184797.61</v>
      </c>
      <c r="W677" s="27">
        <v>180187.04</v>
      </c>
      <c r="X677" s="27">
        <v>158164.35999999999</v>
      </c>
      <c r="Y677" s="27">
        <v>124055.39</v>
      </c>
      <c r="Z677" s="27">
        <v>114361.29</v>
      </c>
      <c r="AA677" s="27">
        <v>200539.87</v>
      </c>
      <c r="AB677" s="27">
        <v>151124.88</v>
      </c>
      <c r="AC677" s="27">
        <v>117103.37000000001</v>
      </c>
      <c r="AD677" s="149">
        <v>0</v>
      </c>
      <c r="AE677" s="149">
        <v>17817.66</v>
      </c>
      <c r="AF677" s="149">
        <v>17817.66</v>
      </c>
      <c r="AG677" s="149">
        <v>17817.66</v>
      </c>
      <c r="AH677" s="149">
        <v>17817.66</v>
      </c>
      <c r="AI677" s="31">
        <v>17817.66</v>
      </c>
      <c r="AJ677" s="33"/>
      <c r="AK677" s="149">
        <v>0</v>
      </c>
      <c r="AL677" s="149">
        <v>0</v>
      </c>
      <c r="AM677" s="149">
        <v>0</v>
      </c>
      <c r="AN677" s="38"/>
      <c r="AO677" s="38"/>
      <c r="AP677" s="38"/>
    </row>
    <row r="678" spans="1:42" x14ac:dyDescent="0.2">
      <c r="B678" s="50">
        <v>10</v>
      </c>
      <c r="C678" s="21" t="s">
        <v>84</v>
      </c>
      <c r="D678" s="29">
        <v>2583767.6</v>
      </c>
      <c r="E678" s="29">
        <v>3240371.33</v>
      </c>
      <c r="F678" s="29">
        <v>8660280.6600000001</v>
      </c>
      <c r="G678" s="29">
        <v>2787415.99</v>
      </c>
      <c r="H678" s="29">
        <v>2707455.08</v>
      </c>
      <c r="I678" s="29">
        <v>2277274.9700000002</v>
      </c>
      <c r="J678" s="29">
        <v>2200478.29</v>
      </c>
      <c r="K678" s="29">
        <v>2148586.42</v>
      </c>
      <c r="L678" s="29">
        <v>1989818.9</v>
      </c>
      <c r="M678" s="29">
        <v>0</v>
      </c>
      <c r="N678" s="29">
        <v>0</v>
      </c>
      <c r="O678" s="29">
        <v>0</v>
      </c>
      <c r="P678" s="29">
        <v>346656.14</v>
      </c>
      <c r="Q678" s="29">
        <v>323641.34000000003</v>
      </c>
      <c r="R678" s="29">
        <v>277611.74</v>
      </c>
      <c r="S678" s="29">
        <v>266077.03000000003</v>
      </c>
      <c r="T678" s="29">
        <v>229002.03</v>
      </c>
      <c r="U678" s="29">
        <v>206757.03</v>
      </c>
      <c r="V678" s="29">
        <v>184112.03</v>
      </c>
      <c r="W678" s="29">
        <v>177097.03</v>
      </c>
      <c r="X678" s="29">
        <v>147437.03</v>
      </c>
      <c r="Y678" s="29">
        <v>114971.84</v>
      </c>
      <c r="Z678" s="29">
        <v>110362.03</v>
      </c>
      <c r="AA678" s="29">
        <v>198037.69</v>
      </c>
      <c r="AB678" s="29">
        <v>150003.66</v>
      </c>
      <c r="AC678" s="29">
        <v>116705.27</v>
      </c>
      <c r="AD678" s="151">
        <v>0</v>
      </c>
      <c r="AE678" s="151">
        <v>0</v>
      </c>
      <c r="AF678" s="151">
        <v>0</v>
      </c>
      <c r="AG678" s="151">
        <v>0</v>
      </c>
      <c r="AH678" s="151">
        <v>0</v>
      </c>
      <c r="AI678" s="61">
        <v>0</v>
      </c>
      <c r="AJ678" s="33"/>
      <c r="AK678" s="151">
        <v>0</v>
      </c>
      <c r="AL678" s="151">
        <v>0</v>
      </c>
      <c r="AM678" s="151">
        <v>0</v>
      </c>
      <c r="AN678" s="1"/>
      <c r="AO678" s="1"/>
    </row>
    <row r="679" spans="1:42" x14ac:dyDescent="0.2">
      <c r="B679" s="50">
        <v>11</v>
      </c>
      <c r="C679" s="21" t="s">
        <v>100</v>
      </c>
      <c r="D679" s="29">
        <v>0</v>
      </c>
      <c r="E679" s="29">
        <v>849588.98</v>
      </c>
      <c r="F679" s="29">
        <v>1500950.44</v>
      </c>
      <c r="G679" s="29">
        <v>1833850.27</v>
      </c>
      <c r="H679" s="29">
        <v>0</v>
      </c>
      <c r="I679" s="29">
        <v>0</v>
      </c>
      <c r="J679" s="29">
        <v>155656.07</v>
      </c>
      <c r="K679" s="29">
        <v>128408.3</v>
      </c>
      <c r="L679" s="29">
        <v>130026.5</v>
      </c>
      <c r="M679" s="29">
        <v>149075.62</v>
      </c>
      <c r="N679" s="29">
        <v>128805.57</v>
      </c>
      <c r="O679" s="29">
        <v>138850.9</v>
      </c>
      <c r="P679" s="29">
        <v>137589.49</v>
      </c>
      <c r="Q679" s="29">
        <v>77539.320000000007</v>
      </c>
      <c r="R679" s="29">
        <v>76337.929999999993</v>
      </c>
      <c r="S679" s="29">
        <v>15602.38</v>
      </c>
      <c r="T679" s="29">
        <v>15051.15</v>
      </c>
      <c r="U679" s="29">
        <v>2975.74</v>
      </c>
      <c r="V679" s="29">
        <v>685.58</v>
      </c>
      <c r="W679" s="29">
        <v>3090.01</v>
      </c>
      <c r="X679" s="29">
        <v>10727.33</v>
      </c>
      <c r="Y679" s="29">
        <v>9083.5499999999993</v>
      </c>
      <c r="Z679" s="29">
        <v>3999.26</v>
      </c>
      <c r="AA679" s="29">
        <v>2502.1799999999998</v>
      </c>
      <c r="AB679" s="29">
        <v>1121.22</v>
      </c>
      <c r="AC679" s="29">
        <v>398.1</v>
      </c>
      <c r="AD679" s="151">
        <v>0</v>
      </c>
      <c r="AE679" s="151">
        <v>17817.66</v>
      </c>
      <c r="AF679" s="151">
        <v>17817.66</v>
      </c>
      <c r="AG679" s="151">
        <v>17817.66</v>
      </c>
      <c r="AH679" s="151">
        <v>17817.66</v>
      </c>
      <c r="AI679" s="61">
        <v>17817.66</v>
      </c>
      <c r="AJ679" s="33"/>
      <c r="AK679" s="151">
        <v>0</v>
      </c>
      <c r="AL679" s="151">
        <v>0</v>
      </c>
      <c r="AM679" s="151">
        <v>0</v>
      </c>
      <c r="AN679" s="1"/>
      <c r="AO679" s="1"/>
    </row>
    <row r="680" spans="1:42" x14ac:dyDescent="0.2">
      <c r="B680" s="50">
        <v>12</v>
      </c>
      <c r="C680" s="21" t="s">
        <v>89</v>
      </c>
      <c r="D680" s="29">
        <v>0</v>
      </c>
      <c r="E680" s="29">
        <v>0</v>
      </c>
      <c r="F680" s="29">
        <v>0</v>
      </c>
      <c r="G680" s="29">
        <v>0</v>
      </c>
      <c r="H680" s="29">
        <v>0</v>
      </c>
      <c r="I680" s="29">
        <v>0</v>
      </c>
      <c r="J680" s="29">
        <v>0</v>
      </c>
      <c r="K680" s="29">
        <v>0</v>
      </c>
      <c r="L680" s="29">
        <v>0</v>
      </c>
      <c r="M680" s="29">
        <v>0</v>
      </c>
      <c r="N680" s="29">
        <v>0</v>
      </c>
      <c r="O680" s="29">
        <v>0</v>
      </c>
      <c r="P680" s="29">
        <v>0</v>
      </c>
      <c r="Q680" s="29">
        <v>0</v>
      </c>
      <c r="R680" s="29">
        <v>0</v>
      </c>
      <c r="S680" s="29">
        <v>0</v>
      </c>
      <c r="T680" s="29">
        <v>0</v>
      </c>
      <c r="U680" s="29">
        <v>0</v>
      </c>
      <c r="V680" s="29">
        <v>0</v>
      </c>
      <c r="W680" s="29">
        <v>0</v>
      </c>
      <c r="X680" s="29">
        <v>0</v>
      </c>
      <c r="Y680" s="29">
        <v>0</v>
      </c>
      <c r="Z680" s="29">
        <v>0</v>
      </c>
      <c r="AA680" s="29">
        <v>0</v>
      </c>
      <c r="AB680" s="29">
        <v>0</v>
      </c>
      <c r="AC680" s="29">
        <v>0</v>
      </c>
      <c r="AD680" s="151">
        <v>0</v>
      </c>
      <c r="AE680" s="151">
        <v>0</v>
      </c>
      <c r="AF680" s="151">
        <v>0</v>
      </c>
      <c r="AG680" s="151">
        <v>0</v>
      </c>
      <c r="AH680" s="151">
        <v>0</v>
      </c>
      <c r="AI680" s="61">
        <v>0</v>
      </c>
      <c r="AJ680" s="33"/>
      <c r="AK680" s="151">
        <v>0</v>
      </c>
      <c r="AL680" s="151">
        <v>0</v>
      </c>
      <c r="AM680" s="151">
        <v>0</v>
      </c>
      <c r="AN680" s="39"/>
      <c r="AO680" s="39"/>
    </row>
    <row r="681" spans="1:42" x14ac:dyDescent="0.2">
      <c r="B681" s="50">
        <v>13</v>
      </c>
      <c r="C681" s="21" t="s">
        <v>69</v>
      </c>
      <c r="D681" s="29">
        <v>0</v>
      </c>
      <c r="E681" s="29">
        <v>0</v>
      </c>
      <c r="F681" s="29">
        <v>0</v>
      </c>
      <c r="G681" s="29">
        <v>0</v>
      </c>
      <c r="H681" s="29">
        <v>0</v>
      </c>
      <c r="I681" s="29">
        <v>0</v>
      </c>
      <c r="J681" s="29">
        <v>0</v>
      </c>
      <c r="K681" s="29">
        <v>0</v>
      </c>
      <c r="L681" s="29">
        <v>0</v>
      </c>
      <c r="M681" s="29">
        <v>0</v>
      </c>
      <c r="N681" s="29">
        <v>0</v>
      </c>
      <c r="O681" s="29">
        <v>0</v>
      </c>
      <c r="P681" s="29">
        <v>0</v>
      </c>
      <c r="Q681" s="29">
        <v>0</v>
      </c>
      <c r="R681" s="29">
        <v>0</v>
      </c>
      <c r="S681" s="29">
        <v>0</v>
      </c>
      <c r="T681" s="29">
        <v>0</v>
      </c>
      <c r="U681" s="29">
        <v>0</v>
      </c>
      <c r="V681" s="29">
        <v>0</v>
      </c>
      <c r="W681" s="29">
        <v>0</v>
      </c>
      <c r="X681" s="29">
        <v>0</v>
      </c>
      <c r="Y681" s="29">
        <v>0</v>
      </c>
      <c r="Z681" s="29">
        <v>0</v>
      </c>
      <c r="AA681" s="29">
        <v>0</v>
      </c>
      <c r="AB681" s="29">
        <v>0</v>
      </c>
      <c r="AC681" s="29">
        <v>0</v>
      </c>
      <c r="AD681" s="151">
        <v>0</v>
      </c>
      <c r="AE681" s="151">
        <v>0</v>
      </c>
      <c r="AF681" s="151">
        <v>0</v>
      </c>
      <c r="AG681" s="151">
        <v>0</v>
      </c>
      <c r="AH681" s="151">
        <v>0</v>
      </c>
      <c r="AI681" s="61">
        <v>0</v>
      </c>
      <c r="AJ681" s="33"/>
      <c r="AK681" s="151">
        <v>0</v>
      </c>
      <c r="AL681" s="151">
        <v>0</v>
      </c>
      <c r="AM681" s="151">
        <v>0</v>
      </c>
      <c r="AN681" s="39"/>
      <c r="AO681" s="39"/>
    </row>
    <row r="682" spans="1:42" x14ac:dyDescent="0.2">
      <c r="B682" s="50"/>
      <c r="C682" s="127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B682" s="29"/>
      <c r="AC682" s="29"/>
      <c r="AD682" s="151"/>
      <c r="AE682" s="151"/>
      <c r="AF682" s="151"/>
      <c r="AG682" s="151"/>
      <c r="AH682" s="151"/>
      <c r="AI682" s="61"/>
      <c r="AJ682" s="33"/>
      <c r="AK682" s="151"/>
      <c r="AL682" s="151"/>
      <c r="AM682" s="151"/>
      <c r="AN682" s="39"/>
      <c r="AO682" s="39"/>
    </row>
    <row r="683" spans="1:42" s="5" customFormat="1" ht="12" x14ac:dyDescent="0.2">
      <c r="A683" s="128" t="s">
        <v>71</v>
      </c>
      <c r="B683" s="50"/>
      <c r="C683" s="20" t="s">
        <v>152</v>
      </c>
      <c r="D683" s="26">
        <v>255805617.85000002</v>
      </c>
      <c r="E683" s="26">
        <v>274661858.74000001</v>
      </c>
      <c r="F683" s="26">
        <v>254892684.10000002</v>
      </c>
      <c r="G683" s="26">
        <v>303009617.64999998</v>
      </c>
      <c r="H683" s="26">
        <v>295684246.50999999</v>
      </c>
      <c r="I683" s="26">
        <v>300190821.37</v>
      </c>
      <c r="J683" s="26">
        <v>282280364.48000002</v>
      </c>
      <c r="K683" s="26">
        <v>278870763.74000001</v>
      </c>
      <c r="L683" s="26">
        <v>223555238.20000002</v>
      </c>
      <c r="M683" s="26">
        <v>161873271.79000002</v>
      </c>
      <c r="N683" s="26">
        <v>130562746.47</v>
      </c>
      <c r="O683" s="26">
        <v>107239498.37</v>
      </c>
      <c r="P683" s="26">
        <v>106788930.13</v>
      </c>
      <c r="Q683" s="26">
        <v>89837597.739999995</v>
      </c>
      <c r="R683" s="26">
        <v>73730852.299999997</v>
      </c>
      <c r="S683" s="26">
        <v>56769462.980000004</v>
      </c>
      <c r="T683" s="26">
        <v>57325084.939999998</v>
      </c>
      <c r="U683" s="26">
        <v>71676074.120000005</v>
      </c>
      <c r="V683" s="26">
        <v>72678884.899999991</v>
      </c>
      <c r="W683" s="26">
        <v>85116289.75999999</v>
      </c>
      <c r="X683" s="26">
        <v>83734393.700000003</v>
      </c>
      <c r="Y683" s="26">
        <v>75666296.430000007</v>
      </c>
      <c r="Z683" s="26">
        <v>66075018.909999996</v>
      </c>
      <c r="AA683" s="26">
        <v>67460632.609999999</v>
      </c>
      <c r="AB683" s="26">
        <v>70974398.00999999</v>
      </c>
      <c r="AC683" s="26">
        <v>61650228.310000002</v>
      </c>
      <c r="AD683" s="26">
        <v>60969506.739999995</v>
      </c>
      <c r="AE683" s="26">
        <v>71277053.719999999</v>
      </c>
      <c r="AF683" s="26">
        <v>65770114.75</v>
      </c>
      <c r="AG683" s="26">
        <v>65626019.849999994</v>
      </c>
      <c r="AH683" s="26">
        <v>69196698.629999995</v>
      </c>
      <c r="AI683" s="108">
        <v>69196698.629999995</v>
      </c>
      <c r="AK683" s="26">
        <v>3570678.7800000012</v>
      </c>
      <c r="AL683" s="26">
        <v>-2080355.0900000036</v>
      </c>
      <c r="AM683" s="26">
        <v>-2080355.0900000036</v>
      </c>
    </row>
    <row r="684" spans="1:42" ht="12" x14ac:dyDescent="0.2">
      <c r="B684" s="50">
        <v>14</v>
      </c>
      <c r="C684" s="22" t="s">
        <v>13</v>
      </c>
      <c r="D684" s="27">
        <v>31117112.609999999</v>
      </c>
      <c r="E684" s="27">
        <v>32875749.780000001</v>
      </c>
      <c r="F684" s="27">
        <v>35620798.740000002</v>
      </c>
      <c r="G684" s="27">
        <v>29140622.25</v>
      </c>
      <c r="H684" s="27">
        <v>32126598.010000002</v>
      </c>
      <c r="I684" s="27">
        <v>29975103.800000001</v>
      </c>
      <c r="J684" s="27">
        <v>28124598.800000001</v>
      </c>
      <c r="K684" s="27">
        <v>29213924.66</v>
      </c>
      <c r="L684" s="27">
        <v>25260270.34</v>
      </c>
      <c r="M684" s="27">
        <v>19238981.27</v>
      </c>
      <c r="N684" s="27">
        <v>20148571.140000001</v>
      </c>
      <c r="O684" s="27">
        <v>20345483.469999999</v>
      </c>
      <c r="P684" s="27">
        <v>18338262.710000001</v>
      </c>
      <c r="Q684" s="27">
        <v>17250523.800000001</v>
      </c>
      <c r="R684" s="27">
        <v>17380086.02</v>
      </c>
      <c r="S684" s="27">
        <v>15461692.949999999</v>
      </c>
      <c r="T684" s="27">
        <v>13626861.82</v>
      </c>
      <c r="U684" s="27">
        <v>12321317.560000001</v>
      </c>
      <c r="V684" s="27">
        <v>13979620.17</v>
      </c>
      <c r="W684" s="27">
        <v>14384114.039999999</v>
      </c>
      <c r="X684" s="27">
        <v>13381741.189999999</v>
      </c>
      <c r="Y684" s="27">
        <v>14321532.32</v>
      </c>
      <c r="Z684" s="27">
        <v>13135121.02</v>
      </c>
      <c r="AA684" s="27">
        <v>12056935.529999999</v>
      </c>
      <c r="AB684" s="27">
        <v>12328621.039999999</v>
      </c>
      <c r="AC684" s="27">
        <v>8252903.5599999996</v>
      </c>
      <c r="AD684" s="149">
        <v>7687559.2699999996</v>
      </c>
      <c r="AE684" s="149">
        <v>11294873.25</v>
      </c>
      <c r="AF684" s="149">
        <v>10256521.77</v>
      </c>
      <c r="AG684" s="149">
        <v>9599576.5500000007</v>
      </c>
      <c r="AH684" s="149">
        <v>10140533.73</v>
      </c>
      <c r="AI684" s="31">
        <v>10140533.73</v>
      </c>
      <c r="AJ684" s="33"/>
      <c r="AK684" s="149">
        <v>540957.1799999997</v>
      </c>
      <c r="AL684" s="149">
        <v>-1154339.5199999996</v>
      </c>
      <c r="AM684" s="149">
        <v>-1154339.5199999996</v>
      </c>
      <c r="AN684" s="9"/>
      <c r="AO684" s="9"/>
    </row>
    <row r="685" spans="1:42" ht="12" x14ac:dyDescent="0.2">
      <c r="B685" s="50">
        <v>15</v>
      </c>
      <c r="C685" s="22" t="s">
        <v>0</v>
      </c>
      <c r="D685" s="27">
        <v>224688505.24000001</v>
      </c>
      <c r="E685" s="27">
        <v>241786108.96000001</v>
      </c>
      <c r="F685" s="27">
        <v>219271885.36000001</v>
      </c>
      <c r="G685" s="27">
        <v>273868995.39999998</v>
      </c>
      <c r="H685" s="27">
        <v>263557648.5</v>
      </c>
      <c r="I685" s="27">
        <v>270215717.56999999</v>
      </c>
      <c r="J685" s="27">
        <v>254155765.68000001</v>
      </c>
      <c r="K685" s="27">
        <v>249656839.08000001</v>
      </c>
      <c r="L685" s="27">
        <v>198294967.86000001</v>
      </c>
      <c r="M685" s="27">
        <v>142634290.52000001</v>
      </c>
      <c r="N685" s="27">
        <v>110414175.33</v>
      </c>
      <c r="O685" s="27">
        <v>86894014.900000006</v>
      </c>
      <c r="P685" s="27">
        <v>88450667.420000002</v>
      </c>
      <c r="Q685" s="27">
        <v>72587073.939999998</v>
      </c>
      <c r="R685" s="27">
        <v>56350766.280000001</v>
      </c>
      <c r="S685" s="27">
        <v>41307770.030000001</v>
      </c>
      <c r="T685" s="27">
        <v>43698223.119999997</v>
      </c>
      <c r="U685" s="27">
        <v>59354756.560000002</v>
      </c>
      <c r="V685" s="27">
        <v>58699264.729999997</v>
      </c>
      <c r="W685" s="27">
        <v>70732175.719999999</v>
      </c>
      <c r="X685" s="27">
        <v>70352652.510000005</v>
      </c>
      <c r="Y685" s="27">
        <v>61344764.109999999</v>
      </c>
      <c r="Z685" s="27">
        <v>52939897.890000001</v>
      </c>
      <c r="AA685" s="27">
        <v>55403697.079999998</v>
      </c>
      <c r="AB685" s="27">
        <v>58645776.969999999</v>
      </c>
      <c r="AC685" s="27">
        <v>53397324.75</v>
      </c>
      <c r="AD685" s="149">
        <v>53281947.469999999</v>
      </c>
      <c r="AE685" s="149">
        <v>59982180.469999999</v>
      </c>
      <c r="AF685" s="149">
        <v>55513592.979999997</v>
      </c>
      <c r="AG685" s="149">
        <v>56026443.299999997</v>
      </c>
      <c r="AH685" s="149">
        <v>59056164.899999999</v>
      </c>
      <c r="AI685" s="31">
        <v>59056164.899999999</v>
      </c>
      <c r="AJ685" s="33"/>
      <c r="AK685" s="149">
        <v>3029721.6000000015</v>
      </c>
      <c r="AL685" s="149">
        <v>-926015.5700000003</v>
      </c>
      <c r="AM685" s="149">
        <v>-926015.5700000003</v>
      </c>
      <c r="AN685" s="38"/>
      <c r="AO685" s="38"/>
      <c r="AP685" s="38"/>
    </row>
    <row r="686" spans="1:42" x14ac:dyDescent="0.2">
      <c r="B686" s="50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  <c r="AC686" s="29"/>
      <c r="AD686" s="151"/>
      <c r="AE686" s="151"/>
      <c r="AF686" s="151"/>
      <c r="AG686" s="151"/>
      <c r="AH686" s="151"/>
      <c r="AI686" s="61"/>
      <c r="AJ686" s="33"/>
      <c r="AK686" s="151"/>
      <c r="AL686" s="151"/>
      <c r="AM686" s="151"/>
      <c r="AN686" s="39"/>
      <c r="AO686" s="39"/>
    </row>
    <row r="687" spans="1:42" ht="12" x14ac:dyDescent="0.2">
      <c r="A687" s="7" t="s">
        <v>75</v>
      </c>
      <c r="B687" s="50"/>
      <c r="C687" s="20" t="s">
        <v>72</v>
      </c>
      <c r="D687" s="26">
        <v>29554052.619999997</v>
      </c>
      <c r="E687" s="26">
        <v>20308531.07</v>
      </c>
      <c r="F687" s="26">
        <v>16957979.210000001</v>
      </c>
      <c r="G687" s="26">
        <v>16556277</v>
      </c>
      <c r="H687" s="26">
        <v>13376830.66</v>
      </c>
      <c r="I687" s="26">
        <v>14332297.040000001</v>
      </c>
      <c r="J687" s="26">
        <v>9477832.6799999997</v>
      </c>
      <c r="K687" s="26">
        <v>8720303.9000000004</v>
      </c>
      <c r="L687" s="26">
        <v>8272315.0599999996</v>
      </c>
      <c r="M687" s="26">
        <v>4783986.59</v>
      </c>
      <c r="N687" s="26">
        <v>3214313.04</v>
      </c>
      <c r="O687" s="26">
        <v>2208435.61</v>
      </c>
      <c r="P687" s="26">
        <v>1939356.94</v>
      </c>
      <c r="Q687" s="26">
        <v>1514198.99</v>
      </c>
      <c r="R687" s="26">
        <v>1832446.48</v>
      </c>
      <c r="S687" s="26">
        <v>2205920.37</v>
      </c>
      <c r="T687" s="26">
        <v>3428805.42</v>
      </c>
      <c r="U687" s="26">
        <v>2973139.29</v>
      </c>
      <c r="V687" s="26">
        <v>4398368.1899999995</v>
      </c>
      <c r="W687" s="26">
        <v>20037487.84</v>
      </c>
      <c r="X687" s="26">
        <v>3971347.85</v>
      </c>
      <c r="Y687" s="26">
        <v>2934765.23</v>
      </c>
      <c r="Z687" s="26">
        <v>3157034.89</v>
      </c>
      <c r="AA687" s="26">
        <v>3348144.93</v>
      </c>
      <c r="AB687" s="26">
        <v>2766332.64</v>
      </c>
      <c r="AC687" s="26">
        <v>2574636.41</v>
      </c>
      <c r="AD687" s="26">
        <v>3915958.55</v>
      </c>
      <c r="AE687" s="26">
        <v>13628842.24</v>
      </c>
      <c r="AF687" s="26">
        <v>1518157.08</v>
      </c>
      <c r="AG687" s="26">
        <v>2359072.88</v>
      </c>
      <c r="AH687" s="26">
        <v>2644882.0299999998</v>
      </c>
      <c r="AI687" s="108">
        <v>2644882.0299999998</v>
      </c>
      <c r="AJ687" s="33"/>
      <c r="AK687" s="26">
        <v>285809.14999999991</v>
      </c>
      <c r="AL687" s="26">
        <v>-10983960.210000001</v>
      </c>
      <c r="AM687" s="26">
        <v>-10983960.210000001</v>
      </c>
      <c r="AO687" s="9"/>
    </row>
    <row r="688" spans="1:42" ht="12" x14ac:dyDescent="0.2">
      <c r="B688" s="50">
        <v>16</v>
      </c>
      <c r="C688" s="22" t="s">
        <v>101</v>
      </c>
      <c r="D688" s="27">
        <v>0</v>
      </c>
      <c r="E688" s="27">
        <v>0</v>
      </c>
      <c r="F688" s="27">
        <v>0</v>
      </c>
      <c r="G688" s="27">
        <v>0</v>
      </c>
      <c r="H688" s="27">
        <v>0</v>
      </c>
      <c r="I688" s="27">
        <v>0</v>
      </c>
      <c r="J688" s="27">
        <v>0</v>
      </c>
      <c r="K688" s="27">
        <v>0</v>
      </c>
      <c r="L688" s="27">
        <v>0</v>
      </c>
      <c r="M688" s="27">
        <v>0</v>
      </c>
      <c r="N688" s="27">
        <v>0</v>
      </c>
      <c r="O688" s="27">
        <v>0</v>
      </c>
      <c r="P688" s="27">
        <v>0</v>
      </c>
      <c r="Q688" s="27">
        <v>0</v>
      </c>
      <c r="R688" s="27">
        <v>0</v>
      </c>
      <c r="S688" s="27">
        <v>0</v>
      </c>
      <c r="T688" s="27">
        <v>0</v>
      </c>
      <c r="U688" s="27">
        <v>0</v>
      </c>
      <c r="V688" s="27">
        <v>0</v>
      </c>
      <c r="W688" s="27">
        <v>0</v>
      </c>
      <c r="X688" s="27">
        <v>0</v>
      </c>
      <c r="Y688" s="27">
        <v>0</v>
      </c>
      <c r="Z688" s="27">
        <v>0</v>
      </c>
      <c r="AA688" s="27">
        <v>0</v>
      </c>
      <c r="AB688" s="27">
        <v>0</v>
      </c>
      <c r="AC688" s="27">
        <v>0</v>
      </c>
      <c r="AD688" s="149">
        <v>0</v>
      </c>
      <c r="AE688" s="149">
        <v>0</v>
      </c>
      <c r="AF688" s="149">
        <v>0</v>
      </c>
      <c r="AG688" s="149">
        <v>0</v>
      </c>
      <c r="AH688" s="149">
        <v>0</v>
      </c>
      <c r="AI688" s="31">
        <v>0</v>
      </c>
      <c r="AJ688" s="33"/>
      <c r="AK688" s="149">
        <v>0</v>
      </c>
      <c r="AL688" s="149">
        <v>0</v>
      </c>
      <c r="AM688" s="149">
        <v>0</v>
      </c>
      <c r="AN688" s="38"/>
      <c r="AO688" s="38"/>
      <c r="AP688" s="38"/>
    </row>
    <row r="689" spans="1:42" ht="12" x14ac:dyDescent="0.2">
      <c r="B689" s="50">
        <v>17</v>
      </c>
      <c r="C689" s="22" t="s">
        <v>102</v>
      </c>
      <c r="D689" s="27">
        <v>6702281.0700000003</v>
      </c>
      <c r="E689" s="27">
        <v>7254001.4199999999</v>
      </c>
      <c r="F689" s="27">
        <v>11021402.34</v>
      </c>
      <c r="G689" s="27">
        <v>11066398.23</v>
      </c>
      <c r="H689" s="27">
        <v>11308624.99</v>
      </c>
      <c r="I689" s="27">
        <v>12586784.98</v>
      </c>
      <c r="J689" s="27">
        <v>7917820.9299999997</v>
      </c>
      <c r="K689" s="27">
        <v>7172070.6299999999</v>
      </c>
      <c r="L689" s="27">
        <v>6245916.2599999998</v>
      </c>
      <c r="M689" s="27">
        <v>2769407.23</v>
      </c>
      <c r="N689" s="27">
        <v>1215407.29</v>
      </c>
      <c r="O689" s="27">
        <v>1320240.67</v>
      </c>
      <c r="P689" s="27">
        <v>1445686.3</v>
      </c>
      <c r="Q689" s="27">
        <v>1020528.35</v>
      </c>
      <c r="R689" s="27">
        <v>1338775.8400000001</v>
      </c>
      <c r="S689" s="27">
        <v>1716192.34</v>
      </c>
      <c r="T689" s="27">
        <v>2939077.39</v>
      </c>
      <c r="U689" s="27">
        <v>2503139.29</v>
      </c>
      <c r="V689" s="27">
        <v>3928368.19</v>
      </c>
      <c r="W689" s="27">
        <v>3153153.8</v>
      </c>
      <c r="X689" s="27">
        <v>3971347.85</v>
      </c>
      <c r="Y689" s="27">
        <v>2934765.23</v>
      </c>
      <c r="Z689" s="27">
        <v>3157034.89</v>
      </c>
      <c r="AA689" s="27">
        <v>3348144.93</v>
      </c>
      <c r="AB689" s="27">
        <v>2766332.64</v>
      </c>
      <c r="AC689" s="27">
        <v>2574636.41</v>
      </c>
      <c r="AD689" s="149">
        <v>3915958.55</v>
      </c>
      <c r="AE689" s="149">
        <v>2576975.66</v>
      </c>
      <c r="AF689" s="149">
        <v>1518157.08</v>
      </c>
      <c r="AG689" s="149">
        <v>2359072.88</v>
      </c>
      <c r="AH689" s="149">
        <v>2644882.0299999998</v>
      </c>
      <c r="AI689" s="31">
        <v>2644882.0299999998</v>
      </c>
      <c r="AJ689" s="33"/>
      <c r="AK689" s="149">
        <v>285809.14999999991</v>
      </c>
      <c r="AL689" s="149">
        <v>67906.369999999646</v>
      </c>
      <c r="AM689" s="149">
        <v>67906.369999999646</v>
      </c>
      <c r="AN689" s="38"/>
      <c r="AO689" s="38"/>
      <c r="AP689" s="38"/>
    </row>
    <row r="690" spans="1:42" ht="12" x14ac:dyDescent="0.2">
      <c r="B690" s="50"/>
      <c r="C690" s="22" t="s">
        <v>103</v>
      </c>
      <c r="D690" s="27">
        <v>22851771.549999997</v>
      </c>
      <c r="E690" s="27">
        <v>13054529.649999999</v>
      </c>
      <c r="F690" s="27">
        <v>5936576.8700000001</v>
      </c>
      <c r="G690" s="27">
        <v>5489878.7699999996</v>
      </c>
      <c r="H690" s="27">
        <v>2068205.67</v>
      </c>
      <c r="I690" s="27">
        <v>1745512.06</v>
      </c>
      <c r="J690" s="27">
        <v>1560011.75</v>
      </c>
      <c r="K690" s="27">
        <v>1548233.27</v>
      </c>
      <c r="L690" s="27">
        <v>2026398.8</v>
      </c>
      <c r="M690" s="27">
        <v>2014579.36</v>
      </c>
      <c r="N690" s="27">
        <v>1998905.75</v>
      </c>
      <c r="O690" s="27">
        <v>888194.94</v>
      </c>
      <c r="P690" s="27">
        <v>493670.64</v>
      </c>
      <c r="Q690" s="27">
        <v>493670.64</v>
      </c>
      <c r="R690" s="27">
        <v>493670.64</v>
      </c>
      <c r="S690" s="27">
        <v>489728.03</v>
      </c>
      <c r="T690" s="27">
        <v>489728.03</v>
      </c>
      <c r="U690" s="27">
        <v>470000</v>
      </c>
      <c r="V690" s="27">
        <v>470000</v>
      </c>
      <c r="W690" s="27">
        <v>16884334.039999999</v>
      </c>
      <c r="X690" s="27">
        <v>0</v>
      </c>
      <c r="Y690" s="27">
        <v>0</v>
      </c>
      <c r="Z690" s="27">
        <v>0</v>
      </c>
      <c r="AA690" s="27">
        <v>0</v>
      </c>
      <c r="AB690" s="27">
        <v>0</v>
      </c>
      <c r="AC690" s="27">
        <v>0</v>
      </c>
      <c r="AD690" s="149">
        <v>0</v>
      </c>
      <c r="AE690" s="149">
        <v>11051866.58</v>
      </c>
      <c r="AF690" s="149">
        <v>0</v>
      </c>
      <c r="AG690" s="149">
        <v>0</v>
      </c>
      <c r="AH690" s="149">
        <v>0</v>
      </c>
      <c r="AI690" s="31">
        <v>0</v>
      </c>
      <c r="AJ690" s="33"/>
      <c r="AK690" s="149">
        <v>0</v>
      </c>
      <c r="AL690" s="149">
        <v>-11051866.58</v>
      </c>
      <c r="AM690" s="149">
        <v>-11051866.58</v>
      </c>
      <c r="AN690" s="38"/>
      <c r="AO690" s="38"/>
      <c r="AP690" s="38"/>
    </row>
    <row r="691" spans="1:42" x14ac:dyDescent="0.2">
      <c r="B691" s="50">
        <v>18</v>
      </c>
      <c r="C691" s="21" t="s">
        <v>104</v>
      </c>
      <c r="D691" s="29">
        <v>2954444.31</v>
      </c>
      <c r="E691" s="29">
        <v>2847452.03</v>
      </c>
      <c r="F691" s="29">
        <v>0</v>
      </c>
      <c r="G691" s="29">
        <v>0</v>
      </c>
      <c r="H691" s="29">
        <v>0</v>
      </c>
      <c r="I691" s="29">
        <v>0</v>
      </c>
      <c r="J691" s="29">
        <v>0</v>
      </c>
      <c r="K691" s="29">
        <v>0</v>
      </c>
      <c r="L691" s="29">
        <v>0</v>
      </c>
      <c r="M691" s="29">
        <v>0</v>
      </c>
      <c r="N691" s="29">
        <v>0</v>
      </c>
      <c r="O691" s="29">
        <v>0</v>
      </c>
      <c r="P691" s="29">
        <v>0</v>
      </c>
      <c r="Q691" s="29">
        <v>0</v>
      </c>
      <c r="R691" s="29">
        <v>0</v>
      </c>
      <c r="S691" s="29">
        <v>0</v>
      </c>
      <c r="T691" s="29">
        <v>0</v>
      </c>
      <c r="U691" s="29">
        <v>0</v>
      </c>
      <c r="V691" s="29">
        <v>0</v>
      </c>
      <c r="W691" s="29">
        <v>0</v>
      </c>
      <c r="X691" s="29">
        <v>0</v>
      </c>
      <c r="Y691" s="29">
        <v>0</v>
      </c>
      <c r="Z691" s="29">
        <v>0</v>
      </c>
      <c r="AA691" s="29">
        <v>0</v>
      </c>
      <c r="AB691" s="29">
        <v>0</v>
      </c>
      <c r="AC691" s="29">
        <v>0</v>
      </c>
      <c r="AD691" s="151">
        <v>0</v>
      </c>
      <c r="AE691" s="151">
        <v>11051866.58</v>
      </c>
      <c r="AF691" s="151">
        <v>0</v>
      </c>
      <c r="AG691" s="151">
        <v>0</v>
      </c>
      <c r="AH691" s="151">
        <v>0</v>
      </c>
      <c r="AI691" s="61">
        <v>0</v>
      </c>
      <c r="AJ691" s="33"/>
      <c r="AK691" s="151">
        <v>0</v>
      </c>
      <c r="AL691" s="151">
        <v>-11051866.58</v>
      </c>
      <c r="AM691" s="151">
        <v>-11051866.58</v>
      </c>
      <c r="AN691" s="37"/>
      <c r="AO691" s="37"/>
    </row>
    <row r="692" spans="1:42" x14ac:dyDescent="0.2">
      <c r="B692" s="50">
        <v>19</v>
      </c>
      <c r="C692" s="21" t="s">
        <v>97</v>
      </c>
      <c r="D692" s="29">
        <v>19897327.239999998</v>
      </c>
      <c r="E692" s="29">
        <v>10207077.619999999</v>
      </c>
      <c r="F692" s="29">
        <v>5936576.8700000001</v>
      </c>
      <c r="G692" s="29">
        <v>5489878.7699999996</v>
      </c>
      <c r="H692" s="29">
        <v>2068205.67</v>
      </c>
      <c r="I692" s="29">
        <v>1745512.06</v>
      </c>
      <c r="J692" s="29">
        <v>1560011.75</v>
      </c>
      <c r="K692" s="29">
        <v>1548233.27</v>
      </c>
      <c r="L692" s="29">
        <v>2026398.8</v>
      </c>
      <c r="M692" s="29">
        <v>2014579.36</v>
      </c>
      <c r="N692" s="29">
        <v>1998905.75</v>
      </c>
      <c r="O692" s="29">
        <v>888194.94</v>
      </c>
      <c r="P692" s="29">
        <v>493670.64</v>
      </c>
      <c r="Q692" s="29">
        <v>493670.64</v>
      </c>
      <c r="R692" s="29">
        <v>493670.64</v>
      </c>
      <c r="S692" s="29">
        <v>489728.03</v>
      </c>
      <c r="T692" s="29">
        <v>489728.03</v>
      </c>
      <c r="U692" s="29">
        <v>470000</v>
      </c>
      <c r="V692" s="29">
        <v>470000</v>
      </c>
      <c r="W692" s="29">
        <v>16884334.039999999</v>
      </c>
      <c r="X692" s="29">
        <v>0</v>
      </c>
      <c r="Y692" s="29">
        <v>0</v>
      </c>
      <c r="Z692" s="29">
        <v>0</v>
      </c>
      <c r="AA692" s="29">
        <v>0</v>
      </c>
      <c r="AB692" s="29">
        <v>0</v>
      </c>
      <c r="AC692" s="29">
        <v>0</v>
      </c>
      <c r="AD692" s="151">
        <v>0</v>
      </c>
      <c r="AE692" s="151">
        <v>0</v>
      </c>
      <c r="AF692" s="151">
        <v>0</v>
      </c>
      <c r="AG692" s="151">
        <v>0</v>
      </c>
      <c r="AH692" s="151">
        <v>0</v>
      </c>
      <c r="AI692" s="61">
        <v>0</v>
      </c>
      <c r="AJ692" s="33"/>
      <c r="AK692" s="151">
        <v>0</v>
      </c>
      <c r="AL692" s="151">
        <v>0</v>
      </c>
      <c r="AM692" s="151">
        <v>0</v>
      </c>
      <c r="AN692" s="9"/>
      <c r="AO692" s="9"/>
      <c r="AP692" s="9"/>
    </row>
    <row r="693" spans="1:42" x14ac:dyDescent="0.2">
      <c r="B693" s="50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B693" s="29"/>
      <c r="AC693" s="29"/>
      <c r="AD693" s="29"/>
      <c r="AE693" s="151"/>
      <c r="AF693" s="151"/>
      <c r="AG693" s="151"/>
      <c r="AH693" s="151"/>
      <c r="AI693" s="61"/>
      <c r="AJ693" s="33"/>
      <c r="AK693" s="151"/>
      <c r="AL693" s="151"/>
      <c r="AM693" s="151"/>
      <c r="AN693" s="9"/>
      <c r="AO693" s="9"/>
      <c r="AP693" s="9"/>
    </row>
    <row r="694" spans="1:42" ht="12" x14ac:dyDescent="0.2">
      <c r="A694" s="7" t="s">
        <v>153</v>
      </c>
      <c r="B694" s="50"/>
      <c r="C694" s="23" t="s">
        <v>34</v>
      </c>
      <c r="D694" s="26">
        <v>452592700.36000013</v>
      </c>
      <c r="E694" s="26">
        <v>552860809.75</v>
      </c>
      <c r="F694" s="26">
        <v>578727699.977</v>
      </c>
      <c r="G694" s="26">
        <v>635581067.46000004</v>
      </c>
      <c r="H694" s="26">
        <v>688910680.95739996</v>
      </c>
      <c r="I694" s="26">
        <v>685362390.26839995</v>
      </c>
      <c r="J694" s="26">
        <v>680180677.80439997</v>
      </c>
      <c r="K694" s="26">
        <v>667109979.75050008</v>
      </c>
      <c r="L694" s="26">
        <v>649058965.05070007</v>
      </c>
      <c r="M694" s="26">
        <v>643071883.6221</v>
      </c>
      <c r="N694" s="26">
        <v>502263395.78499997</v>
      </c>
      <c r="O694" s="26">
        <v>506453784.1742</v>
      </c>
      <c r="P694" s="26">
        <v>512836297.98749995</v>
      </c>
      <c r="Q694" s="26">
        <v>509408011.9774</v>
      </c>
      <c r="R694" s="26">
        <v>536231719.6874001</v>
      </c>
      <c r="S694" s="26">
        <v>644409840</v>
      </c>
      <c r="T694" s="26">
        <v>630810970.49619997</v>
      </c>
      <c r="U694" s="26">
        <v>616332845.21500003</v>
      </c>
      <c r="V694" s="26">
        <v>597172074.20600009</v>
      </c>
      <c r="W694" s="26">
        <v>589059955.41399992</v>
      </c>
      <c r="X694" s="26">
        <v>576118944.01749992</v>
      </c>
      <c r="Y694" s="26">
        <v>566625570.10149992</v>
      </c>
      <c r="Z694" s="26">
        <v>364951814.18599999</v>
      </c>
      <c r="AA694" s="26">
        <v>351218135.463</v>
      </c>
      <c r="AB694" s="26">
        <v>329078361.66600001</v>
      </c>
      <c r="AC694" s="26">
        <v>309646104.20949996</v>
      </c>
      <c r="AD694" s="26">
        <v>293324550.17449999</v>
      </c>
      <c r="AE694" s="26">
        <v>285300590.49340004</v>
      </c>
      <c r="AF694" s="26">
        <v>284825500.53470004</v>
      </c>
      <c r="AG694" s="26">
        <v>276363947.62940001</v>
      </c>
      <c r="AH694" s="26">
        <v>277225625.09210002</v>
      </c>
      <c r="AI694" s="108">
        <v>277225625.09210002</v>
      </c>
      <c r="AJ694" s="33"/>
      <c r="AK694" s="26">
        <v>861677.46270000935</v>
      </c>
      <c r="AL694" s="26">
        <v>-8074965.4013000131</v>
      </c>
      <c r="AM694" s="26">
        <v>-8074965.4013000131</v>
      </c>
      <c r="AO694" s="9"/>
    </row>
    <row r="695" spans="1:42" ht="12" x14ac:dyDescent="0.2">
      <c r="B695" s="50"/>
      <c r="C695" s="22" t="s">
        <v>105</v>
      </c>
      <c r="D695" s="27">
        <v>27392575.079999998</v>
      </c>
      <c r="E695" s="27">
        <v>32681800.75</v>
      </c>
      <c r="F695" s="27">
        <v>40669216.019999996</v>
      </c>
      <c r="G695" s="27">
        <v>44553569</v>
      </c>
      <c r="H695" s="27">
        <v>55705208.229999997</v>
      </c>
      <c r="I695" s="27">
        <v>57659134.18</v>
      </c>
      <c r="J695" s="27">
        <v>61397653.530000001</v>
      </c>
      <c r="K695" s="27">
        <v>65083186.449999996</v>
      </c>
      <c r="L695" s="27">
        <v>67955717.5</v>
      </c>
      <c r="M695" s="27">
        <v>69323501.86999999</v>
      </c>
      <c r="N695" s="27">
        <v>59963133.149999999</v>
      </c>
      <c r="O695" s="27">
        <v>65987636.969999999</v>
      </c>
      <c r="P695" s="27">
        <v>66868265.630000003</v>
      </c>
      <c r="Q695" s="27">
        <v>66264738.18</v>
      </c>
      <c r="R695" s="27">
        <v>78953768.469999999</v>
      </c>
      <c r="S695" s="27">
        <v>127329763</v>
      </c>
      <c r="T695" s="27">
        <v>122238698.59</v>
      </c>
      <c r="U695" s="27">
        <v>121060339.56999999</v>
      </c>
      <c r="V695" s="27">
        <v>110474086.95</v>
      </c>
      <c r="W695" s="27">
        <v>112020753.60000001</v>
      </c>
      <c r="X695" s="27">
        <v>112926805.75999999</v>
      </c>
      <c r="Y695" s="27">
        <v>115416302.29000001</v>
      </c>
      <c r="Z695" s="27">
        <v>117098931.14</v>
      </c>
      <c r="AA695" s="27">
        <v>117175835.82000001</v>
      </c>
      <c r="AB695" s="27">
        <v>114871053.76000001</v>
      </c>
      <c r="AC695" s="27">
        <v>109922226.89</v>
      </c>
      <c r="AD695" s="149">
        <v>105593940.2</v>
      </c>
      <c r="AE695" s="149">
        <v>110130578.09820001</v>
      </c>
      <c r="AF695" s="149">
        <v>109330740.2036</v>
      </c>
      <c r="AG695" s="149">
        <v>107953425.676</v>
      </c>
      <c r="AH695" s="149">
        <v>107828992.4667</v>
      </c>
      <c r="AI695" s="31">
        <v>107828992.4667</v>
      </c>
      <c r="AJ695" s="33"/>
      <c r="AK695" s="149">
        <v>-124433.2092999965</v>
      </c>
      <c r="AL695" s="149">
        <v>-2301585.6315000057</v>
      </c>
      <c r="AM695" s="149">
        <v>-2301585.6315000057</v>
      </c>
      <c r="AN695" s="9"/>
      <c r="AO695" s="9"/>
    </row>
    <row r="696" spans="1:42" x14ac:dyDescent="0.2">
      <c r="B696" s="50">
        <v>20</v>
      </c>
      <c r="C696" s="21" t="s">
        <v>10</v>
      </c>
      <c r="D696" s="29">
        <v>26056660.449999999</v>
      </c>
      <c r="E696" s="29">
        <v>32231197</v>
      </c>
      <c r="F696" s="29">
        <v>39811975.489999995</v>
      </c>
      <c r="G696" s="29">
        <v>43598963</v>
      </c>
      <c r="H696" s="29">
        <v>54516590.43</v>
      </c>
      <c r="I696" s="29">
        <v>56237164.649999999</v>
      </c>
      <c r="J696" s="29">
        <v>59670710.770000003</v>
      </c>
      <c r="K696" s="29">
        <v>63686092.009999998</v>
      </c>
      <c r="L696" s="29">
        <v>66599110.829999998</v>
      </c>
      <c r="M696" s="29">
        <v>67943934.879999995</v>
      </c>
      <c r="N696" s="29">
        <v>58507289.07</v>
      </c>
      <c r="O696" s="29">
        <v>64481484.579999998</v>
      </c>
      <c r="P696" s="29">
        <v>65339964.420000002</v>
      </c>
      <c r="Q696" s="29">
        <v>64596143.039999999</v>
      </c>
      <c r="R696" s="29">
        <v>75855665.170000002</v>
      </c>
      <c r="S696" s="29">
        <v>122984478</v>
      </c>
      <c r="T696" s="29">
        <v>119656133.41</v>
      </c>
      <c r="U696" s="29">
        <v>118439984.19</v>
      </c>
      <c r="V696" s="29">
        <v>107616739.37</v>
      </c>
      <c r="W696" s="29">
        <v>108275098.51000001</v>
      </c>
      <c r="X696" s="29">
        <v>109618927.77</v>
      </c>
      <c r="Y696" s="29">
        <v>112219596.17</v>
      </c>
      <c r="Z696" s="29">
        <v>113880905.90000001</v>
      </c>
      <c r="AA696" s="29">
        <v>112670080.31</v>
      </c>
      <c r="AB696" s="29">
        <v>111355153.25</v>
      </c>
      <c r="AC696" s="29">
        <v>106674686.59</v>
      </c>
      <c r="AD696" s="151">
        <v>102375835.40000001</v>
      </c>
      <c r="AE696" s="151">
        <v>106432951.8522</v>
      </c>
      <c r="AF696" s="151">
        <v>105430787.4676</v>
      </c>
      <c r="AG696" s="151">
        <v>104236763.014</v>
      </c>
      <c r="AH696" s="151">
        <v>104222584.85070001</v>
      </c>
      <c r="AI696" s="61">
        <v>104222584.85070001</v>
      </c>
      <c r="AJ696" s="33"/>
      <c r="AK696" s="151">
        <v>-14178.163299992681</v>
      </c>
      <c r="AL696" s="151">
        <v>-2210367.0014999956</v>
      </c>
      <c r="AM696" s="151">
        <v>-2210367.0014999956</v>
      </c>
      <c r="AN696" s="9"/>
      <c r="AO696" s="9"/>
    </row>
    <row r="697" spans="1:42" x14ac:dyDescent="0.2">
      <c r="B697" s="50">
        <v>21</v>
      </c>
      <c r="C697" s="24" t="s">
        <v>30</v>
      </c>
      <c r="D697" s="29">
        <v>1335914.6299999999</v>
      </c>
      <c r="E697" s="29">
        <v>450603.75</v>
      </c>
      <c r="F697" s="29">
        <v>857240.53</v>
      </c>
      <c r="G697" s="29">
        <v>954606</v>
      </c>
      <c r="H697" s="29">
        <v>1188617.8</v>
      </c>
      <c r="I697" s="29">
        <v>1421969.53</v>
      </c>
      <c r="J697" s="29">
        <v>1726942.76</v>
      </c>
      <c r="K697" s="29">
        <v>1397094.44</v>
      </c>
      <c r="L697" s="29">
        <v>1356606.67</v>
      </c>
      <c r="M697" s="29">
        <v>1379566.99</v>
      </c>
      <c r="N697" s="29">
        <v>1455844.08</v>
      </c>
      <c r="O697" s="29">
        <v>1506152.39</v>
      </c>
      <c r="P697" s="29">
        <v>1528301.21</v>
      </c>
      <c r="Q697" s="29">
        <v>1668595.14</v>
      </c>
      <c r="R697" s="29">
        <v>3098103.3</v>
      </c>
      <c r="S697" s="29">
        <v>4345285</v>
      </c>
      <c r="T697" s="29">
        <v>2582565.1800000002</v>
      </c>
      <c r="U697" s="29">
        <v>2620355.38</v>
      </c>
      <c r="V697" s="29">
        <v>2857347.58</v>
      </c>
      <c r="W697" s="29">
        <v>3745655.09</v>
      </c>
      <c r="X697" s="29">
        <v>3307877.9899999998</v>
      </c>
      <c r="Y697" s="29">
        <v>3196706.12</v>
      </c>
      <c r="Z697" s="29">
        <v>3218025.2399999998</v>
      </c>
      <c r="AA697" s="29">
        <v>4505755.51</v>
      </c>
      <c r="AB697" s="29">
        <v>3515900.5100000002</v>
      </c>
      <c r="AC697" s="29">
        <v>3247540.3</v>
      </c>
      <c r="AD697" s="151">
        <v>3218104.8000000003</v>
      </c>
      <c r="AE697" s="151">
        <v>3697626.2459999998</v>
      </c>
      <c r="AF697" s="151">
        <v>3899952.736</v>
      </c>
      <c r="AG697" s="151">
        <v>3716662.6619999995</v>
      </c>
      <c r="AH697" s="151">
        <v>3606407.6159999999</v>
      </c>
      <c r="AI697" s="61">
        <v>3606407.6159999999</v>
      </c>
      <c r="AJ697" s="33"/>
      <c r="AK697" s="151">
        <v>-110255.04599999962</v>
      </c>
      <c r="AL697" s="151">
        <v>-91218.629999999888</v>
      </c>
      <c r="AM697" s="151">
        <v>-91218.629999999888</v>
      </c>
      <c r="AN697" s="9"/>
      <c r="AO697" s="9"/>
    </row>
    <row r="698" spans="1:42" ht="12" x14ac:dyDescent="0.2">
      <c r="B698" s="50">
        <v>22</v>
      </c>
      <c r="C698" s="22" t="s">
        <v>5</v>
      </c>
      <c r="D698" s="27">
        <v>425200125.28000015</v>
      </c>
      <c r="E698" s="27">
        <v>520179009</v>
      </c>
      <c r="F698" s="27">
        <v>538058483.95700002</v>
      </c>
      <c r="G698" s="27">
        <v>591027498.46000004</v>
      </c>
      <c r="H698" s="27">
        <v>633205472.72739995</v>
      </c>
      <c r="I698" s="27">
        <v>627703256.08840001</v>
      </c>
      <c r="J698" s="27">
        <v>618783024.2744</v>
      </c>
      <c r="K698" s="27">
        <v>602026793.30050004</v>
      </c>
      <c r="L698" s="27">
        <v>578850423.71070004</v>
      </c>
      <c r="M698" s="27">
        <v>570624649.4921</v>
      </c>
      <c r="N698" s="27">
        <v>440432060.935</v>
      </c>
      <c r="O698" s="27">
        <v>438460916.16420001</v>
      </c>
      <c r="P698" s="27">
        <v>443685010.57749999</v>
      </c>
      <c r="Q698" s="27">
        <v>439623423.89740002</v>
      </c>
      <c r="R698" s="27">
        <v>453761136.11740005</v>
      </c>
      <c r="S698" s="27">
        <v>511381774</v>
      </c>
      <c r="T698" s="27">
        <v>504527517.88619995</v>
      </c>
      <c r="U698" s="27">
        <v>490816050.47500002</v>
      </c>
      <c r="V698" s="27">
        <v>482758141.43599999</v>
      </c>
      <c r="W698" s="27">
        <v>473565507.79399997</v>
      </c>
      <c r="X698" s="27">
        <v>460434582.19749999</v>
      </c>
      <c r="Y698" s="27">
        <v>448248810.03149998</v>
      </c>
      <c r="Z698" s="27">
        <v>244794884.266</v>
      </c>
      <c r="AA698" s="27">
        <v>231316150.14300001</v>
      </c>
      <c r="AB698" s="27">
        <v>212122279.60600001</v>
      </c>
      <c r="AC698" s="27">
        <v>197604748.5395</v>
      </c>
      <c r="AD698" s="149">
        <v>184827921.08450001</v>
      </c>
      <c r="AE698" s="149">
        <v>173779577.42519999</v>
      </c>
      <c r="AF698" s="149">
        <v>173599895.40110001</v>
      </c>
      <c r="AG698" s="149">
        <v>167625923.7234</v>
      </c>
      <c r="AH698" s="149">
        <v>168212132.8854</v>
      </c>
      <c r="AI698" s="31">
        <v>168212132.8854</v>
      </c>
      <c r="AJ698" s="33"/>
      <c r="AK698" s="149">
        <v>586209.16200000048</v>
      </c>
      <c r="AL698" s="149">
        <v>-5567444.5397999883</v>
      </c>
      <c r="AM698" s="149">
        <v>-5567444.5397999883</v>
      </c>
      <c r="AN698" s="9"/>
      <c r="AO698" s="9"/>
    </row>
    <row r="699" spans="1:42" ht="12" x14ac:dyDescent="0.2">
      <c r="B699" s="50">
        <v>23</v>
      </c>
      <c r="C699" s="22" t="s">
        <v>73</v>
      </c>
      <c r="D699" s="27">
        <v>0</v>
      </c>
      <c r="E699" s="27">
        <v>0</v>
      </c>
      <c r="F699" s="27">
        <v>0</v>
      </c>
      <c r="G699" s="27">
        <v>0</v>
      </c>
      <c r="H699" s="27">
        <v>0</v>
      </c>
      <c r="I699" s="27">
        <v>0</v>
      </c>
      <c r="J699" s="27">
        <v>0</v>
      </c>
      <c r="K699" s="27">
        <v>0</v>
      </c>
      <c r="L699" s="27">
        <v>2252823.84</v>
      </c>
      <c r="M699" s="27">
        <v>3123732.26</v>
      </c>
      <c r="N699" s="27">
        <v>1868201.7</v>
      </c>
      <c r="O699" s="27">
        <v>2005231.04</v>
      </c>
      <c r="P699" s="27">
        <v>2283021.7799999998</v>
      </c>
      <c r="Q699" s="27">
        <v>3519849.9</v>
      </c>
      <c r="R699" s="27">
        <v>3516815.1</v>
      </c>
      <c r="S699" s="27">
        <v>5698303</v>
      </c>
      <c r="T699" s="27">
        <v>4044754.02</v>
      </c>
      <c r="U699" s="27">
        <v>4456455.17</v>
      </c>
      <c r="V699" s="27">
        <v>3939845.82</v>
      </c>
      <c r="W699" s="27">
        <v>3473694.02</v>
      </c>
      <c r="X699" s="27">
        <v>2757556.06</v>
      </c>
      <c r="Y699" s="27">
        <v>2960457.78</v>
      </c>
      <c r="Z699" s="27">
        <v>3057998.78</v>
      </c>
      <c r="AA699" s="27">
        <v>2726149.5</v>
      </c>
      <c r="AB699" s="27">
        <v>2085028.3</v>
      </c>
      <c r="AC699" s="27">
        <v>2119128.7799999998</v>
      </c>
      <c r="AD699" s="149">
        <v>2902688.89</v>
      </c>
      <c r="AE699" s="149">
        <v>1390434.97</v>
      </c>
      <c r="AF699" s="149">
        <v>1894864.93</v>
      </c>
      <c r="AG699" s="149">
        <v>784598.23</v>
      </c>
      <c r="AH699" s="149">
        <v>1184499.74</v>
      </c>
      <c r="AI699" s="31">
        <v>1184499.74</v>
      </c>
      <c r="AJ699" s="33"/>
      <c r="AK699" s="149">
        <v>399901.51</v>
      </c>
      <c r="AL699" s="149">
        <v>-205935.22999999998</v>
      </c>
      <c r="AM699" s="149">
        <v>-205935.22999999998</v>
      </c>
      <c r="AN699" s="9"/>
      <c r="AO699" s="9"/>
    </row>
    <row r="700" spans="1:42" ht="12" x14ac:dyDescent="0.2">
      <c r="B700" s="50">
        <v>24</v>
      </c>
      <c r="C700" s="22" t="s">
        <v>74</v>
      </c>
      <c r="D700" s="27">
        <v>0</v>
      </c>
      <c r="E700" s="27">
        <v>0</v>
      </c>
      <c r="F700" s="27">
        <v>0</v>
      </c>
      <c r="G700" s="27">
        <v>0</v>
      </c>
      <c r="H700" s="27">
        <v>0</v>
      </c>
      <c r="I700" s="27">
        <v>0</v>
      </c>
      <c r="J700" s="27">
        <v>0</v>
      </c>
      <c r="K700" s="27">
        <v>0</v>
      </c>
      <c r="L700" s="27">
        <v>0</v>
      </c>
      <c r="M700" s="27">
        <v>0</v>
      </c>
      <c r="N700" s="27">
        <v>0</v>
      </c>
      <c r="O700" s="27">
        <v>0</v>
      </c>
      <c r="P700" s="27">
        <v>0</v>
      </c>
      <c r="Q700" s="27">
        <v>0</v>
      </c>
      <c r="R700" s="27">
        <v>0</v>
      </c>
      <c r="S700" s="27">
        <v>0</v>
      </c>
      <c r="T700" s="27">
        <v>0</v>
      </c>
      <c r="U700" s="27">
        <v>0</v>
      </c>
      <c r="V700" s="27">
        <v>0</v>
      </c>
      <c r="W700" s="27">
        <v>0</v>
      </c>
      <c r="X700" s="27">
        <v>0</v>
      </c>
      <c r="Y700" s="27">
        <v>0</v>
      </c>
      <c r="Z700" s="27">
        <v>0</v>
      </c>
      <c r="AA700" s="27">
        <v>0</v>
      </c>
      <c r="AB700" s="27">
        <v>0</v>
      </c>
      <c r="AC700" s="27">
        <v>0</v>
      </c>
      <c r="AD700" s="149">
        <v>0</v>
      </c>
      <c r="AE700" s="149">
        <v>0</v>
      </c>
      <c r="AF700" s="149">
        <v>0</v>
      </c>
      <c r="AG700" s="149">
        <v>0</v>
      </c>
      <c r="AH700" s="149">
        <v>0</v>
      </c>
      <c r="AI700" s="31">
        <v>0</v>
      </c>
      <c r="AJ700" s="33"/>
      <c r="AK700" s="149">
        <v>0</v>
      </c>
      <c r="AL700" s="149">
        <v>0</v>
      </c>
      <c r="AM700" s="149">
        <v>0</v>
      </c>
      <c r="AN700" s="9"/>
      <c r="AO700" s="9"/>
    </row>
    <row r="701" spans="1:42" x14ac:dyDescent="0.2">
      <c r="B701" s="50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B701" s="29"/>
      <c r="AC701" s="29"/>
      <c r="AD701" s="29"/>
      <c r="AE701" s="151"/>
      <c r="AF701" s="151"/>
      <c r="AG701" s="151"/>
      <c r="AH701" s="151"/>
      <c r="AI701" s="61"/>
      <c r="AJ701" s="33"/>
      <c r="AK701" s="151"/>
      <c r="AL701" s="151"/>
      <c r="AM701" s="151"/>
      <c r="AN701" s="39"/>
      <c r="AO701" s="39"/>
    </row>
    <row r="702" spans="1:42" ht="12" x14ac:dyDescent="0.2">
      <c r="A702" s="7" t="s">
        <v>154</v>
      </c>
      <c r="B702" s="50"/>
      <c r="C702" s="20" t="s">
        <v>57</v>
      </c>
      <c r="D702" s="26">
        <v>233917538.68000001</v>
      </c>
      <c r="E702" s="26">
        <v>361052274.53999996</v>
      </c>
      <c r="F702" s="26">
        <v>537927733.54999995</v>
      </c>
      <c r="G702" s="26">
        <v>578802436.90999997</v>
      </c>
      <c r="H702" s="26">
        <v>559546075.88000011</v>
      </c>
      <c r="I702" s="26">
        <v>508437565.35999995</v>
      </c>
      <c r="J702" s="26">
        <v>425483562.31999993</v>
      </c>
      <c r="K702" s="26">
        <v>354186801.88</v>
      </c>
      <c r="L702" s="26">
        <v>314423793.16000003</v>
      </c>
      <c r="M702" s="26">
        <v>329352159.84999996</v>
      </c>
      <c r="N702" s="26">
        <v>365195858.02999997</v>
      </c>
      <c r="O702" s="26">
        <v>298977704.29999995</v>
      </c>
      <c r="P702" s="26">
        <v>265635416.16</v>
      </c>
      <c r="Q702" s="26">
        <v>190700264.34999996</v>
      </c>
      <c r="R702" s="26">
        <v>164343573.94</v>
      </c>
      <c r="S702" s="26">
        <v>157697036.66000003</v>
      </c>
      <c r="T702" s="26">
        <v>130759868.39</v>
      </c>
      <c r="U702" s="26">
        <v>127704872.88999999</v>
      </c>
      <c r="V702" s="26">
        <v>106296229.45000002</v>
      </c>
      <c r="W702" s="26">
        <v>92609739.840000004</v>
      </c>
      <c r="X702" s="26">
        <v>82316057.960000008</v>
      </c>
      <c r="Y702" s="26">
        <v>84280365.049999997</v>
      </c>
      <c r="Z702" s="26">
        <v>93946766.170000002</v>
      </c>
      <c r="AA702" s="26">
        <v>60102556.880000003</v>
      </c>
      <c r="AB702" s="26">
        <v>52688016.57</v>
      </c>
      <c r="AC702" s="26">
        <v>49179252.049999997</v>
      </c>
      <c r="AD702" s="26">
        <v>46942090.43</v>
      </c>
      <c r="AE702" s="26">
        <v>42413385.033200011</v>
      </c>
      <c r="AF702" s="26">
        <v>42240820.171200007</v>
      </c>
      <c r="AG702" s="26">
        <v>65602089.211199991</v>
      </c>
      <c r="AH702" s="26">
        <v>63320985.550400004</v>
      </c>
      <c r="AI702" s="108">
        <v>63320985.550400004</v>
      </c>
      <c r="AJ702" s="33"/>
      <c r="AK702" s="26">
        <v>-2281103.6607999876</v>
      </c>
      <c r="AL702" s="26">
        <v>20907600.517199993</v>
      </c>
      <c r="AM702" s="26">
        <v>20907600.517199993</v>
      </c>
      <c r="AN702" s="9"/>
      <c r="AO702" s="9"/>
    </row>
    <row r="703" spans="1:42" x14ac:dyDescent="0.2">
      <c r="B703" s="50">
        <v>25</v>
      </c>
      <c r="C703" s="21" t="s">
        <v>32</v>
      </c>
      <c r="D703" s="29">
        <v>74990405.269999996</v>
      </c>
      <c r="E703" s="29">
        <v>195385921.41999999</v>
      </c>
      <c r="F703" s="29">
        <v>305715815.75</v>
      </c>
      <c r="G703" s="29">
        <v>340799330.13999999</v>
      </c>
      <c r="H703" s="29">
        <v>331489216.94</v>
      </c>
      <c r="I703" s="29">
        <v>270931987.63999999</v>
      </c>
      <c r="J703" s="29">
        <v>183488226.72999999</v>
      </c>
      <c r="K703" s="29">
        <v>126703785.84999999</v>
      </c>
      <c r="L703" s="29">
        <v>108408591.90000001</v>
      </c>
      <c r="M703" s="29">
        <v>133451020</v>
      </c>
      <c r="N703" s="29">
        <v>172219251.43000001</v>
      </c>
      <c r="O703" s="29">
        <v>198131189.59999999</v>
      </c>
      <c r="P703" s="29">
        <v>171392458</v>
      </c>
      <c r="Q703" s="29">
        <v>122913545.29000001</v>
      </c>
      <c r="R703" s="29">
        <v>99128763.189999998</v>
      </c>
      <c r="S703" s="29">
        <v>91247305.439999998</v>
      </c>
      <c r="T703" s="29">
        <v>71347895.120000005</v>
      </c>
      <c r="U703" s="29">
        <v>76438108.079999998</v>
      </c>
      <c r="V703" s="29">
        <v>59357116.549999997</v>
      </c>
      <c r="W703" s="29">
        <v>51876754.390000001</v>
      </c>
      <c r="X703" s="29">
        <v>43820856.039999999</v>
      </c>
      <c r="Y703" s="29">
        <v>48592950.740000002</v>
      </c>
      <c r="Z703" s="29">
        <v>58894584.329999998</v>
      </c>
      <c r="AA703" s="29">
        <v>25433017.25</v>
      </c>
      <c r="AB703" s="29">
        <v>20403408.48</v>
      </c>
      <c r="AC703" s="29">
        <v>16924621.68</v>
      </c>
      <c r="AD703" s="151">
        <v>16679384.380000001</v>
      </c>
      <c r="AE703" s="151">
        <v>16107263.48</v>
      </c>
      <c r="AF703" s="151">
        <v>16062016.59</v>
      </c>
      <c r="AG703" s="151">
        <v>39921889.409999996</v>
      </c>
      <c r="AH703" s="151">
        <v>39824526.850000001</v>
      </c>
      <c r="AI703" s="61">
        <v>39824526.850000001</v>
      </c>
      <c r="AJ703" s="33"/>
      <c r="AK703" s="151">
        <v>-97362.559999994934</v>
      </c>
      <c r="AL703" s="151">
        <v>23717263.370000001</v>
      </c>
      <c r="AM703" s="151">
        <v>23717263.370000001</v>
      </c>
      <c r="AN703" s="9"/>
      <c r="AO703" s="9"/>
    </row>
    <row r="704" spans="1:42" ht="11.25" customHeight="1" x14ac:dyDescent="0.2">
      <c r="B704" s="50">
        <v>26</v>
      </c>
      <c r="C704" s="21" t="s">
        <v>86</v>
      </c>
      <c r="D704" s="29">
        <v>15252739.470000001</v>
      </c>
      <c r="E704" s="29">
        <v>22544632.059999999</v>
      </c>
      <c r="F704" s="29">
        <v>47635666.399999999</v>
      </c>
      <c r="G704" s="29">
        <v>48517352.630000003</v>
      </c>
      <c r="H704" s="29">
        <v>51299420.740000002</v>
      </c>
      <c r="I704" s="29">
        <v>49246976.899999999</v>
      </c>
      <c r="J704" s="29">
        <v>70590650.450000003</v>
      </c>
      <c r="K704" s="29">
        <v>70201585.390000001</v>
      </c>
      <c r="L704" s="29">
        <v>74258020.230000004</v>
      </c>
      <c r="M704" s="29">
        <v>73965829.689999998</v>
      </c>
      <c r="N704" s="29">
        <v>86294984.560000002</v>
      </c>
      <c r="O704" s="29">
        <v>26237149.32</v>
      </c>
      <c r="P704" s="29">
        <v>24602541.68</v>
      </c>
      <c r="Q704" s="29">
        <v>5328819.16</v>
      </c>
      <c r="R704" s="29">
        <v>2363329.9300000002</v>
      </c>
      <c r="S704" s="29">
        <v>2169281.36</v>
      </c>
      <c r="T704" s="29">
        <v>1977417.61</v>
      </c>
      <c r="U704" s="29">
        <v>1786885.46</v>
      </c>
      <c r="V704" s="29">
        <v>1786885.46</v>
      </c>
      <c r="W704" s="29">
        <v>1407329.7</v>
      </c>
      <c r="X704" s="29">
        <v>1407329.7</v>
      </c>
      <c r="Y704" s="29">
        <v>0</v>
      </c>
      <c r="Z704" s="29">
        <v>0</v>
      </c>
      <c r="AA704" s="29">
        <v>0</v>
      </c>
      <c r="AB704" s="29">
        <v>0</v>
      </c>
      <c r="AC704" s="29">
        <v>0</v>
      </c>
      <c r="AD704" s="151">
        <v>0</v>
      </c>
      <c r="AE704" s="151">
        <v>0</v>
      </c>
      <c r="AF704" s="151">
        <v>0</v>
      </c>
      <c r="AG704" s="151">
        <v>0</v>
      </c>
      <c r="AH704" s="151">
        <v>0</v>
      </c>
      <c r="AI704" s="61">
        <v>0</v>
      </c>
      <c r="AJ704" s="33"/>
      <c r="AK704" s="151">
        <v>0</v>
      </c>
      <c r="AL704" s="151">
        <v>0</v>
      </c>
      <c r="AM704" s="151">
        <v>0</v>
      </c>
      <c r="AN704" s="9"/>
      <c r="AO704" s="9"/>
    </row>
    <row r="705" spans="1:41" ht="11.25" customHeight="1" x14ac:dyDescent="0.2">
      <c r="A705" s="16"/>
      <c r="B705" s="50">
        <v>27</v>
      </c>
      <c r="C705" s="24" t="s">
        <v>31</v>
      </c>
      <c r="D705" s="29">
        <v>34332714.240000002</v>
      </c>
      <c r="E705" s="29">
        <v>40812846.280000001</v>
      </c>
      <c r="F705" s="29">
        <v>49287211.280000001</v>
      </c>
      <c r="G705" s="29">
        <v>58234030.049999997</v>
      </c>
      <c r="H705" s="29">
        <v>51735662.829999998</v>
      </c>
      <c r="I705" s="29">
        <v>40311807.640000001</v>
      </c>
      <c r="J705" s="29">
        <v>37818448.079999998</v>
      </c>
      <c r="K705" s="29">
        <v>36824583.140000001</v>
      </c>
      <c r="L705" s="29">
        <v>27029202.41</v>
      </c>
      <c r="M705" s="29">
        <v>25118336.329999998</v>
      </c>
      <c r="N705" s="29">
        <v>20958652.149999999</v>
      </c>
      <c r="O705" s="29">
        <v>13799631.289999999</v>
      </c>
      <c r="P705" s="29">
        <v>11414754.470000001</v>
      </c>
      <c r="Q705" s="29">
        <v>9494137.0899999999</v>
      </c>
      <c r="R705" s="29">
        <v>8172152.4900000002</v>
      </c>
      <c r="S705" s="29">
        <v>7535106.8200000003</v>
      </c>
      <c r="T705" s="29">
        <v>6579856.4900000002</v>
      </c>
      <c r="U705" s="29">
        <v>3097434.14</v>
      </c>
      <c r="V705" s="29">
        <v>2008585.59</v>
      </c>
      <c r="W705" s="29">
        <v>2093853.12</v>
      </c>
      <c r="X705" s="29">
        <v>2384898.66</v>
      </c>
      <c r="Y705" s="29">
        <v>2026597.05</v>
      </c>
      <c r="Z705" s="29">
        <v>2956429.89</v>
      </c>
      <c r="AA705" s="29">
        <v>2589382.23</v>
      </c>
      <c r="AB705" s="29">
        <v>1404267.04</v>
      </c>
      <c r="AC705" s="29">
        <v>4619384.9400000004</v>
      </c>
      <c r="AD705" s="151">
        <v>4319206.2699999996</v>
      </c>
      <c r="AE705" s="151">
        <v>4189315.26</v>
      </c>
      <c r="AF705" s="151">
        <v>4134809.82</v>
      </c>
      <c r="AG705" s="151">
        <v>4971834.3</v>
      </c>
      <c r="AH705" s="151">
        <v>2567816.38</v>
      </c>
      <c r="AI705" s="61">
        <v>2567816.38</v>
      </c>
      <c r="AJ705" s="33"/>
      <c r="AK705" s="151">
        <v>-2404017.92</v>
      </c>
      <c r="AL705" s="151">
        <v>-1621498.8799999999</v>
      </c>
      <c r="AM705" s="151">
        <v>-1621498.8799999999</v>
      </c>
      <c r="AN705" s="9"/>
      <c r="AO705" s="9"/>
    </row>
    <row r="706" spans="1:41" ht="11.25" customHeight="1" x14ac:dyDescent="0.2">
      <c r="B706" s="50">
        <v>28</v>
      </c>
      <c r="C706" s="21" t="s">
        <v>85</v>
      </c>
      <c r="D706" s="29">
        <v>14791121.630000001</v>
      </c>
      <c r="E706" s="29">
        <v>16153799.5</v>
      </c>
      <c r="F706" s="29">
        <v>14916639.890000001</v>
      </c>
      <c r="G706" s="29">
        <v>11807183.560000001</v>
      </c>
      <c r="H706" s="29">
        <v>12619188.220000001</v>
      </c>
      <c r="I706" s="29">
        <v>48524897.450000003</v>
      </c>
      <c r="J706" s="29">
        <v>40885260.030000001</v>
      </c>
      <c r="K706" s="29">
        <v>34762986.770000003</v>
      </c>
      <c r="L706" s="29">
        <v>29499997.77</v>
      </c>
      <c r="M706" s="29">
        <v>25363795.129999999</v>
      </c>
      <c r="N706" s="29">
        <v>21875802.41</v>
      </c>
      <c r="O706" s="29">
        <v>1303993.32</v>
      </c>
      <c r="P706" s="29">
        <v>1150211.05</v>
      </c>
      <c r="Q706" s="29">
        <v>559839.06999999995</v>
      </c>
      <c r="R706" s="29">
        <v>568060.80000000005</v>
      </c>
      <c r="S706" s="29">
        <v>413829.04</v>
      </c>
      <c r="T706" s="29">
        <v>355912.6</v>
      </c>
      <c r="U706" s="29">
        <v>699378.23</v>
      </c>
      <c r="V706" s="29">
        <v>284299.42</v>
      </c>
      <c r="W706" s="29">
        <v>220889.04</v>
      </c>
      <c r="X706" s="29">
        <v>210293.19</v>
      </c>
      <c r="Y706" s="29">
        <v>39034.65</v>
      </c>
      <c r="Z706" s="29">
        <v>0</v>
      </c>
      <c r="AA706" s="29">
        <v>0</v>
      </c>
      <c r="AB706" s="29">
        <v>0</v>
      </c>
      <c r="AC706" s="29">
        <v>0</v>
      </c>
      <c r="AD706" s="151">
        <v>0</v>
      </c>
      <c r="AE706" s="151">
        <v>0</v>
      </c>
      <c r="AF706" s="151">
        <v>0</v>
      </c>
      <c r="AG706" s="151">
        <v>0</v>
      </c>
      <c r="AH706" s="151">
        <v>0</v>
      </c>
      <c r="AI706" s="61">
        <v>0</v>
      </c>
      <c r="AJ706" s="33"/>
      <c r="AK706" s="151">
        <v>0</v>
      </c>
      <c r="AL706" s="151">
        <v>0</v>
      </c>
      <c r="AM706" s="151">
        <v>0</v>
      </c>
      <c r="AN706" s="9"/>
      <c r="AO706" s="9"/>
    </row>
    <row r="707" spans="1:41" s="16" customFormat="1" ht="11.25" customHeight="1" x14ac:dyDescent="0.2">
      <c r="B707" s="50">
        <v>29</v>
      </c>
      <c r="C707" s="24" t="s">
        <v>106</v>
      </c>
      <c r="D707" s="29">
        <v>19406429.779999997</v>
      </c>
      <c r="E707" s="29">
        <v>13734309.01</v>
      </c>
      <c r="F707" s="29">
        <v>40894798.729999997</v>
      </c>
      <c r="G707" s="29">
        <v>38409777.149999999</v>
      </c>
      <c r="H707" s="29">
        <v>36117613.670000002</v>
      </c>
      <c r="I707" s="29">
        <v>23760081.18</v>
      </c>
      <c r="J707" s="29">
        <v>19596153.449999999</v>
      </c>
      <c r="K707" s="29">
        <v>12444048.68</v>
      </c>
      <c r="L707" s="29">
        <v>12088736.310000001</v>
      </c>
      <c r="M707" s="29">
        <v>12016982.34</v>
      </c>
      <c r="N707" s="29">
        <v>6736823.1399999997</v>
      </c>
      <c r="O707" s="29">
        <v>6540586.5999999996</v>
      </c>
      <c r="P707" s="29">
        <v>6227972.4400000004</v>
      </c>
      <c r="Q707" s="29">
        <v>0</v>
      </c>
      <c r="R707" s="29">
        <v>0</v>
      </c>
      <c r="S707" s="29">
        <v>0</v>
      </c>
      <c r="T707" s="29">
        <v>0</v>
      </c>
      <c r="U707" s="29">
        <v>0</v>
      </c>
      <c r="V707" s="29">
        <v>0</v>
      </c>
      <c r="W707" s="29">
        <v>0</v>
      </c>
      <c r="X707" s="29">
        <v>0</v>
      </c>
      <c r="Y707" s="29">
        <v>0</v>
      </c>
      <c r="Z707" s="29">
        <v>0</v>
      </c>
      <c r="AA707" s="29">
        <v>0</v>
      </c>
      <c r="AB707" s="29">
        <v>-150000</v>
      </c>
      <c r="AC707" s="151">
        <v>0</v>
      </c>
      <c r="AD707" s="151">
        <v>0</v>
      </c>
      <c r="AE707" s="151">
        <v>0</v>
      </c>
      <c r="AF707" s="151">
        <v>0</v>
      </c>
      <c r="AG707" s="151">
        <v>0</v>
      </c>
      <c r="AH707" s="151">
        <v>0</v>
      </c>
      <c r="AI707" s="61">
        <v>0</v>
      </c>
      <c r="AJ707" s="33"/>
      <c r="AK707" s="151">
        <v>0</v>
      </c>
      <c r="AL707" s="151">
        <v>0</v>
      </c>
      <c r="AM707" s="151">
        <v>0</v>
      </c>
      <c r="AN707" s="15"/>
      <c r="AO707" s="15"/>
    </row>
    <row r="708" spans="1:41" ht="11.25" customHeight="1" x14ac:dyDescent="0.2">
      <c r="A708" s="16"/>
      <c r="B708" s="50">
        <v>30</v>
      </c>
      <c r="C708" s="21" t="s">
        <v>29</v>
      </c>
      <c r="D708" s="29">
        <v>22030982</v>
      </c>
      <c r="E708" s="29">
        <v>13300646.02</v>
      </c>
      <c r="F708" s="29">
        <v>19414384.419999998</v>
      </c>
      <c r="G708" s="29">
        <v>16994088</v>
      </c>
      <c r="H708" s="29">
        <v>10307268.359999999</v>
      </c>
      <c r="I708" s="29">
        <v>11681317.190000001</v>
      </c>
      <c r="J708" s="29">
        <v>10500506.140000001</v>
      </c>
      <c r="K708" s="29">
        <v>11167883.370000001</v>
      </c>
      <c r="L708" s="29">
        <v>6722960.6899999995</v>
      </c>
      <c r="M708" s="29">
        <v>7695871.3599999994</v>
      </c>
      <c r="N708" s="29">
        <v>7961227.4399999995</v>
      </c>
      <c r="O708" s="29">
        <v>8195213.4900000002</v>
      </c>
      <c r="P708" s="29">
        <v>8306270.5099999998</v>
      </c>
      <c r="Q708" s="29">
        <v>7944620.4799999995</v>
      </c>
      <c r="R708" s="29">
        <v>9579062.3100000005</v>
      </c>
      <c r="S708" s="29">
        <v>10575032</v>
      </c>
      <c r="T708" s="29">
        <v>8377721.04</v>
      </c>
      <c r="U708" s="29">
        <v>5652893.3899999997</v>
      </c>
      <c r="V708" s="29">
        <v>5774660.25</v>
      </c>
      <c r="W708" s="29">
        <v>3145459.9699999997</v>
      </c>
      <c r="X708" s="29">
        <v>2534299.06</v>
      </c>
      <c r="Y708" s="29">
        <v>2013543.3199999998</v>
      </c>
      <c r="Z708" s="29">
        <v>2367037.62</v>
      </c>
      <c r="AA708" s="29">
        <v>2483860.85</v>
      </c>
      <c r="AB708" s="29">
        <v>1943564.99</v>
      </c>
      <c r="AC708" s="151">
        <v>1301857.6900000002</v>
      </c>
      <c r="AD708" s="151">
        <v>1679632.3900000001</v>
      </c>
      <c r="AE708" s="151">
        <v>933497.68200000003</v>
      </c>
      <c r="AF708" s="151">
        <v>909895.1</v>
      </c>
      <c r="AG708" s="151">
        <v>710437.19</v>
      </c>
      <c r="AH708" s="151">
        <v>659698.28</v>
      </c>
      <c r="AI708" s="61">
        <v>659698.28</v>
      </c>
      <c r="AJ708" s="33"/>
      <c r="AK708" s="151">
        <v>-50738.909999999916</v>
      </c>
      <c r="AL708" s="151">
        <v>-273799.402</v>
      </c>
      <c r="AM708" s="151">
        <v>-273799.402</v>
      </c>
      <c r="AN708" s="9"/>
      <c r="AO708" s="9"/>
    </row>
    <row r="709" spans="1:41" s="16" customFormat="1" ht="11.25" customHeight="1" x14ac:dyDescent="0.2">
      <c r="B709" s="50">
        <v>31</v>
      </c>
      <c r="C709" s="24" t="s">
        <v>11</v>
      </c>
      <c r="D709" s="29">
        <v>52747384.740000017</v>
      </c>
      <c r="E709" s="29">
        <v>58457937</v>
      </c>
      <c r="F709" s="29">
        <v>59388369.459999986</v>
      </c>
      <c r="G709" s="29">
        <v>63317259.050000004</v>
      </c>
      <c r="H709" s="29">
        <v>65202295.890000008</v>
      </c>
      <c r="I709" s="29">
        <v>63120336.880000003</v>
      </c>
      <c r="J709" s="29">
        <v>61726317.369999997</v>
      </c>
      <c r="K709" s="29">
        <v>61159562.380000003</v>
      </c>
      <c r="L709" s="29">
        <v>55455098.230000004</v>
      </c>
      <c r="M709" s="29">
        <v>50797611.350000009</v>
      </c>
      <c r="N709" s="29">
        <v>48191204.500000007</v>
      </c>
      <c r="O709" s="29">
        <v>43707739.550000004</v>
      </c>
      <c r="P709" s="29">
        <v>41433258.809999995</v>
      </c>
      <c r="Q709" s="29">
        <v>43342382.030000001</v>
      </c>
      <c r="R709" s="29">
        <v>43673398.909999996</v>
      </c>
      <c r="S709" s="29">
        <v>44923147</v>
      </c>
      <c r="T709" s="29">
        <v>41189626.730000004</v>
      </c>
      <c r="U709" s="29">
        <v>39003719.379999995</v>
      </c>
      <c r="V709" s="29">
        <v>36099087.310000002</v>
      </c>
      <c r="W709" s="29">
        <v>32898364.449999999</v>
      </c>
      <c r="X709" s="29">
        <v>30981154.98</v>
      </c>
      <c r="Y709" s="29">
        <v>30838290.34</v>
      </c>
      <c r="Z709" s="29">
        <v>28967155.649999999</v>
      </c>
      <c r="AA709" s="29">
        <v>28732664.059999999</v>
      </c>
      <c r="AB709" s="29">
        <v>28433413.969999999</v>
      </c>
      <c r="AC709" s="151">
        <v>25723417.579999998</v>
      </c>
      <c r="AD709" s="151">
        <v>23759285.379999999</v>
      </c>
      <c r="AE709" s="151">
        <v>20687586.021200001</v>
      </c>
      <c r="AF709" s="151">
        <v>20689521.131200001</v>
      </c>
      <c r="AG709" s="151">
        <v>19532276.821199998</v>
      </c>
      <c r="AH709" s="151">
        <v>19705510.670400001</v>
      </c>
      <c r="AI709" s="61">
        <v>19705510.670400001</v>
      </c>
      <c r="AJ709" s="33"/>
      <c r="AK709" s="151">
        <v>173233.84920000285</v>
      </c>
      <c r="AL709" s="151">
        <v>-982075.35080000013</v>
      </c>
      <c r="AM709" s="151">
        <v>-982075.35080000013</v>
      </c>
      <c r="AN709" s="15"/>
      <c r="AO709" s="9"/>
    </row>
    <row r="710" spans="1:41" s="16" customFormat="1" ht="11.25" customHeight="1" x14ac:dyDescent="0.2">
      <c r="B710" s="50">
        <v>32</v>
      </c>
      <c r="C710" s="21" t="s">
        <v>87</v>
      </c>
      <c r="D710" s="29">
        <v>365761.55</v>
      </c>
      <c r="E710" s="29">
        <v>662183.25</v>
      </c>
      <c r="F710" s="29">
        <v>674847.62</v>
      </c>
      <c r="G710" s="29">
        <v>723416.33</v>
      </c>
      <c r="H710" s="29">
        <v>775409.23</v>
      </c>
      <c r="I710" s="29">
        <v>860160.48</v>
      </c>
      <c r="J710" s="29">
        <v>878000.07</v>
      </c>
      <c r="K710" s="29">
        <v>922366.3</v>
      </c>
      <c r="L710" s="29">
        <v>961185.62</v>
      </c>
      <c r="M710" s="29">
        <v>942713.65</v>
      </c>
      <c r="N710" s="29">
        <v>957912.4</v>
      </c>
      <c r="O710" s="29">
        <v>1062201.1300000001</v>
      </c>
      <c r="P710" s="29">
        <v>1107949.2000000002</v>
      </c>
      <c r="Q710" s="29">
        <v>1116921.23</v>
      </c>
      <c r="R710" s="29">
        <v>858806.31</v>
      </c>
      <c r="S710" s="29">
        <v>833335</v>
      </c>
      <c r="T710" s="29">
        <v>931438.8</v>
      </c>
      <c r="U710" s="29">
        <v>1026454.21</v>
      </c>
      <c r="V710" s="29">
        <v>985594.87</v>
      </c>
      <c r="W710" s="29">
        <v>967089.17</v>
      </c>
      <c r="X710" s="29">
        <v>977226.33</v>
      </c>
      <c r="Y710" s="29">
        <v>769948.95</v>
      </c>
      <c r="Z710" s="29">
        <v>761558.68</v>
      </c>
      <c r="AA710" s="29">
        <v>863632.49</v>
      </c>
      <c r="AB710" s="29">
        <v>653362.09</v>
      </c>
      <c r="AC710" s="151">
        <v>609970.16</v>
      </c>
      <c r="AD710" s="151">
        <v>504582.01</v>
      </c>
      <c r="AE710" s="151">
        <v>495722.59</v>
      </c>
      <c r="AF710" s="151">
        <v>444577.53</v>
      </c>
      <c r="AG710" s="151">
        <v>465651.49</v>
      </c>
      <c r="AH710" s="151">
        <v>563433.37</v>
      </c>
      <c r="AI710" s="61">
        <v>563433.37</v>
      </c>
      <c r="AJ710" s="33"/>
      <c r="AK710" s="151">
        <v>97781.88</v>
      </c>
      <c r="AL710" s="151">
        <v>67710.77999999997</v>
      </c>
      <c r="AM710" s="151">
        <v>67710.77999999997</v>
      </c>
      <c r="AN710" s="15"/>
      <c r="AO710" s="9"/>
    </row>
    <row r="711" spans="1:41" s="16" customFormat="1" ht="11.25" customHeight="1" x14ac:dyDescent="0.2">
      <c r="A711" s="7"/>
      <c r="B711" s="50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151"/>
      <c r="AI711" s="61"/>
      <c r="AJ711" s="33"/>
      <c r="AK711" s="151"/>
      <c r="AL711" s="151"/>
      <c r="AM711" s="151"/>
      <c r="AN711" s="15"/>
      <c r="AO711" s="15"/>
    </row>
    <row r="712" spans="1:41" ht="12" x14ac:dyDescent="0.2">
      <c r="A712" s="7" t="s">
        <v>155</v>
      </c>
      <c r="B712" s="50">
        <v>33</v>
      </c>
      <c r="C712" s="20" t="s">
        <v>108</v>
      </c>
      <c r="D712" s="26">
        <v>16370208.109999999</v>
      </c>
      <c r="E712" s="26">
        <v>8543050.8300000001</v>
      </c>
      <c r="F712" s="26">
        <v>11924294.289999999</v>
      </c>
      <c r="G712" s="26">
        <v>11933833.84</v>
      </c>
      <c r="H712" s="26">
        <v>11269735.52</v>
      </c>
      <c r="I712" s="26">
        <v>1249686.7</v>
      </c>
      <c r="J712" s="26">
        <v>1207102.03</v>
      </c>
      <c r="K712" s="26">
        <v>1840061.51</v>
      </c>
      <c r="L712" s="26">
        <v>1859008.38</v>
      </c>
      <c r="M712" s="26">
        <v>1458031.67</v>
      </c>
      <c r="N712" s="26">
        <v>1442164.03</v>
      </c>
      <c r="O712" s="26">
        <v>886003.51</v>
      </c>
      <c r="P712" s="26">
        <v>874015.03</v>
      </c>
      <c r="Q712" s="26">
        <v>705781.68</v>
      </c>
      <c r="R712" s="26">
        <v>629258.43999999994</v>
      </c>
      <c r="S712" s="26">
        <v>618448.35</v>
      </c>
      <c r="T712" s="26">
        <v>612533.85</v>
      </c>
      <c r="U712" s="26">
        <v>588204.56000000006</v>
      </c>
      <c r="V712" s="26">
        <v>5171342.68</v>
      </c>
      <c r="W712" s="26">
        <v>5094234.2</v>
      </c>
      <c r="X712" s="26">
        <v>5041218.96</v>
      </c>
      <c r="Y712" s="26">
        <v>4917460.22</v>
      </c>
      <c r="Z712" s="26">
        <v>4443899.55</v>
      </c>
      <c r="AA712" s="26">
        <v>4088364.08</v>
      </c>
      <c r="AB712" s="26">
        <v>4022612.68</v>
      </c>
      <c r="AC712" s="26">
        <v>2627.57</v>
      </c>
      <c r="AD712" s="26">
        <v>0</v>
      </c>
      <c r="AE712" s="26">
        <v>0</v>
      </c>
      <c r="AF712" s="26">
        <v>0</v>
      </c>
      <c r="AG712" s="26">
        <v>0</v>
      </c>
      <c r="AH712" s="26">
        <v>-4571.53</v>
      </c>
      <c r="AI712" s="108">
        <v>-4571.53</v>
      </c>
      <c r="AJ712" s="33"/>
      <c r="AK712" s="26">
        <v>-4571.53</v>
      </c>
      <c r="AL712" s="26">
        <v>-4571.53</v>
      </c>
      <c r="AM712" s="26">
        <v>-4571.53</v>
      </c>
      <c r="AN712" s="9"/>
      <c r="AO712" s="9"/>
    </row>
    <row r="713" spans="1:41" x14ac:dyDescent="0.2">
      <c r="A713" s="53"/>
      <c r="B713" s="53"/>
      <c r="C713" s="43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  <c r="AB713" s="61"/>
      <c r="AC713" s="61"/>
      <c r="AD713" s="61"/>
      <c r="AE713" s="151"/>
      <c r="AF713" s="151"/>
      <c r="AG713" s="151"/>
      <c r="AH713" s="151"/>
      <c r="AI713" s="61"/>
      <c r="AJ713" s="33"/>
      <c r="AK713" s="151"/>
      <c r="AL713" s="151"/>
      <c r="AM713" s="151"/>
      <c r="AN713" s="39"/>
      <c r="AO713" s="37"/>
    </row>
    <row r="714" spans="1:41" s="16" customFormat="1" ht="20.100000000000001" customHeight="1" x14ac:dyDescent="0.2">
      <c r="A714" s="51"/>
      <c r="B714" s="59"/>
      <c r="C714" s="13" t="s">
        <v>76</v>
      </c>
      <c r="D714" s="28">
        <v>1771614247.4600003</v>
      </c>
      <c r="E714" s="28">
        <v>2126358171.7399998</v>
      </c>
      <c r="F714" s="28">
        <v>2412406492.7270002</v>
      </c>
      <c r="G714" s="28">
        <v>2633758591.8400006</v>
      </c>
      <c r="H714" s="28">
        <v>2661319551.4373994</v>
      </c>
      <c r="I714" s="28">
        <v>2469571447.5883999</v>
      </c>
      <c r="J714" s="28">
        <v>2270987046.4944</v>
      </c>
      <c r="K714" s="28">
        <v>2146641740.8805001</v>
      </c>
      <c r="L714" s="28">
        <v>1942387654.6107001</v>
      </c>
      <c r="M714" s="28">
        <v>1825127818.8120999</v>
      </c>
      <c r="N714" s="28">
        <v>1492164946.3050005</v>
      </c>
      <c r="O714" s="28">
        <v>1359465958.7241995</v>
      </c>
      <c r="P714" s="28">
        <v>1249561446.3274999</v>
      </c>
      <c r="Q714" s="28">
        <v>1124232940.3474</v>
      </c>
      <c r="R714" s="28">
        <v>1076083549.4273999</v>
      </c>
      <c r="S714" s="28">
        <v>1172676094.8999996</v>
      </c>
      <c r="T714" s="28">
        <v>1107131537.4861996</v>
      </c>
      <c r="U714" s="28">
        <v>1045118092.3950001</v>
      </c>
      <c r="V714" s="28">
        <v>1021946090.9560001</v>
      </c>
      <c r="W714" s="28">
        <v>998408302.47399998</v>
      </c>
      <c r="X714" s="28">
        <v>972476706.3375001</v>
      </c>
      <c r="Y714" s="28">
        <v>895680811.95150006</v>
      </c>
      <c r="Z714" s="28">
        <v>693518732.5259999</v>
      </c>
      <c r="AA714" s="28">
        <v>616318852.61300004</v>
      </c>
      <c r="AB714" s="28">
        <v>588315414.426</v>
      </c>
      <c r="AC714" s="150">
        <v>512550439.1595</v>
      </c>
      <c r="AD714" s="150">
        <v>494476903.08449996</v>
      </c>
      <c r="AE714" s="150">
        <v>510931141.10659993</v>
      </c>
      <c r="AF714" s="150">
        <v>511638746.1559</v>
      </c>
      <c r="AG714" s="150">
        <v>542075280.55060005</v>
      </c>
      <c r="AH714" s="150">
        <v>707574944.30250001</v>
      </c>
      <c r="AI714" s="150">
        <v>707574944.30250001</v>
      </c>
      <c r="AJ714" s="14"/>
      <c r="AK714" s="150">
        <v>165499663.75189996</v>
      </c>
      <c r="AL714" s="150">
        <v>196643803.19590008</v>
      </c>
      <c r="AM714" s="150">
        <v>196643803.19590008</v>
      </c>
      <c r="AN714" s="15"/>
      <c r="AO714" s="15"/>
    </row>
    <row r="715" spans="1:41" s="6" customFormat="1" x14ac:dyDescent="0.2">
      <c r="C715" s="40" t="s">
        <v>46</v>
      </c>
      <c r="D715" s="41">
        <v>3.1995740046688328E-2</v>
      </c>
      <c r="E715" s="41">
        <v>4.0157013406670598E-2</v>
      </c>
      <c r="F715" s="41">
        <v>4.7611692243301099E-2</v>
      </c>
      <c r="G715" s="41">
        <v>5.2846926275124002E-2</v>
      </c>
      <c r="H715" s="41">
        <v>5.44023731205487E-2</v>
      </c>
      <c r="I715" s="41">
        <v>5.0210539268198184E-2</v>
      </c>
      <c r="J715" s="41">
        <v>4.6591666557863877E-2</v>
      </c>
      <c r="K715" s="41">
        <v>4.3546578030304872E-2</v>
      </c>
      <c r="L715" s="41">
        <v>3.803590283008796E-2</v>
      </c>
      <c r="M715" s="41">
        <v>3.5865950577963684E-2</v>
      </c>
      <c r="N715" s="41">
        <v>2.9273720398095227E-2</v>
      </c>
      <c r="O715" s="41">
        <v>2.6288760123831127E-2</v>
      </c>
      <c r="P715" s="41">
        <v>2.3901061925387795E-2</v>
      </c>
      <c r="Q715" s="41">
        <v>2.1243017847847073E-2</v>
      </c>
      <c r="R715" s="41">
        <v>2.0305506955496919E-2</v>
      </c>
      <c r="S715" s="41">
        <v>2.2029390069381084E-2</v>
      </c>
      <c r="T715" s="41">
        <v>2.1118760553372192E-2</v>
      </c>
      <c r="U715" s="41">
        <v>2.0755993509725717E-2</v>
      </c>
      <c r="V715" s="41">
        <v>2.0477468324087797E-2</v>
      </c>
      <c r="W715" s="41">
        <v>1.9947968180917462E-2</v>
      </c>
      <c r="X715" s="41">
        <v>1.8935653526138525E-2</v>
      </c>
      <c r="Y715" s="41">
        <v>1.7248487749435128E-2</v>
      </c>
      <c r="Z715" s="41">
        <v>1.3772602042988356E-2</v>
      </c>
      <c r="AA715" s="41">
        <v>1.2188170952169376E-2</v>
      </c>
      <c r="AB715" s="41">
        <v>1.128447619924434E-2</v>
      </c>
      <c r="AC715" s="41">
        <v>9.7721470428100889E-3</v>
      </c>
      <c r="AD715" s="41">
        <v>9.3221129055023853E-3</v>
      </c>
      <c r="AE715" s="154">
        <v>9.5223450040475624E-3</v>
      </c>
      <c r="AF715" s="154">
        <v>9.4665956272894508E-3</v>
      </c>
      <c r="AG715" s="154">
        <v>1.0024964002054567E-2</v>
      </c>
      <c r="AH715" s="154">
        <v>1.296398341627663E-2</v>
      </c>
      <c r="AI715" s="154"/>
      <c r="AJ715" s="8"/>
      <c r="AK715" s="8"/>
      <c r="AL715" s="8"/>
      <c r="AM715" s="48"/>
    </row>
    <row r="716" spans="1:41" s="126" customFormat="1" x14ac:dyDescent="0.2"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148"/>
      <c r="AF716" s="148"/>
      <c r="AG716" s="148"/>
      <c r="AH716" s="148"/>
      <c r="AI716" s="148"/>
      <c r="AJ716" s="8"/>
      <c r="AK716" s="8"/>
      <c r="AL716" s="8"/>
      <c r="AM716" s="8"/>
      <c r="AN716" s="116"/>
    </row>
    <row r="717" spans="1:41" s="35" customFormat="1" ht="24.95" customHeight="1" x14ac:dyDescent="0.2">
      <c r="A717" s="120" t="s">
        <v>1</v>
      </c>
      <c r="B717" s="19"/>
      <c r="C717" s="18"/>
      <c r="D717" s="25" t="s">
        <v>15</v>
      </c>
      <c r="E717" s="25" t="s">
        <v>16</v>
      </c>
      <c r="F717" s="25" t="s">
        <v>17</v>
      </c>
      <c r="G717" s="25" t="s">
        <v>18</v>
      </c>
      <c r="H717" s="25" t="s">
        <v>19</v>
      </c>
      <c r="I717" s="25" t="s">
        <v>20</v>
      </c>
      <c r="J717" s="25" t="s">
        <v>26</v>
      </c>
      <c r="K717" s="25" t="s">
        <v>28</v>
      </c>
      <c r="L717" s="25" t="s">
        <v>33</v>
      </c>
      <c r="M717" s="25" t="s">
        <v>35</v>
      </c>
      <c r="N717" s="25" t="s">
        <v>40</v>
      </c>
      <c r="O717" s="25" t="s">
        <v>41</v>
      </c>
      <c r="P717" s="25" t="s">
        <v>50</v>
      </c>
      <c r="Q717" s="25" t="s">
        <v>52</v>
      </c>
      <c r="R717" s="25" t="s">
        <v>60</v>
      </c>
      <c r="S717" s="25" t="s">
        <v>62</v>
      </c>
      <c r="T717" s="25" t="s">
        <v>83</v>
      </c>
      <c r="U717" s="25" t="s">
        <v>88</v>
      </c>
      <c r="V717" s="25" t="s">
        <v>90</v>
      </c>
      <c r="W717" s="25" t="s">
        <v>91</v>
      </c>
      <c r="X717" s="25" t="s">
        <v>92</v>
      </c>
      <c r="Y717" s="25" t="s">
        <v>141</v>
      </c>
      <c r="Z717" s="25" t="s">
        <v>145</v>
      </c>
      <c r="AA717" s="25" t="s">
        <v>147</v>
      </c>
      <c r="AB717" s="25" t="s">
        <v>150</v>
      </c>
      <c r="AC717" s="25" t="s">
        <v>151</v>
      </c>
      <c r="AD717" s="25" t="s">
        <v>156</v>
      </c>
      <c r="AE717" s="25" t="s">
        <v>157</v>
      </c>
      <c r="AF717" s="25" t="s">
        <v>158</v>
      </c>
      <c r="AG717" s="25" t="s">
        <v>161</v>
      </c>
      <c r="AH717" s="25" t="s">
        <v>162</v>
      </c>
      <c r="AI717" s="25" t="s">
        <v>163</v>
      </c>
      <c r="AJ717" s="12"/>
      <c r="AK717" s="42"/>
      <c r="AL717" s="25" t="s">
        <v>58</v>
      </c>
      <c r="AM717" s="25" t="s">
        <v>59</v>
      </c>
    </row>
    <row r="718" spans="1:41" ht="12" x14ac:dyDescent="0.2">
      <c r="A718" s="7" t="s">
        <v>66</v>
      </c>
      <c r="B718" s="50"/>
      <c r="C718" s="20" t="s">
        <v>12</v>
      </c>
      <c r="D718" s="26">
        <v>-938.36</v>
      </c>
      <c r="E718" s="26">
        <v>0</v>
      </c>
      <c r="F718" s="26">
        <v>0</v>
      </c>
      <c r="G718" s="26">
        <v>11353796.709999999</v>
      </c>
      <c r="H718" s="26">
        <v>9803252.4800000004</v>
      </c>
      <c r="I718" s="26">
        <v>2833725.8</v>
      </c>
      <c r="J718" s="26">
        <v>-1065464.72</v>
      </c>
      <c r="K718" s="26">
        <v>-1365769.0099999998</v>
      </c>
      <c r="L718" s="26">
        <v>-240</v>
      </c>
      <c r="M718" s="26">
        <v>-132548.11000000002</v>
      </c>
      <c r="N718" s="26">
        <v>2443128.08</v>
      </c>
      <c r="O718" s="26">
        <v>-149689.73000000001</v>
      </c>
      <c r="P718" s="26">
        <v>-41517.1</v>
      </c>
      <c r="Q718" s="26">
        <v>1356696.93</v>
      </c>
      <c r="R718" s="26">
        <v>245471.06</v>
      </c>
      <c r="S718" s="26">
        <v>-310434.25</v>
      </c>
      <c r="T718" s="26">
        <v>-38.520000000000003</v>
      </c>
      <c r="U718" s="26">
        <v>1510036.88</v>
      </c>
      <c r="V718" s="26">
        <v>0</v>
      </c>
      <c r="W718" s="26">
        <v>-321.42</v>
      </c>
      <c r="X718" s="26">
        <v>-66.11</v>
      </c>
      <c r="Y718" s="26">
        <v>-217261.41</v>
      </c>
      <c r="Z718" s="26">
        <v>0</v>
      </c>
      <c r="AA718" s="26">
        <v>-140555.25999999998</v>
      </c>
      <c r="AB718" s="26">
        <v>0</v>
      </c>
      <c r="AC718" s="26">
        <v>-70403.070000000007</v>
      </c>
      <c r="AD718" s="26">
        <v>0</v>
      </c>
      <c r="AE718" s="26">
        <v>26862686</v>
      </c>
      <c r="AF718" s="26">
        <v>-654033.9</v>
      </c>
      <c r="AG718" s="26">
        <v>1956230.69</v>
      </c>
      <c r="AH718" s="26">
        <v>4748.5899999999965</v>
      </c>
      <c r="AI718" s="26">
        <v>1306945.3800000001</v>
      </c>
      <c r="AJ718" s="8"/>
      <c r="AK718" s="8"/>
      <c r="AL718" s="26">
        <v>1306945.3800000001</v>
      </c>
      <c r="AM718" s="26">
        <v>1306945.3800000001</v>
      </c>
    </row>
    <row r="719" spans="1:41" ht="12" x14ac:dyDescent="0.2">
      <c r="B719" s="50">
        <v>1</v>
      </c>
      <c r="C719" s="22" t="s">
        <v>93</v>
      </c>
      <c r="D719" s="27">
        <v>0</v>
      </c>
      <c r="E719" s="27">
        <v>0</v>
      </c>
      <c r="F719" s="27">
        <v>0</v>
      </c>
      <c r="G719" s="27">
        <v>0</v>
      </c>
      <c r="H719" s="27">
        <v>0</v>
      </c>
      <c r="I719" s="27">
        <v>0</v>
      </c>
      <c r="J719" s="27">
        <v>0</v>
      </c>
      <c r="K719" s="27">
        <v>0</v>
      </c>
      <c r="L719" s="27">
        <v>0</v>
      </c>
      <c r="M719" s="27">
        <v>0</v>
      </c>
      <c r="N719" s="27">
        <v>0</v>
      </c>
      <c r="O719" s="27">
        <v>0</v>
      </c>
      <c r="P719" s="27">
        <v>0</v>
      </c>
      <c r="Q719" s="27">
        <v>0</v>
      </c>
      <c r="R719" s="27">
        <v>0</v>
      </c>
      <c r="S719" s="27">
        <v>-4</v>
      </c>
      <c r="T719" s="27">
        <v>0</v>
      </c>
      <c r="U719" s="27">
        <v>0</v>
      </c>
      <c r="V719" s="27">
        <v>0</v>
      </c>
      <c r="W719" s="27">
        <v>-321.42</v>
      </c>
      <c r="X719" s="27">
        <v>0</v>
      </c>
      <c r="Y719" s="27">
        <v>0</v>
      </c>
      <c r="Z719" s="27">
        <v>0</v>
      </c>
      <c r="AA719" s="27">
        <v>0</v>
      </c>
      <c r="AB719" s="27">
        <v>0</v>
      </c>
      <c r="AC719" s="27">
        <v>0</v>
      </c>
      <c r="AD719" s="149">
        <v>0</v>
      </c>
      <c r="AE719" s="149">
        <v>2038542.02</v>
      </c>
      <c r="AF719" s="149">
        <v>-697181.26</v>
      </c>
      <c r="AG719" s="149">
        <v>0</v>
      </c>
      <c r="AH719" s="149">
        <v>-182751.41</v>
      </c>
      <c r="AI719" s="149">
        <v>-879932.67</v>
      </c>
      <c r="AJ719" s="33"/>
      <c r="AK719" s="33"/>
      <c r="AL719" s="27">
        <v>-879932.67</v>
      </c>
      <c r="AM719" s="27">
        <v>-879932.67</v>
      </c>
      <c r="AN719" s="38"/>
    </row>
    <row r="720" spans="1:41" ht="12" x14ac:dyDescent="0.2">
      <c r="B720" s="50">
        <v>2</v>
      </c>
      <c r="C720" s="22" t="s">
        <v>98</v>
      </c>
      <c r="D720" s="27">
        <v>-938.36</v>
      </c>
      <c r="E720" s="27">
        <v>0</v>
      </c>
      <c r="F720" s="27">
        <v>0</v>
      </c>
      <c r="G720" s="27">
        <v>11353796.709999999</v>
      </c>
      <c r="H720" s="27">
        <v>9803252.4800000004</v>
      </c>
      <c r="I720" s="27">
        <v>2833725.8</v>
      </c>
      <c r="J720" s="27">
        <v>-1065464.72</v>
      </c>
      <c r="K720" s="27">
        <v>-1365769.0099999998</v>
      </c>
      <c r="L720" s="27">
        <v>-240</v>
      </c>
      <c r="M720" s="27">
        <v>-132548.11000000002</v>
      </c>
      <c r="N720" s="27">
        <v>2443128.08</v>
      </c>
      <c r="O720" s="27">
        <v>-149689.73000000001</v>
      </c>
      <c r="P720" s="27">
        <v>-41517.1</v>
      </c>
      <c r="Q720" s="27">
        <v>1356696.93</v>
      </c>
      <c r="R720" s="27">
        <v>245471.06</v>
      </c>
      <c r="S720" s="27">
        <v>-310430.25</v>
      </c>
      <c r="T720" s="27">
        <v>-38.520000000000003</v>
      </c>
      <c r="U720" s="27">
        <v>1510036.88</v>
      </c>
      <c r="V720" s="27">
        <v>0</v>
      </c>
      <c r="W720" s="27">
        <v>0</v>
      </c>
      <c r="X720" s="27">
        <v>-66.11</v>
      </c>
      <c r="Y720" s="27">
        <v>-217261.41</v>
      </c>
      <c r="Z720" s="27">
        <v>0</v>
      </c>
      <c r="AA720" s="27">
        <v>-140555.25999999998</v>
      </c>
      <c r="AB720" s="27">
        <v>0</v>
      </c>
      <c r="AC720" s="27">
        <v>-70403.070000000007</v>
      </c>
      <c r="AD720" s="149">
        <v>0</v>
      </c>
      <c r="AE720" s="149">
        <v>24824143.98</v>
      </c>
      <c r="AF720" s="149">
        <v>43147.359999999986</v>
      </c>
      <c r="AG720" s="149">
        <v>1956230.69</v>
      </c>
      <c r="AH720" s="149">
        <v>187500</v>
      </c>
      <c r="AI720" s="149">
        <v>2186878.0499999998</v>
      </c>
      <c r="AJ720" s="33"/>
      <c r="AK720" s="33"/>
      <c r="AL720" s="27">
        <v>2186878.0499999998</v>
      </c>
      <c r="AM720" s="27">
        <v>2186878.0499999998</v>
      </c>
      <c r="AN720" s="38"/>
    </row>
    <row r="721" spans="1:40" x14ac:dyDescent="0.2">
      <c r="B721" s="50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29"/>
      <c r="AC721" s="29"/>
      <c r="AD721" s="151"/>
      <c r="AE721" s="151"/>
      <c r="AF721" s="151"/>
      <c r="AG721" s="151"/>
      <c r="AH721" s="151"/>
      <c r="AI721" s="151"/>
      <c r="AJ721" s="8"/>
      <c r="AK721" s="8"/>
      <c r="AL721" s="148"/>
      <c r="AM721" s="148"/>
    </row>
    <row r="722" spans="1:40" s="5" customFormat="1" ht="12" x14ac:dyDescent="0.2">
      <c r="A722" s="7" t="s">
        <v>67</v>
      </c>
      <c r="B722" s="50"/>
      <c r="C722" s="20" t="s">
        <v>14</v>
      </c>
      <c r="D722" s="26">
        <v>9214154.6999999993</v>
      </c>
      <c r="E722" s="26">
        <v>18149062.789999999</v>
      </c>
      <c r="F722" s="26">
        <v>34552191.629999995</v>
      </c>
      <c r="G722" s="26">
        <v>75597484.599999994</v>
      </c>
      <c r="H722" s="26">
        <v>38785993.719999999</v>
      </c>
      <c r="I722" s="26">
        <v>40355669.160000004</v>
      </c>
      <c r="J722" s="26">
        <v>38666239.329999998</v>
      </c>
      <c r="K722" s="26">
        <v>34380519.629999995</v>
      </c>
      <c r="L722" s="26">
        <v>16978349.84</v>
      </c>
      <c r="M722" s="26">
        <v>53429593.270000003</v>
      </c>
      <c r="N722" s="26">
        <v>23498527.059999999</v>
      </c>
      <c r="O722" s="26">
        <v>24204952.539999999</v>
      </c>
      <c r="P722" s="26">
        <v>21074537.02</v>
      </c>
      <c r="Q722" s="26">
        <v>9098235.6099999994</v>
      </c>
      <c r="R722" s="26">
        <v>11083873.720000001</v>
      </c>
      <c r="S722" s="26">
        <v>-2113115.8299999996</v>
      </c>
      <c r="T722" s="26">
        <v>4936846.9500000011</v>
      </c>
      <c r="U722" s="26">
        <v>242786.7400000004</v>
      </c>
      <c r="V722" s="26">
        <v>-5388575.1899999985</v>
      </c>
      <c r="W722" s="26">
        <v>2609355.3200000003</v>
      </c>
      <c r="X722" s="26">
        <v>738504.67</v>
      </c>
      <c r="Y722" s="26">
        <v>-196533.51</v>
      </c>
      <c r="Z722" s="26">
        <v>-1293558.7699999998</v>
      </c>
      <c r="AA722" s="26">
        <v>2095202.92</v>
      </c>
      <c r="AB722" s="26">
        <v>-1463162.22</v>
      </c>
      <c r="AC722" s="26">
        <v>4461571.7100000009</v>
      </c>
      <c r="AD722" s="26">
        <v>490498.39000000013</v>
      </c>
      <c r="AE722" s="26">
        <v>-450525.38999999996</v>
      </c>
      <c r="AF722" s="26">
        <v>415769.47000000003</v>
      </c>
      <c r="AG722" s="26">
        <v>55424.189999999995</v>
      </c>
      <c r="AH722" s="26">
        <v>4227118.78</v>
      </c>
      <c r="AI722" s="26">
        <v>4698312.4400000004</v>
      </c>
      <c r="AK722" s="8"/>
      <c r="AL722" s="26">
        <v>4698312.4400000004</v>
      </c>
      <c r="AM722" s="26">
        <v>4698312.4400000004</v>
      </c>
    </row>
    <row r="723" spans="1:40" ht="12" x14ac:dyDescent="0.2">
      <c r="B723" s="50">
        <v>3</v>
      </c>
      <c r="C723" s="22" t="s">
        <v>8</v>
      </c>
      <c r="D723" s="27">
        <v>1571808.7000000002</v>
      </c>
      <c r="E723" s="27">
        <v>15290099.789999997</v>
      </c>
      <c r="F723" s="27">
        <v>34061202.969999999</v>
      </c>
      <c r="G723" s="27">
        <v>56222635.170000002</v>
      </c>
      <c r="H723" s="27">
        <v>28936369.059999999</v>
      </c>
      <c r="I723" s="27">
        <v>18516017.120000001</v>
      </c>
      <c r="J723" s="27">
        <v>27273973.670000002</v>
      </c>
      <c r="K723" s="27">
        <v>27670046.489999998</v>
      </c>
      <c r="L723" s="27">
        <v>9823460.9700000007</v>
      </c>
      <c r="M723" s="27">
        <v>32359286.260000002</v>
      </c>
      <c r="N723" s="27">
        <v>14324222.439999998</v>
      </c>
      <c r="O723" s="27">
        <v>15208789.92</v>
      </c>
      <c r="P723" s="27">
        <v>6520113.3500000006</v>
      </c>
      <c r="Q723" s="27">
        <v>1581935.3299999996</v>
      </c>
      <c r="R723" s="27">
        <v>5427211.1600000001</v>
      </c>
      <c r="S723" s="27">
        <v>1247321.8700000001</v>
      </c>
      <c r="T723" s="27">
        <v>1386779.2800000003</v>
      </c>
      <c r="U723" s="27">
        <v>171899.57</v>
      </c>
      <c r="V723" s="27">
        <v>-8769914.3899999987</v>
      </c>
      <c r="W723" s="27">
        <v>1450960.62</v>
      </c>
      <c r="X723" s="27">
        <v>-29995.290000000037</v>
      </c>
      <c r="Y723" s="27">
        <v>214044.59999999998</v>
      </c>
      <c r="Z723" s="27">
        <v>-306796.12999999989</v>
      </c>
      <c r="AA723" s="27">
        <v>966600.74</v>
      </c>
      <c r="AB723" s="27">
        <v>-74053.100000000006</v>
      </c>
      <c r="AC723" s="27">
        <v>4876323.6400000006</v>
      </c>
      <c r="AD723" s="149">
        <v>-70863.209999999992</v>
      </c>
      <c r="AE723" s="149">
        <v>-433017.44999999995</v>
      </c>
      <c r="AF723" s="149">
        <v>448566.98000000004</v>
      </c>
      <c r="AG723" s="149">
        <v>67467.95</v>
      </c>
      <c r="AH723" s="149">
        <v>4535048.38</v>
      </c>
      <c r="AI723" s="149">
        <v>5051083.3099999996</v>
      </c>
      <c r="AJ723" s="33"/>
      <c r="AK723" s="33"/>
      <c r="AL723" s="27">
        <v>5051083.3099999996</v>
      </c>
      <c r="AM723" s="27">
        <v>5051083.3099999996</v>
      </c>
      <c r="AN723" s="38"/>
    </row>
    <row r="724" spans="1:40" ht="12" x14ac:dyDescent="0.2">
      <c r="B724" s="50">
        <v>4</v>
      </c>
      <c r="C724" s="22" t="s">
        <v>95</v>
      </c>
      <c r="D724" s="27">
        <v>7642346</v>
      </c>
      <c r="E724" s="27">
        <v>2858963</v>
      </c>
      <c r="F724" s="27">
        <v>490988.66</v>
      </c>
      <c r="G724" s="27">
        <v>19374849.43</v>
      </c>
      <c r="H724" s="27">
        <v>9849624.6600000001</v>
      </c>
      <c r="I724" s="27">
        <v>21839652.040000003</v>
      </c>
      <c r="J724" s="27">
        <v>11392265.66</v>
      </c>
      <c r="K724" s="27">
        <v>6710473.1399999997</v>
      </c>
      <c r="L724" s="27">
        <v>7154888.8700000001</v>
      </c>
      <c r="M724" s="27">
        <v>21070307.010000002</v>
      </c>
      <c r="N724" s="27">
        <v>9174304.620000001</v>
      </c>
      <c r="O724" s="27">
        <v>8996162.6199999992</v>
      </c>
      <c r="P724" s="27">
        <v>14554423.67</v>
      </c>
      <c r="Q724" s="27">
        <v>7516300.2800000003</v>
      </c>
      <c r="R724" s="27">
        <v>5656662.5600000005</v>
      </c>
      <c r="S724" s="27">
        <v>-3360437.6999999997</v>
      </c>
      <c r="T724" s="27">
        <v>3550067.6700000009</v>
      </c>
      <c r="U724" s="27">
        <v>70887.170000000391</v>
      </c>
      <c r="V724" s="27">
        <v>3381339.2</v>
      </c>
      <c r="W724" s="27">
        <v>1158394.7</v>
      </c>
      <c r="X724" s="27">
        <v>768499.96000000008</v>
      </c>
      <c r="Y724" s="27">
        <v>-410578.11</v>
      </c>
      <c r="Z724" s="27">
        <v>-986762.6399999999</v>
      </c>
      <c r="AA724" s="27">
        <v>1128602.18</v>
      </c>
      <c r="AB724" s="27">
        <v>-1389109.1199999999</v>
      </c>
      <c r="AC724" s="27">
        <v>-414751.92999999993</v>
      </c>
      <c r="AD724" s="149">
        <v>561361.60000000009</v>
      </c>
      <c r="AE724" s="149">
        <v>-17507.940000000002</v>
      </c>
      <c r="AF724" s="149">
        <v>-32797.51</v>
      </c>
      <c r="AG724" s="149">
        <v>-12043.76</v>
      </c>
      <c r="AH724" s="149">
        <v>-307929.59999999998</v>
      </c>
      <c r="AI724" s="149">
        <v>-352770.87</v>
      </c>
      <c r="AJ724" s="33"/>
      <c r="AK724" s="33"/>
      <c r="AL724" s="27">
        <v>-352770.87</v>
      </c>
      <c r="AM724" s="27">
        <v>-352770.87</v>
      </c>
      <c r="AN724" s="38"/>
    </row>
    <row r="725" spans="1:40" x14ac:dyDescent="0.2">
      <c r="B725" s="50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B725" s="29"/>
      <c r="AC725" s="29"/>
      <c r="AD725" s="151"/>
      <c r="AE725" s="151"/>
      <c r="AF725" s="151"/>
      <c r="AG725" s="151"/>
      <c r="AH725" s="151"/>
      <c r="AI725" s="151"/>
      <c r="AJ725" s="8"/>
      <c r="AK725" s="8"/>
      <c r="AL725" s="148"/>
      <c r="AM725" s="148"/>
    </row>
    <row r="726" spans="1:40" ht="12" x14ac:dyDescent="0.2">
      <c r="A726" s="7" t="s">
        <v>70</v>
      </c>
      <c r="B726" s="50"/>
      <c r="C726" s="20" t="s">
        <v>68</v>
      </c>
      <c r="D726" s="26">
        <v>25276617.350000001</v>
      </c>
      <c r="E726" s="26">
        <v>11488934.650000002</v>
      </c>
      <c r="F726" s="26">
        <v>17971071.739999998</v>
      </c>
      <c r="G726" s="26">
        <v>25283591.370000001</v>
      </c>
      <c r="H726" s="26">
        <v>48154207.919999994</v>
      </c>
      <c r="I726" s="26">
        <v>16986042.710000001</v>
      </c>
      <c r="J726" s="26">
        <v>5877280.7800000003</v>
      </c>
      <c r="K726" s="26">
        <v>15274402.219999999</v>
      </c>
      <c r="L726" s="26">
        <v>19063264.73</v>
      </c>
      <c r="M726" s="26">
        <v>12998951.529999999</v>
      </c>
      <c r="N726" s="26">
        <v>14576105.359999999</v>
      </c>
      <c r="O726" s="26">
        <v>6008900.8299999991</v>
      </c>
      <c r="P726" s="26">
        <v>20426784.84</v>
      </c>
      <c r="Q726" s="26">
        <v>14632104.640000001</v>
      </c>
      <c r="R726" s="26">
        <v>33036371.620000001</v>
      </c>
      <c r="S726" s="26">
        <v>11381350.369999999</v>
      </c>
      <c r="T726" s="26">
        <v>5827211.1099999994</v>
      </c>
      <c r="U726" s="26">
        <v>14108308.029999999</v>
      </c>
      <c r="V726" s="26">
        <v>7924723.96</v>
      </c>
      <c r="W726" s="26">
        <v>5666977.25</v>
      </c>
      <c r="X726" s="26">
        <v>1415899.1500000001</v>
      </c>
      <c r="Y726" s="26">
        <v>11606465.389999999</v>
      </c>
      <c r="Z726" s="26">
        <v>373799.47000000009</v>
      </c>
      <c r="AA726" s="26">
        <v>-1339031.7499999998</v>
      </c>
      <c r="AB726" s="26">
        <v>7256506.8100000015</v>
      </c>
      <c r="AC726" s="26">
        <v>5069937.76</v>
      </c>
      <c r="AD726" s="26">
        <v>-53644.369999999901</v>
      </c>
      <c r="AE726" s="26">
        <v>3941118.6500000008</v>
      </c>
      <c r="AF726" s="26">
        <v>-1782497.78</v>
      </c>
      <c r="AG726" s="26">
        <v>-863381.23</v>
      </c>
      <c r="AH726" s="26">
        <v>-2479632.44</v>
      </c>
      <c r="AI726" s="26">
        <v>-5125511.4499999993</v>
      </c>
      <c r="AJ726" s="33"/>
      <c r="AK726" s="33"/>
      <c r="AL726" s="26">
        <v>-5125511.4499999993</v>
      </c>
      <c r="AM726" s="26">
        <v>-5125511.4499999993</v>
      </c>
    </row>
    <row r="727" spans="1:40" ht="12" x14ac:dyDescent="0.2">
      <c r="B727" s="50">
        <v>5</v>
      </c>
      <c r="C727" s="22" t="s">
        <v>94</v>
      </c>
      <c r="D727" s="27">
        <v>24967061.220000003</v>
      </c>
      <c r="E727" s="27">
        <v>9497483.1300000008</v>
      </c>
      <c r="F727" s="27">
        <v>8453276.3499999996</v>
      </c>
      <c r="G727" s="27">
        <v>17572293.370000001</v>
      </c>
      <c r="H727" s="27">
        <v>-560388.55000000028</v>
      </c>
      <c r="I727" s="27">
        <v>16915112.650000002</v>
      </c>
      <c r="J727" s="27">
        <v>3844830.9</v>
      </c>
      <c r="K727" s="27">
        <v>11300552.939999999</v>
      </c>
      <c r="L727" s="27">
        <v>16281513.600000001</v>
      </c>
      <c r="M727" s="27">
        <v>9303389.2999999989</v>
      </c>
      <c r="N727" s="27">
        <v>16821966.539999999</v>
      </c>
      <c r="O727" s="27">
        <v>4075762.46</v>
      </c>
      <c r="P727" s="27">
        <v>20645710.459999997</v>
      </c>
      <c r="Q727" s="27">
        <v>12869305.039999999</v>
      </c>
      <c r="R727" s="27">
        <v>28966363.260000002</v>
      </c>
      <c r="S727" s="27">
        <v>9121658.3399999999</v>
      </c>
      <c r="T727" s="27">
        <v>2242631.59</v>
      </c>
      <c r="U727" s="27">
        <v>14234669.93</v>
      </c>
      <c r="V727" s="27">
        <v>8047281.8200000003</v>
      </c>
      <c r="W727" s="27">
        <v>5689627.6399999997</v>
      </c>
      <c r="X727" s="27">
        <v>-55320.09</v>
      </c>
      <c r="Y727" s="27">
        <v>11606936.529999999</v>
      </c>
      <c r="Z727" s="27">
        <v>405821.74000000011</v>
      </c>
      <c r="AA727" s="27">
        <v>1451300.4500000002</v>
      </c>
      <c r="AB727" s="27">
        <v>7577959.9200000009</v>
      </c>
      <c r="AC727" s="27">
        <v>5724599.4799999995</v>
      </c>
      <c r="AD727" s="149">
        <v>-54661.139999999898</v>
      </c>
      <c r="AE727" s="149">
        <v>4336026.3800000008</v>
      </c>
      <c r="AF727" s="149">
        <v>-1782497.78</v>
      </c>
      <c r="AG727" s="149">
        <v>-477166.39</v>
      </c>
      <c r="AH727" s="149">
        <v>-2463819.2799999998</v>
      </c>
      <c r="AI727" s="149">
        <v>-4723483.4499999993</v>
      </c>
      <c r="AJ727" s="33"/>
      <c r="AK727" s="33"/>
      <c r="AL727" s="27">
        <v>-4723483.4499999993</v>
      </c>
      <c r="AM727" s="27">
        <v>-4723483.4499999993</v>
      </c>
      <c r="AN727" s="38"/>
    </row>
    <row r="728" spans="1:40" ht="12" x14ac:dyDescent="0.2">
      <c r="B728" s="50">
        <v>6</v>
      </c>
      <c r="C728" s="22" t="s">
        <v>56</v>
      </c>
      <c r="D728" s="27">
        <v>309556.13</v>
      </c>
      <c r="E728" s="27">
        <v>1904953.64</v>
      </c>
      <c r="F728" s="27">
        <v>9470737.3000000007</v>
      </c>
      <c r="G728" s="27">
        <v>7127082.5099999998</v>
      </c>
      <c r="H728" s="27">
        <v>48006013.189999998</v>
      </c>
      <c r="I728" s="27">
        <v>-24248.27</v>
      </c>
      <c r="J728" s="27">
        <v>2176865.77</v>
      </c>
      <c r="K728" s="27">
        <v>3534844.3699999996</v>
      </c>
      <c r="L728" s="27">
        <v>2018762.2200000002</v>
      </c>
      <c r="M728" s="27">
        <v>2599424.64</v>
      </c>
      <c r="N728" s="27">
        <v>-3104086.13</v>
      </c>
      <c r="O728" s="27">
        <v>1217757.01</v>
      </c>
      <c r="P728" s="27">
        <v>-3866.7400000000002</v>
      </c>
      <c r="Q728" s="27">
        <v>-1327.03</v>
      </c>
      <c r="R728" s="27">
        <v>2855389.97</v>
      </c>
      <c r="S728" s="27">
        <v>2159083.9700000002</v>
      </c>
      <c r="T728" s="27">
        <v>3586001.0599999996</v>
      </c>
      <c r="U728" s="27">
        <v>-75142.16</v>
      </c>
      <c r="V728" s="27">
        <v>-121338.12</v>
      </c>
      <c r="W728" s="27">
        <v>-16396.34</v>
      </c>
      <c r="X728" s="27">
        <v>-1799.46</v>
      </c>
      <c r="Y728" s="27">
        <v>0</v>
      </c>
      <c r="Z728" s="27">
        <v>-36288.57</v>
      </c>
      <c r="AA728" s="27">
        <v>-2590293.02</v>
      </c>
      <c r="AB728" s="27">
        <v>-261376.84</v>
      </c>
      <c r="AC728" s="27">
        <v>-653441.98</v>
      </c>
      <c r="AD728" s="149">
        <v>0</v>
      </c>
      <c r="AE728" s="149">
        <v>-392858.82999999996</v>
      </c>
      <c r="AF728" s="149">
        <v>0</v>
      </c>
      <c r="AG728" s="149">
        <v>-385808.26</v>
      </c>
      <c r="AH728" s="149">
        <v>0</v>
      </c>
      <c r="AI728" s="149">
        <v>-385808.26</v>
      </c>
      <c r="AJ728" s="33"/>
      <c r="AK728" s="33"/>
      <c r="AL728" s="27">
        <v>-385808.26</v>
      </c>
      <c r="AM728" s="27">
        <v>-385808.26</v>
      </c>
      <c r="AN728" s="38"/>
    </row>
    <row r="729" spans="1:40" ht="12" x14ac:dyDescent="0.2">
      <c r="B729" s="50">
        <v>7</v>
      </c>
      <c r="C729" s="22" t="s">
        <v>96</v>
      </c>
      <c r="D729" s="27">
        <v>0</v>
      </c>
      <c r="E729" s="27">
        <v>0</v>
      </c>
      <c r="F729" s="27">
        <v>0</v>
      </c>
      <c r="G729" s="27">
        <v>0</v>
      </c>
      <c r="H729" s="27">
        <v>0</v>
      </c>
      <c r="I729" s="27">
        <v>0</v>
      </c>
      <c r="J729" s="27">
        <v>0</v>
      </c>
      <c r="K729" s="27">
        <v>0</v>
      </c>
      <c r="L729" s="27">
        <v>0</v>
      </c>
      <c r="M729" s="27">
        <v>0</v>
      </c>
      <c r="N729" s="27">
        <v>0</v>
      </c>
      <c r="O729" s="27">
        <v>0</v>
      </c>
      <c r="P729" s="27">
        <v>0</v>
      </c>
      <c r="Q729" s="27">
        <v>0</v>
      </c>
      <c r="R729" s="27">
        <v>0</v>
      </c>
      <c r="S729" s="27">
        <v>0</v>
      </c>
      <c r="T729" s="27">
        <v>0</v>
      </c>
      <c r="U729" s="27">
        <v>0</v>
      </c>
      <c r="V729" s="27">
        <v>0</v>
      </c>
      <c r="W729" s="27">
        <v>0</v>
      </c>
      <c r="X729" s="27">
        <v>0</v>
      </c>
      <c r="Y729" s="27">
        <v>0</v>
      </c>
      <c r="Z729" s="27">
        <v>0</v>
      </c>
      <c r="AA729" s="27">
        <v>0</v>
      </c>
      <c r="AB729" s="27">
        <v>0</v>
      </c>
      <c r="AC729" s="27">
        <v>0</v>
      </c>
      <c r="AD729" s="149">
        <v>0</v>
      </c>
      <c r="AE729" s="149">
        <v>0</v>
      </c>
      <c r="AF729" s="149">
        <v>0</v>
      </c>
      <c r="AG729" s="149">
        <v>0</v>
      </c>
      <c r="AH729" s="149">
        <v>0</v>
      </c>
      <c r="AI729" s="149">
        <v>0</v>
      </c>
      <c r="AJ729" s="33"/>
      <c r="AK729" s="33"/>
      <c r="AL729" s="27">
        <v>0</v>
      </c>
      <c r="AM729" s="27">
        <v>0</v>
      </c>
      <c r="AN729" s="38"/>
    </row>
    <row r="730" spans="1:40" ht="12" x14ac:dyDescent="0.2">
      <c r="B730" s="50">
        <v>8</v>
      </c>
      <c r="C730" s="22" t="s">
        <v>54</v>
      </c>
      <c r="D730" s="27">
        <v>0</v>
      </c>
      <c r="E730" s="27">
        <v>0</v>
      </c>
      <c r="F730" s="27">
        <v>0</v>
      </c>
      <c r="G730" s="27">
        <v>0</v>
      </c>
      <c r="H730" s="27">
        <v>0</v>
      </c>
      <c r="I730" s="27">
        <v>0</v>
      </c>
      <c r="J730" s="27">
        <v>0</v>
      </c>
      <c r="K730" s="27">
        <v>0</v>
      </c>
      <c r="L730" s="27">
        <v>0</v>
      </c>
      <c r="M730" s="27">
        <v>0</v>
      </c>
      <c r="N730" s="27">
        <v>0</v>
      </c>
      <c r="O730" s="27">
        <v>0</v>
      </c>
      <c r="P730" s="27">
        <v>0.05</v>
      </c>
      <c r="Q730" s="27">
        <v>0</v>
      </c>
      <c r="R730" s="27">
        <v>0</v>
      </c>
      <c r="S730" s="27">
        <v>37820.44</v>
      </c>
      <c r="T730" s="27">
        <v>-56.8</v>
      </c>
      <c r="U730" s="27">
        <v>0</v>
      </c>
      <c r="V730" s="27">
        <v>0</v>
      </c>
      <c r="W730" s="27">
        <v>-34.31</v>
      </c>
      <c r="X730" s="27">
        <v>-1165.3699999999999</v>
      </c>
      <c r="Y730" s="27">
        <v>0</v>
      </c>
      <c r="Z730" s="27">
        <v>-245</v>
      </c>
      <c r="AA730" s="27">
        <v>0</v>
      </c>
      <c r="AB730" s="27">
        <v>0</v>
      </c>
      <c r="AC730" s="27">
        <v>0</v>
      </c>
      <c r="AD730" s="149">
        <v>0</v>
      </c>
      <c r="AE730" s="149">
        <v>-30</v>
      </c>
      <c r="AF730" s="149">
        <v>0</v>
      </c>
      <c r="AG730" s="149">
        <v>0</v>
      </c>
      <c r="AH730" s="149">
        <v>0</v>
      </c>
      <c r="AI730" s="149">
        <v>0</v>
      </c>
      <c r="AJ730" s="33"/>
      <c r="AK730" s="33"/>
      <c r="AL730" s="27">
        <v>0</v>
      </c>
      <c r="AM730" s="27">
        <v>0</v>
      </c>
      <c r="AN730" s="38"/>
    </row>
    <row r="731" spans="1:40" ht="12" x14ac:dyDescent="0.2">
      <c r="A731" s="6"/>
      <c r="B731" s="50">
        <v>9</v>
      </c>
      <c r="C731" s="22" t="s">
        <v>55</v>
      </c>
      <c r="D731" s="27">
        <v>0</v>
      </c>
      <c r="E731" s="27">
        <v>0</v>
      </c>
      <c r="F731" s="27">
        <v>47058.09</v>
      </c>
      <c r="G731" s="27">
        <v>300000</v>
      </c>
      <c r="H731" s="27">
        <v>69160.3</v>
      </c>
      <c r="I731" s="27">
        <v>95178.33</v>
      </c>
      <c r="J731" s="27">
        <v>-22500</v>
      </c>
      <c r="K731" s="27">
        <v>439004.91</v>
      </c>
      <c r="L731" s="27">
        <v>762988.90999999992</v>
      </c>
      <c r="M731" s="27">
        <v>-47704.03</v>
      </c>
      <c r="N731" s="27">
        <v>838028.60000000009</v>
      </c>
      <c r="O731" s="27">
        <v>735852.6</v>
      </c>
      <c r="P731" s="27">
        <v>-215058.93</v>
      </c>
      <c r="Q731" s="27">
        <v>1764126.63</v>
      </c>
      <c r="R731" s="27">
        <v>1248000</v>
      </c>
      <c r="S731" s="27">
        <v>-1219.74</v>
      </c>
      <c r="T731" s="27">
        <v>-1219.74</v>
      </c>
      <c r="U731" s="27">
        <v>-51219.740000000005</v>
      </c>
      <c r="V731" s="27">
        <v>-1219.74</v>
      </c>
      <c r="W731" s="27">
        <v>-6219.74</v>
      </c>
      <c r="X731" s="27">
        <v>1474184.07</v>
      </c>
      <c r="Y731" s="27">
        <v>-1219.74</v>
      </c>
      <c r="Z731" s="27">
        <v>-1219.74</v>
      </c>
      <c r="AA731" s="27">
        <v>-200813.15999999997</v>
      </c>
      <c r="AB731" s="27">
        <v>-60076.270000000004</v>
      </c>
      <c r="AC731" s="27">
        <v>-1219.74</v>
      </c>
      <c r="AD731" s="149">
        <v>-813.16</v>
      </c>
      <c r="AE731" s="149">
        <v>-2018.9</v>
      </c>
      <c r="AF731" s="149">
        <v>0</v>
      </c>
      <c r="AG731" s="149">
        <v>-406.58</v>
      </c>
      <c r="AH731" s="149">
        <v>-15813.16</v>
      </c>
      <c r="AI731" s="149">
        <v>-16219.74</v>
      </c>
      <c r="AJ731" s="33"/>
      <c r="AK731" s="33"/>
      <c r="AL731" s="27">
        <v>-16219.74</v>
      </c>
      <c r="AM731" s="27">
        <v>-16219.74</v>
      </c>
      <c r="AN731" s="38"/>
    </row>
    <row r="732" spans="1:40" ht="12" x14ac:dyDescent="0.2">
      <c r="B732" s="50"/>
      <c r="C732" s="22" t="s">
        <v>99</v>
      </c>
      <c r="D732" s="27">
        <v>0</v>
      </c>
      <c r="E732" s="27">
        <v>86497.88</v>
      </c>
      <c r="F732" s="27">
        <v>0</v>
      </c>
      <c r="G732" s="27">
        <v>284215.49</v>
      </c>
      <c r="H732" s="27">
        <v>639422.98</v>
      </c>
      <c r="I732" s="27">
        <v>0</v>
      </c>
      <c r="J732" s="27">
        <v>-121915.89</v>
      </c>
      <c r="K732" s="27">
        <v>0</v>
      </c>
      <c r="L732" s="27">
        <v>0</v>
      </c>
      <c r="M732" s="27">
        <v>1143841.6199999999</v>
      </c>
      <c r="N732" s="27">
        <v>20196.349999999999</v>
      </c>
      <c r="O732" s="27">
        <v>-20471.240000000002</v>
      </c>
      <c r="P732" s="27">
        <v>0</v>
      </c>
      <c r="Q732" s="27">
        <v>0</v>
      </c>
      <c r="R732" s="27">
        <v>-33381.61</v>
      </c>
      <c r="S732" s="27">
        <v>64007.360000000001</v>
      </c>
      <c r="T732" s="27">
        <v>-145</v>
      </c>
      <c r="U732" s="27">
        <v>0</v>
      </c>
      <c r="V732" s="27">
        <v>0</v>
      </c>
      <c r="W732" s="27">
        <v>0</v>
      </c>
      <c r="X732" s="27">
        <v>0</v>
      </c>
      <c r="Y732" s="27">
        <v>748.6</v>
      </c>
      <c r="Z732" s="27">
        <v>5731.04</v>
      </c>
      <c r="AA732" s="27">
        <v>773.98</v>
      </c>
      <c r="AB732" s="27">
        <v>0</v>
      </c>
      <c r="AC732" s="27">
        <v>0</v>
      </c>
      <c r="AD732" s="149">
        <v>1829.93</v>
      </c>
      <c r="AE732" s="149">
        <v>0</v>
      </c>
      <c r="AF732" s="149">
        <v>0</v>
      </c>
      <c r="AG732" s="149">
        <v>0</v>
      </c>
      <c r="AH732" s="149">
        <v>0</v>
      </c>
      <c r="AI732" s="149">
        <v>0</v>
      </c>
      <c r="AJ732" s="33"/>
      <c r="AK732" s="33"/>
      <c r="AL732" s="27">
        <v>0</v>
      </c>
      <c r="AM732" s="27">
        <v>0</v>
      </c>
      <c r="AN732" s="38"/>
    </row>
    <row r="733" spans="1:40" x14ac:dyDescent="0.2">
      <c r="B733" s="50">
        <v>10</v>
      </c>
      <c r="C733" s="21" t="s">
        <v>84</v>
      </c>
      <c r="D733" s="29">
        <v>0</v>
      </c>
      <c r="E733" s="29">
        <v>86497.88</v>
      </c>
      <c r="F733" s="29">
        <v>0</v>
      </c>
      <c r="G733" s="29">
        <v>284215.49</v>
      </c>
      <c r="H733" s="29">
        <v>0</v>
      </c>
      <c r="I733" s="29">
        <v>0</v>
      </c>
      <c r="J733" s="29">
        <v>-121915.89</v>
      </c>
      <c r="K733" s="29">
        <v>0</v>
      </c>
      <c r="L733" s="29">
        <v>0</v>
      </c>
      <c r="M733" s="29">
        <v>1143841.6199999999</v>
      </c>
      <c r="N733" s="29">
        <v>0</v>
      </c>
      <c r="O733" s="29">
        <v>0</v>
      </c>
      <c r="P733" s="29">
        <v>0</v>
      </c>
      <c r="Q733" s="29">
        <v>0</v>
      </c>
      <c r="R733" s="29">
        <v>-33381.61</v>
      </c>
      <c r="S733" s="29">
        <v>0</v>
      </c>
      <c r="T733" s="29">
        <v>0</v>
      </c>
      <c r="U733" s="29">
        <v>0</v>
      </c>
      <c r="V733" s="29">
        <v>0</v>
      </c>
      <c r="W733" s="29">
        <v>0</v>
      </c>
      <c r="X733" s="29">
        <v>0</v>
      </c>
      <c r="Y733" s="29">
        <v>0</v>
      </c>
      <c r="Z733" s="29">
        <v>0</v>
      </c>
      <c r="AA733" s="29">
        <v>0</v>
      </c>
      <c r="AB733" s="29">
        <v>0</v>
      </c>
      <c r="AC733" s="29">
        <v>0</v>
      </c>
      <c r="AD733" s="151">
        <v>0</v>
      </c>
      <c r="AE733" s="151">
        <v>0</v>
      </c>
      <c r="AF733" s="151">
        <v>0</v>
      </c>
      <c r="AG733" s="151">
        <v>0</v>
      </c>
      <c r="AH733" s="151">
        <v>0</v>
      </c>
      <c r="AI733" s="151">
        <v>0</v>
      </c>
      <c r="AJ733" s="33"/>
      <c r="AK733" s="33"/>
      <c r="AL733" s="29">
        <v>0</v>
      </c>
      <c r="AM733" s="29">
        <v>0</v>
      </c>
      <c r="AN733" s="1"/>
    </row>
    <row r="734" spans="1:40" x14ac:dyDescent="0.2">
      <c r="B734" s="50">
        <v>11</v>
      </c>
      <c r="C734" s="21" t="s">
        <v>100</v>
      </c>
      <c r="D734" s="29">
        <v>0</v>
      </c>
      <c r="E734" s="29">
        <v>0</v>
      </c>
      <c r="F734" s="29">
        <v>0</v>
      </c>
      <c r="G734" s="29">
        <v>0</v>
      </c>
      <c r="H734" s="29">
        <v>639422.98</v>
      </c>
      <c r="I734" s="29">
        <v>0</v>
      </c>
      <c r="J734" s="29">
        <v>0</v>
      </c>
      <c r="K734" s="29">
        <v>0</v>
      </c>
      <c r="L734" s="29">
        <v>0</v>
      </c>
      <c r="M734" s="29">
        <v>0</v>
      </c>
      <c r="N734" s="29">
        <v>20196.349999999999</v>
      </c>
      <c r="O734" s="29">
        <v>-20471.240000000002</v>
      </c>
      <c r="P734" s="29">
        <v>0</v>
      </c>
      <c r="Q734" s="29">
        <v>0</v>
      </c>
      <c r="R734" s="29">
        <v>0</v>
      </c>
      <c r="S734" s="29">
        <v>64007.360000000001</v>
      </c>
      <c r="T734" s="29">
        <v>-145</v>
      </c>
      <c r="U734" s="29">
        <v>0</v>
      </c>
      <c r="V734" s="29">
        <v>0</v>
      </c>
      <c r="W734" s="29">
        <v>0</v>
      </c>
      <c r="X734" s="29">
        <v>0</v>
      </c>
      <c r="Y734" s="29">
        <v>748.6</v>
      </c>
      <c r="Z734" s="29">
        <v>5731.04</v>
      </c>
      <c r="AA734" s="29">
        <v>773.98</v>
      </c>
      <c r="AB734" s="29">
        <v>0</v>
      </c>
      <c r="AC734" s="29">
        <v>0</v>
      </c>
      <c r="AD734" s="151">
        <v>1829.93</v>
      </c>
      <c r="AE734" s="151">
        <v>0</v>
      </c>
      <c r="AF734" s="151">
        <v>0</v>
      </c>
      <c r="AG734" s="151">
        <v>0</v>
      </c>
      <c r="AH734" s="151">
        <v>0</v>
      </c>
      <c r="AI734" s="151">
        <v>0</v>
      </c>
      <c r="AJ734" s="33"/>
      <c r="AK734" s="33"/>
      <c r="AL734" s="29">
        <v>0</v>
      </c>
      <c r="AM734" s="29">
        <v>0</v>
      </c>
      <c r="AN734" s="1"/>
    </row>
    <row r="735" spans="1:40" x14ac:dyDescent="0.2">
      <c r="B735" s="50">
        <v>12</v>
      </c>
      <c r="C735" s="21" t="s">
        <v>89</v>
      </c>
      <c r="D735" s="29">
        <v>0</v>
      </c>
      <c r="E735" s="29">
        <v>0</v>
      </c>
      <c r="F735" s="29">
        <v>0</v>
      </c>
      <c r="G735" s="29">
        <v>0</v>
      </c>
      <c r="H735" s="29">
        <v>0</v>
      </c>
      <c r="I735" s="29">
        <v>0</v>
      </c>
      <c r="J735" s="29">
        <v>0</v>
      </c>
      <c r="K735" s="29">
        <v>0</v>
      </c>
      <c r="L735" s="29">
        <v>0</v>
      </c>
      <c r="M735" s="29">
        <v>0</v>
      </c>
      <c r="N735" s="29">
        <v>0</v>
      </c>
      <c r="O735" s="29">
        <v>0</v>
      </c>
      <c r="P735" s="29">
        <v>0</v>
      </c>
      <c r="Q735" s="29">
        <v>0</v>
      </c>
      <c r="R735" s="29">
        <v>0</v>
      </c>
      <c r="S735" s="29">
        <v>0</v>
      </c>
      <c r="T735" s="29">
        <v>0</v>
      </c>
      <c r="U735" s="29">
        <v>0</v>
      </c>
      <c r="V735" s="29">
        <v>0</v>
      </c>
      <c r="W735" s="29">
        <v>0</v>
      </c>
      <c r="X735" s="29">
        <v>0</v>
      </c>
      <c r="Y735" s="29">
        <v>0</v>
      </c>
      <c r="Z735" s="29">
        <v>0</v>
      </c>
      <c r="AA735" s="29">
        <v>0</v>
      </c>
      <c r="AB735" s="29">
        <v>0</v>
      </c>
      <c r="AC735" s="29">
        <v>0</v>
      </c>
      <c r="AD735" s="151">
        <v>0</v>
      </c>
      <c r="AE735" s="151">
        <v>0</v>
      </c>
      <c r="AF735" s="151">
        <v>0</v>
      </c>
      <c r="AG735" s="151">
        <v>0</v>
      </c>
      <c r="AH735" s="151">
        <v>0</v>
      </c>
      <c r="AI735" s="151">
        <v>0</v>
      </c>
      <c r="AJ735" s="33"/>
      <c r="AK735" s="33"/>
      <c r="AL735" s="29">
        <v>0</v>
      </c>
      <c r="AM735" s="29">
        <v>0</v>
      </c>
      <c r="AN735" s="39"/>
    </row>
    <row r="736" spans="1:40" x14ac:dyDescent="0.2">
      <c r="B736" s="50">
        <v>13</v>
      </c>
      <c r="C736" s="21" t="s">
        <v>69</v>
      </c>
      <c r="D736" s="29">
        <v>0</v>
      </c>
      <c r="E736" s="29">
        <v>0</v>
      </c>
      <c r="F736" s="29">
        <v>0</v>
      </c>
      <c r="G736" s="29">
        <v>0</v>
      </c>
      <c r="H736" s="29">
        <v>0</v>
      </c>
      <c r="I736" s="29">
        <v>0</v>
      </c>
      <c r="J736" s="29">
        <v>0</v>
      </c>
      <c r="K736" s="29">
        <v>0</v>
      </c>
      <c r="L736" s="29">
        <v>0</v>
      </c>
      <c r="M736" s="29">
        <v>0</v>
      </c>
      <c r="N736" s="29">
        <v>0</v>
      </c>
      <c r="O736" s="29">
        <v>0</v>
      </c>
      <c r="P736" s="29">
        <v>0</v>
      </c>
      <c r="Q736" s="29">
        <v>0</v>
      </c>
      <c r="R736" s="29">
        <v>0</v>
      </c>
      <c r="S736" s="29">
        <v>0</v>
      </c>
      <c r="T736" s="29">
        <v>0</v>
      </c>
      <c r="U736" s="29">
        <v>0</v>
      </c>
      <c r="V736" s="29">
        <v>0</v>
      </c>
      <c r="W736" s="29">
        <v>0</v>
      </c>
      <c r="X736" s="29">
        <v>0</v>
      </c>
      <c r="Y736" s="29">
        <v>0</v>
      </c>
      <c r="Z736" s="29">
        <v>0</v>
      </c>
      <c r="AA736" s="29">
        <v>0</v>
      </c>
      <c r="AB736" s="29">
        <v>0</v>
      </c>
      <c r="AC736" s="29">
        <v>0</v>
      </c>
      <c r="AD736" s="151">
        <v>0</v>
      </c>
      <c r="AE736" s="151">
        <v>0</v>
      </c>
      <c r="AF736" s="151">
        <v>0</v>
      </c>
      <c r="AG736" s="151">
        <v>0</v>
      </c>
      <c r="AH736" s="151">
        <v>0</v>
      </c>
      <c r="AI736" s="151">
        <v>0</v>
      </c>
      <c r="AJ736" s="33"/>
      <c r="AK736" s="33"/>
      <c r="AL736" s="29">
        <v>0</v>
      </c>
      <c r="AM736" s="29">
        <v>0</v>
      </c>
      <c r="AN736" s="39"/>
    </row>
    <row r="737" spans="1:40" x14ac:dyDescent="0.2">
      <c r="B737" s="50"/>
      <c r="C737" s="127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B737" s="29"/>
      <c r="AC737" s="29"/>
      <c r="AD737" s="151"/>
      <c r="AE737" s="151"/>
      <c r="AF737" s="151"/>
      <c r="AG737" s="151"/>
      <c r="AH737" s="151"/>
      <c r="AI737" s="151"/>
      <c r="AJ737" s="33"/>
      <c r="AK737" s="33"/>
      <c r="AL737" s="148"/>
      <c r="AM737" s="148"/>
      <c r="AN737" s="39"/>
    </row>
    <row r="738" spans="1:40" s="5" customFormat="1" ht="12" x14ac:dyDescent="0.2">
      <c r="A738" s="128" t="s">
        <v>71</v>
      </c>
      <c r="B738" s="50"/>
      <c r="C738" s="20" t="s">
        <v>152</v>
      </c>
      <c r="D738" s="26">
        <v>20518146.23</v>
      </c>
      <c r="E738" s="26">
        <v>22339044.449999999</v>
      </c>
      <c r="F738" s="26">
        <v>30157401.490000002</v>
      </c>
      <c r="G738" s="26">
        <v>40888303.320000008</v>
      </c>
      <c r="H738" s="26">
        <v>42512998.700000003</v>
      </c>
      <c r="I738" s="26">
        <v>33617742.489999995</v>
      </c>
      <c r="J738" s="26">
        <v>39987229.140000001</v>
      </c>
      <c r="K738" s="26">
        <v>26206990.209999997</v>
      </c>
      <c r="L738" s="26">
        <v>52381317.549999997</v>
      </c>
      <c r="M738" s="26">
        <v>36618306.699999996</v>
      </c>
      <c r="N738" s="26">
        <v>17289282.240000002</v>
      </c>
      <c r="O738" s="26">
        <v>26163703.329999998</v>
      </c>
      <c r="P738" s="26">
        <v>8084334.8499999996</v>
      </c>
      <c r="Q738" s="26">
        <v>11948884.390000001</v>
      </c>
      <c r="R738" s="26">
        <v>11817209.690000001</v>
      </c>
      <c r="S738" s="26">
        <v>10371364.370000001</v>
      </c>
      <c r="T738" s="26">
        <v>11936550.620000001</v>
      </c>
      <c r="U738" s="26">
        <v>4770872.6400000006</v>
      </c>
      <c r="V738" s="26">
        <v>3548937.26</v>
      </c>
      <c r="W738" s="26">
        <v>3975585.9099999992</v>
      </c>
      <c r="X738" s="26">
        <v>3843264.37</v>
      </c>
      <c r="Y738" s="26">
        <v>3608963.89</v>
      </c>
      <c r="Z738" s="26">
        <v>5167848.9000000004</v>
      </c>
      <c r="AA738" s="26">
        <v>6582006.75</v>
      </c>
      <c r="AB738" s="26">
        <v>4554513.8499999996</v>
      </c>
      <c r="AC738" s="26">
        <v>8047649.7100000009</v>
      </c>
      <c r="AD738" s="26">
        <v>5785164.9000000004</v>
      </c>
      <c r="AE738" s="26">
        <v>5767031.9499999993</v>
      </c>
      <c r="AF738" s="26">
        <v>1792398.48</v>
      </c>
      <c r="AG738" s="26">
        <v>1464142.49</v>
      </c>
      <c r="AH738" s="26">
        <v>1708482.5700000003</v>
      </c>
      <c r="AI738" s="26">
        <v>4965023.54</v>
      </c>
      <c r="AK738" s="33"/>
      <c r="AL738" s="26">
        <v>4965023.54</v>
      </c>
      <c r="AM738" s="26">
        <v>4965023.54</v>
      </c>
    </row>
    <row r="739" spans="1:40" ht="12" x14ac:dyDescent="0.2">
      <c r="B739" s="50">
        <v>14</v>
      </c>
      <c r="C739" s="22" t="s">
        <v>13</v>
      </c>
      <c r="D739" s="27">
        <v>15592746.48</v>
      </c>
      <c r="E739" s="27">
        <v>16321069.050000001</v>
      </c>
      <c r="F739" s="27">
        <v>16564024.510000002</v>
      </c>
      <c r="G739" s="27">
        <v>24419330.660000004</v>
      </c>
      <c r="H739" s="27">
        <v>15863671.270000001</v>
      </c>
      <c r="I739" s="27">
        <v>15743945.809999999</v>
      </c>
      <c r="J739" s="27">
        <v>12661918.880000001</v>
      </c>
      <c r="K739" s="27">
        <v>10466600.07</v>
      </c>
      <c r="L739" s="27">
        <v>13596823.359999999</v>
      </c>
      <c r="M739" s="27">
        <v>8623030.1500000004</v>
      </c>
      <c r="N739" s="27">
        <v>6416438.9100000001</v>
      </c>
      <c r="O739" s="27">
        <v>6999675.4799999995</v>
      </c>
      <c r="P739" s="27">
        <v>7425425.3300000001</v>
      </c>
      <c r="Q739" s="27">
        <v>5729045.4400000004</v>
      </c>
      <c r="R739" s="27">
        <v>6145308.6500000004</v>
      </c>
      <c r="S739" s="27">
        <v>6639869.0800000001</v>
      </c>
      <c r="T739" s="27">
        <v>6905550.0300000012</v>
      </c>
      <c r="U739" s="27">
        <v>4616410.66</v>
      </c>
      <c r="V739" s="27">
        <v>3003369.84</v>
      </c>
      <c r="W739" s="27">
        <v>2414288.9399999995</v>
      </c>
      <c r="X739" s="27">
        <v>3726772.73</v>
      </c>
      <c r="Y739" s="27">
        <v>2525069.35</v>
      </c>
      <c r="Z739" s="27">
        <v>3855556.21</v>
      </c>
      <c r="AA739" s="27">
        <v>4504302.7300000004</v>
      </c>
      <c r="AB739" s="27">
        <v>2560068.3999999994</v>
      </c>
      <c r="AC739" s="27">
        <v>4028561.7100000009</v>
      </c>
      <c r="AD739" s="149">
        <v>2570538.5300000003</v>
      </c>
      <c r="AE739" s="149">
        <v>2698765.28</v>
      </c>
      <c r="AF739" s="149">
        <v>1869626.97</v>
      </c>
      <c r="AG739" s="149">
        <v>432668.54000000004</v>
      </c>
      <c r="AH739" s="149">
        <v>1505527.2100000002</v>
      </c>
      <c r="AI739" s="149">
        <v>3807822.7199999997</v>
      </c>
      <c r="AJ739" s="33"/>
      <c r="AK739" s="33"/>
      <c r="AL739" s="27">
        <v>3807822.7199999997</v>
      </c>
      <c r="AM739" s="27">
        <v>3807822.7199999997</v>
      </c>
      <c r="AN739" s="9"/>
    </row>
    <row r="740" spans="1:40" ht="12" x14ac:dyDescent="0.2">
      <c r="B740" s="50">
        <v>15</v>
      </c>
      <c r="C740" s="22" t="s">
        <v>0</v>
      </c>
      <c r="D740" s="27">
        <v>4925399.75</v>
      </c>
      <c r="E740" s="27">
        <v>6017975.3999999994</v>
      </c>
      <c r="F740" s="27">
        <v>13593376.98</v>
      </c>
      <c r="G740" s="27">
        <v>16468972.66</v>
      </c>
      <c r="H740" s="27">
        <v>26649327.43</v>
      </c>
      <c r="I740" s="27">
        <v>17873796.68</v>
      </c>
      <c r="J740" s="27">
        <v>27325310.260000002</v>
      </c>
      <c r="K740" s="27">
        <v>15740390.139999997</v>
      </c>
      <c r="L740" s="27">
        <v>38784494.189999998</v>
      </c>
      <c r="M740" s="27">
        <v>27995276.549999997</v>
      </c>
      <c r="N740" s="27">
        <v>10872843.330000002</v>
      </c>
      <c r="O740" s="27">
        <v>19164027.849999998</v>
      </c>
      <c r="P740" s="27">
        <v>658909.51999999955</v>
      </c>
      <c r="Q740" s="27">
        <v>6219838.9500000002</v>
      </c>
      <c r="R740" s="27">
        <v>5671901.040000001</v>
      </c>
      <c r="S740" s="27">
        <v>3731495.29</v>
      </c>
      <c r="T740" s="27">
        <v>5031000.59</v>
      </c>
      <c r="U740" s="27">
        <v>154461.97999999998</v>
      </c>
      <c r="V740" s="27">
        <v>545567.42000000016</v>
      </c>
      <c r="W740" s="27">
        <v>1561296.9699999997</v>
      </c>
      <c r="X740" s="27">
        <v>116491.64000000013</v>
      </c>
      <c r="Y740" s="27">
        <v>1083894.54</v>
      </c>
      <c r="Z740" s="27">
        <v>1312292.69</v>
      </c>
      <c r="AA740" s="27">
        <v>2077704.0199999998</v>
      </c>
      <c r="AB740" s="27">
        <v>1994445.4500000002</v>
      </c>
      <c r="AC740" s="27">
        <v>4019088.0000000005</v>
      </c>
      <c r="AD740" s="149">
        <v>3214626.3700000006</v>
      </c>
      <c r="AE740" s="149">
        <v>3068266.67</v>
      </c>
      <c r="AF740" s="149">
        <v>-77228.489999999991</v>
      </c>
      <c r="AG740" s="149">
        <v>1031473.95</v>
      </c>
      <c r="AH740" s="149">
        <v>202955.36</v>
      </c>
      <c r="AI740" s="149">
        <v>1157200.8199999998</v>
      </c>
      <c r="AJ740" s="33"/>
      <c r="AK740" s="33"/>
      <c r="AL740" s="27">
        <v>1157200.8199999998</v>
      </c>
      <c r="AM740" s="27">
        <v>1157200.8199999998</v>
      </c>
      <c r="AN740" s="38"/>
    </row>
    <row r="741" spans="1:40" x14ac:dyDescent="0.2">
      <c r="B741" s="50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  <c r="AB741" s="29"/>
      <c r="AC741" s="29"/>
      <c r="AD741" s="151"/>
      <c r="AE741" s="151"/>
      <c r="AF741" s="151"/>
      <c r="AG741" s="151"/>
      <c r="AH741" s="151"/>
      <c r="AI741" s="151"/>
      <c r="AJ741" s="8"/>
      <c r="AK741" s="8"/>
      <c r="AL741" s="148"/>
      <c r="AM741" s="148"/>
      <c r="AN741" s="39"/>
    </row>
    <row r="742" spans="1:40" ht="12" x14ac:dyDescent="0.2">
      <c r="A742" s="7" t="s">
        <v>75</v>
      </c>
      <c r="B742" s="50"/>
      <c r="C742" s="20" t="s">
        <v>72</v>
      </c>
      <c r="D742" s="26">
        <v>1892428.0999999996</v>
      </c>
      <c r="E742" s="26">
        <v>2437813.4900000002</v>
      </c>
      <c r="F742" s="26">
        <v>3355009.9699999997</v>
      </c>
      <c r="G742" s="26">
        <v>5098596.95</v>
      </c>
      <c r="H742" s="26">
        <v>716452.88</v>
      </c>
      <c r="I742" s="26">
        <v>2762232.96</v>
      </c>
      <c r="J742" s="26">
        <v>748249.95</v>
      </c>
      <c r="K742" s="26">
        <v>1609576.24</v>
      </c>
      <c r="L742" s="26">
        <v>1332811.0700000003</v>
      </c>
      <c r="M742" s="26">
        <v>834331.40000000037</v>
      </c>
      <c r="N742" s="26">
        <v>-206182.49</v>
      </c>
      <c r="O742" s="26">
        <v>1758621.2</v>
      </c>
      <c r="P742" s="26">
        <v>139719.26999999996</v>
      </c>
      <c r="Q742" s="26">
        <v>430845.07</v>
      </c>
      <c r="R742" s="26">
        <v>-192133.10999999993</v>
      </c>
      <c r="S742" s="26">
        <v>468280.85</v>
      </c>
      <c r="T742" s="26">
        <v>671863.8</v>
      </c>
      <c r="U742" s="26">
        <v>485224.22</v>
      </c>
      <c r="V742" s="26">
        <v>516820.61999999994</v>
      </c>
      <c r="W742" s="26">
        <v>-1210631.75</v>
      </c>
      <c r="X742" s="26">
        <v>603471.84</v>
      </c>
      <c r="Y742" s="26">
        <v>744742.94</v>
      </c>
      <c r="Z742" s="26">
        <v>303991.5</v>
      </c>
      <c r="AA742" s="26">
        <v>597495.5</v>
      </c>
      <c r="AB742" s="26">
        <v>293546.30000000005</v>
      </c>
      <c r="AC742" s="26">
        <v>390489.78</v>
      </c>
      <c r="AD742" s="26">
        <v>315764.74000000005</v>
      </c>
      <c r="AE742" s="26">
        <v>1342369.69</v>
      </c>
      <c r="AF742" s="26">
        <v>22772.179999999997</v>
      </c>
      <c r="AG742" s="26">
        <v>21545.630000000005</v>
      </c>
      <c r="AH742" s="26">
        <v>230180.29</v>
      </c>
      <c r="AI742" s="26">
        <v>274498.09999999998</v>
      </c>
      <c r="AJ742" s="8"/>
      <c r="AK742" s="8"/>
      <c r="AL742" s="26">
        <v>274498.09999999998</v>
      </c>
      <c r="AM742" s="26">
        <v>274498.09999999998</v>
      </c>
    </row>
    <row r="743" spans="1:40" ht="12" x14ac:dyDescent="0.2">
      <c r="B743" s="50">
        <v>16</v>
      </c>
      <c r="C743" s="22" t="s">
        <v>101</v>
      </c>
      <c r="D743" s="27">
        <v>0</v>
      </c>
      <c r="E743" s="27">
        <v>0</v>
      </c>
      <c r="F743" s="27">
        <v>0</v>
      </c>
      <c r="G743" s="27">
        <v>0</v>
      </c>
      <c r="H743" s="27">
        <v>0</v>
      </c>
      <c r="I743" s="27">
        <v>0</v>
      </c>
      <c r="J743" s="27">
        <v>0</v>
      </c>
      <c r="K743" s="27">
        <v>0</v>
      </c>
      <c r="L743" s="27">
        <v>0</v>
      </c>
      <c r="M743" s="27">
        <v>0</v>
      </c>
      <c r="N743" s="27">
        <v>0</v>
      </c>
      <c r="O743" s="27">
        <v>0</v>
      </c>
      <c r="P743" s="27">
        <v>0</v>
      </c>
      <c r="Q743" s="27">
        <v>0</v>
      </c>
      <c r="R743" s="27">
        <v>0</v>
      </c>
      <c r="S743" s="27">
        <v>0</v>
      </c>
      <c r="T743" s="27">
        <v>0</v>
      </c>
      <c r="U743" s="27">
        <v>0</v>
      </c>
      <c r="V743" s="27">
        <v>0</v>
      </c>
      <c r="W743" s="27">
        <v>0</v>
      </c>
      <c r="X743" s="27">
        <v>0</v>
      </c>
      <c r="Y743" s="27">
        <v>0</v>
      </c>
      <c r="Z743" s="27">
        <v>0</v>
      </c>
      <c r="AA743" s="27">
        <v>0</v>
      </c>
      <c r="AB743" s="27">
        <v>0</v>
      </c>
      <c r="AC743" s="27">
        <v>0</v>
      </c>
      <c r="AD743" s="149">
        <v>0</v>
      </c>
      <c r="AE743" s="149">
        <v>0</v>
      </c>
      <c r="AF743" s="149">
        <v>0</v>
      </c>
      <c r="AG743" s="149">
        <v>0</v>
      </c>
      <c r="AH743" s="149">
        <v>0</v>
      </c>
      <c r="AI743" s="149">
        <v>0</v>
      </c>
      <c r="AJ743" s="33"/>
      <c r="AK743" s="33"/>
      <c r="AL743" s="27">
        <v>0</v>
      </c>
      <c r="AM743" s="27">
        <v>0</v>
      </c>
      <c r="AN743" s="38"/>
    </row>
    <row r="744" spans="1:40" ht="12" x14ac:dyDescent="0.2">
      <c r="B744" s="50">
        <v>17</v>
      </c>
      <c r="C744" s="22" t="s">
        <v>102</v>
      </c>
      <c r="D744" s="27">
        <v>1893617.9599999997</v>
      </c>
      <c r="E744" s="27">
        <v>2439559.7000000002</v>
      </c>
      <c r="F744" s="27">
        <v>1224302.47</v>
      </c>
      <c r="G744" s="27">
        <v>1234199.02</v>
      </c>
      <c r="H744" s="27">
        <v>718187.61</v>
      </c>
      <c r="I744" s="27">
        <v>2760957.79</v>
      </c>
      <c r="J744" s="27">
        <v>756633.74</v>
      </c>
      <c r="K744" s="27">
        <v>1610748.01</v>
      </c>
      <c r="L744" s="27">
        <v>1333982.9500000002</v>
      </c>
      <c r="M744" s="27">
        <v>2536694.5300000003</v>
      </c>
      <c r="N744" s="27">
        <v>593817.51</v>
      </c>
      <c r="O744" s="27">
        <v>655747.19999999995</v>
      </c>
      <c r="P744" s="27">
        <v>139719.26999999996</v>
      </c>
      <c r="Q744" s="27">
        <v>430845.07</v>
      </c>
      <c r="R744" s="27">
        <v>-185016.53999999992</v>
      </c>
      <c r="S744" s="27">
        <v>464338.24</v>
      </c>
      <c r="T744" s="27">
        <v>672753.39</v>
      </c>
      <c r="U744" s="27">
        <v>465496.19</v>
      </c>
      <c r="V744" s="27">
        <v>516950.57999999996</v>
      </c>
      <c r="W744" s="27">
        <v>249926.39</v>
      </c>
      <c r="X744" s="27">
        <v>623199.87</v>
      </c>
      <c r="Y744" s="27">
        <v>744742.94</v>
      </c>
      <c r="Z744" s="27">
        <v>303991.5</v>
      </c>
      <c r="AA744" s="27">
        <v>597495.5</v>
      </c>
      <c r="AB744" s="27">
        <v>293546.30000000005</v>
      </c>
      <c r="AC744" s="27">
        <v>390489.78</v>
      </c>
      <c r="AD744" s="149">
        <v>315764.74000000005</v>
      </c>
      <c r="AE744" s="149">
        <v>1342369.69</v>
      </c>
      <c r="AF744" s="149">
        <v>22841.399999999998</v>
      </c>
      <c r="AG744" s="149">
        <v>21545.630000000005</v>
      </c>
      <c r="AH744" s="149">
        <v>230180.29</v>
      </c>
      <c r="AI744" s="149">
        <v>274567.32</v>
      </c>
      <c r="AJ744" s="33"/>
      <c r="AK744" s="33"/>
      <c r="AL744" s="27">
        <v>274567.32</v>
      </c>
      <c r="AM744" s="27">
        <v>274567.32</v>
      </c>
      <c r="AN744" s="38"/>
    </row>
    <row r="745" spans="1:40" ht="12" x14ac:dyDescent="0.2">
      <c r="B745" s="50"/>
      <c r="C745" s="22" t="s">
        <v>103</v>
      </c>
      <c r="D745" s="27">
        <v>-1189.8600000000001</v>
      </c>
      <c r="E745" s="27">
        <v>-1746.21</v>
      </c>
      <c r="F745" s="27">
        <v>2130707.5</v>
      </c>
      <c r="G745" s="27">
        <v>3864397.93</v>
      </c>
      <c r="H745" s="27">
        <v>-1734.73</v>
      </c>
      <c r="I745" s="27">
        <v>1275.17</v>
      </c>
      <c r="J745" s="27">
        <v>-8383.7900000000009</v>
      </c>
      <c r="K745" s="27">
        <v>-1171.77</v>
      </c>
      <c r="L745" s="27">
        <v>-1171.8800000000001</v>
      </c>
      <c r="M745" s="27">
        <v>-1702363.13</v>
      </c>
      <c r="N745" s="27">
        <v>-800000</v>
      </c>
      <c r="O745" s="27">
        <v>1102874</v>
      </c>
      <c r="P745" s="27">
        <v>0</v>
      </c>
      <c r="Q745" s="27">
        <v>0</v>
      </c>
      <c r="R745" s="27">
        <v>-7116.57</v>
      </c>
      <c r="S745" s="27">
        <v>3942.61</v>
      </c>
      <c r="T745" s="27">
        <v>-889.59</v>
      </c>
      <c r="U745" s="27">
        <v>19728.03</v>
      </c>
      <c r="V745" s="27">
        <v>-129.96</v>
      </c>
      <c r="W745" s="27">
        <v>-1460558.14</v>
      </c>
      <c r="X745" s="27">
        <v>-19728.03</v>
      </c>
      <c r="Y745" s="27">
        <v>0</v>
      </c>
      <c r="Z745" s="27">
        <v>0</v>
      </c>
      <c r="AA745" s="27">
        <v>0</v>
      </c>
      <c r="AB745" s="27">
        <v>0</v>
      </c>
      <c r="AC745" s="27">
        <v>0</v>
      </c>
      <c r="AD745" s="149">
        <v>0</v>
      </c>
      <c r="AE745" s="149">
        <v>0</v>
      </c>
      <c r="AF745" s="149">
        <v>-69.22</v>
      </c>
      <c r="AG745" s="149">
        <v>0</v>
      </c>
      <c r="AH745" s="149">
        <v>0</v>
      </c>
      <c r="AI745" s="149">
        <v>-69.22</v>
      </c>
      <c r="AJ745" s="33"/>
      <c r="AK745" s="33"/>
      <c r="AL745" s="27">
        <v>-69.22</v>
      </c>
      <c r="AM745" s="27">
        <v>-69.22</v>
      </c>
      <c r="AN745" s="38"/>
    </row>
    <row r="746" spans="1:40" x14ac:dyDescent="0.2">
      <c r="B746" s="50">
        <v>18</v>
      </c>
      <c r="C746" s="21" t="s">
        <v>104</v>
      </c>
      <c r="D746" s="29">
        <v>0</v>
      </c>
      <c r="E746" s="29">
        <v>0</v>
      </c>
      <c r="F746" s="29">
        <v>0</v>
      </c>
      <c r="G746" s="29">
        <v>0</v>
      </c>
      <c r="H746" s="29">
        <v>0</v>
      </c>
      <c r="I746" s="29">
        <v>0</v>
      </c>
      <c r="J746" s="29">
        <v>0</v>
      </c>
      <c r="K746" s="29">
        <v>0</v>
      </c>
      <c r="L746" s="29">
        <v>0</v>
      </c>
      <c r="M746" s="29">
        <v>0</v>
      </c>
      <c r="N746" s="29">
        <v>0</v>
      </c>
      <c r="O746" s="29">
        <v>0</v>
      </c>
      <c r="P746" s="29">
        <v>0</v>
      </c>
      <c r="Q746" s="29">
        <v>0</v>
      </c>
      <c r="R746" s="29">
        <v>0</v>
      </c>
      <c r="S746" s="29">
        <v>0</v>
      </c>
      <c r="T746" s="29">
        <v>0</v>
      </c>
      <c r="U746" s="29">
        <v>0</v>
      </c>
      <c r="V746" s="29">
        <v>0</v>
      </c>
      <c r="W746" s="29">
        <v>0</v>
      </c>
      <c r="X746" s="29">
        <v>0</v>
      </c>
      <c r="Y746" s="29">
        <v>0</v>
      </c>
      <c r="Z746" s="29">
        <v>0</v>
      </c>
      <c r="AA746" s="29">
        <v>0</v>
      </c>
      <c r="AB746" s="29">
        <v>0</v>
      </c>
      <c r="AC746" s="29">
        <v>0</v>
      </c>
      <c r="AD746" s="151">
        <v>0</v>
      </c>
      <c r="AE746" s="151">
        <v>0</v>
      </c>
      <c r="AF746" s="151">
        <v>0</v>
      </c>
      <c r="AG746" s="151">
        <v>0</v>
      </c>
      <c r="AH746" s="151">
        <v>0</v>
      </c>
      <c r="AI746" s="151">
        <v>0</v>
      </c>
      <c r="AJ746" s="33"/>
      <c r="AK746" s="33"/>
      <c r="AL746" s="29">
        <v>0</v>
      </c>
      <c r="AM746" s="29">
        <v>0</v>
      </c>
      <c r="AN746" s="37"/>
    </row>
    <row r="747" spans="1:40" x14ac:dyDescent="0.2">
      <c r="B747" s="50">
        <v>19</v>
      </c>
      <c r="C747" s="21" t="s">
        <v>97</v>
      </c>
      <c r="D747" s="29">
        <v>-1189.8600000000001</v>
      </c>
      <c r="E747" s="29">
        <v>-1746.21</v>
      </c>
      <c r="F747" s="29">
        <v>2130707.5</v>
      </c>
      <c r="G747" s="29">
        <v>3864397.93</v>
      </c>
      <c r="H747" s="29">
        <v>-1734.73</v>
      </c>
      <c r="I747" s="29">
        <v>1275.17</v>
      </c>
      <c r="J747" s="29">
        <v>-8383.7900000000009</v>
      </c>
      <c r="K747" s="29">
        <v>-1171.77</v>
      </c>
      <c r="L747" s="29">
        <v>-1171.8800000000001</v>
      </c>
      <c r="M747" s="29">
        <v>-1702363.13</v>
      </c>
      <c r="N747" s="29">
        <v>-800000</v>
      </c>
      <c r="O747" s="29">
        <v>1102874</v>
      </c>
      <c r="P747" s="29">
        <v>0</v>
      </c>
      <c r="Q747" s="29">
        <v>0</v>
      </c>
      <c r="R747" s="29">
        <v>-7116.57</v>
      </c>
      <c r="S747" s="29">
        <v>3942.61</v>
      </c>
      <c r="T747" s="29">
        <v>-889.59</v>
      </c>
      <c r="U747" s="29">
        <v>19728.03</v>
      </c>
      <c r="V747" s="29">
        <v>-129.96</v>
      </c>
      <c r="W747" s="29">
        <v>-1460558.14</v>
      </c>
      <c r="X747" s="29">
        <v>-19728.03</v>
      </c>
      <c r="Y747" s="29">
        <v>0</v>
      </c>
      <c r="Z747" s="29">
        <v>0</v>
      </c>
      <c r="AA747" s="29">
        <v>0</v>
      </c>
      <c r="AB747" s="29">
        <v>0</v>
      </c>
      <c r="AC747" s="29">
        <v>0</v>
      </c>
      <c r="AD747" s="151">
        <v>0</v>
      </c>
      <c r="AE747" s="151">
        <v>0</v>
      </c>
      <c r="AF747" s="151">
        <v>-69.22</v>
      </c>
      <c r="AG747" s="151">
        <v>0</v>
      </c>
      <c r="AH747" s="151">
        <v>0</v>
      </c>
      <c r="AI747" s="151">
        <v>-69.22</v>
      </c>
      <c r="AJ747" s="8"/>
      <c r="AK747" s="8"/>
      <c r="AL747" s="29">
        <v>-69.22</v>
      </c>
      <c r="AM747" s="29">
        <v>-69.22</v>
      </c>
      <c r="AN747" s="9"/>
    </row>
    <row r="748" spans="1:40" x14ac:dyDescent="0.2">
      <c r="B748" s="50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  <c r="AB748" s="29"/>
      <c r="AC748" s="29"/>
      <c r="AD748" s="29"/>
      <c r="AE748" s="151"/>
      <c r="AF748" s="151"/>
      <c r="AG748" s="151"/>
      <c r="AH748" s="151"/>
      <c r="AI748" s="151"/>
      <c r="AJ748" s="8"/>
      <c r="AK748" s="8"/>
      <c r="AL748" s="148"/>
      <c r="AM748" s="148"/>
      <c r="AN748" s="9"/>
    </row>
    <row r="749" spans="1:40" ht="12" x14ac:dyDescent="0.2">
      <c r="A749" s="7" t="s">
        <v>153</v>
      </c>
      <c r="B749" s="50"/>
      <c r="C749" s="23" t="s">
        <v>34</v>
      </c>
      <c r="D749" s="26">
        <v>19185513.579999998</v>
      </c>
      <c r="E749" s="26">
        <v>15027124.07</v>
      </c>
      <c r="F749" s="26">
        <v>22425137.539999999</v>
      </c>
      <c r="G749" s="26">
        <v>23136854.369999997</v>
      </c>
      <c r="H749" s="26">
        <v>25728810.539999999</v>
      </c>
      <c r="I749" s="26">
        <v>33523667.510000005</v>
      </c>
      <c r="J749" s="26">
        <v>31067800.110000007</v>
      </c>
      <c r="K749" s="26">
        <v>20339789.91</v>
      </c>
      <c r="L749" s="26">
        <v>24222932.980000004</v>
      </c>
      <c r="M749" s="26">
        <v>40993733.899999991</v>
      </c>
      <c r="N749" s="26">
        <v>142249268.63999999</v>
      </c>
      <c r="O749" s="26">
        <v>46839575.609999992</v>
      </c>
      <c r="P749" s="26">
        <v>40048273.400000006</v>
      </c>
      <c r="Q749" s="26">
        <v>46779041.709999979</v>
      </c>
      <c r="R749" s="26">
        <v>39950648.979999997</v>
      </c>
      <c r="S749" s="26">
        <v>57361975.015717521</v>
      </c>
      <c r="T749" s="26">
        <v>42170441.382699996</v>
      </c>
      <c r="U749" s="26">
        <v>24469271.61450002</v>
      </c>
      <c r="V749" s="26">
        <v>27931551.059000004</v>
      </c>
      <c r="W749" s="26">
        <v>29577143.455000006</v>
      </c>
      <c r="X749" s="26">
        <v>22691192.68</v>
      </c>
      <c r="Y749" s="26">
        <v>28412922.149200004</v>
      </c>
      <c r="Z749" s="26">
        <v>93405051.582199976</v>
      </c>
      <c r="AA749" s="26">
        <v>20376951.949999996</v>
      </c>
      <c r="AB749" s="26">
        <v>20272789.5317</v>
      </c>
      <c r="AC749" s="26">
        <v>16417003.980000004</v>
      </c>
      <c r="AD749" s="26">
        <v>17301845.550000098</v>
      </c>
      <c r="AE749" s="26">
        <v>18689734.233167861</v>
      </c>
      <c r="AF749" s="26">
        <v>4760627.6999999993</v>
      </c>
      <c r="AG749" s="26">
        <v>5733634.2799999993</v>
      </c>
      <c r="AH749" s="26">
        <v>-930348.98000000138</v>
      </c>
      <c r="AI749" s="26">
        <v>9563912.9999999963</v>
      </c>
      <c r="AJ749" s="8"/>
      <c r="AK749" s="8"/>
      <c r="AL749" s="26">
        <v>9563912.9999999963</v>
      </c>
      <c r="AM749" s="26">
        <v>9563912.9999999963</v>
      </c>
    </row>
    <row r="750" spans="1:40" ht="12" x14ac:dyDescent="0.2">
      <c r="B750" s="50"/>
      <c r="C750" s="22" t="s">
        <v>105</v>
      </c>
      <c r="D750" s="27">
        <v>9474769.3399999999</v>
      </c>
      <c r="E750" s="27">
        <v>8040357.6100000003</v>
      </c>
      <c r="F750" s="27">
        <v>10087459.949999997</v>
      </c>
      <c r="G750" s="27">
        <v>8900304.0700000003</v>
      </c>
      <c r="H750" s="27">
        <v>9247356.4899999984</v>
      </c>
      <c r="I750" s="27">
        <v>9062317.959999999</v>
      </c>
      <c r="J750" s="27">
        <v>8675553.7000000067</v>
      </c>
      <c r="K750" s="27">
        <v>10501154.039999999</v>
      </c>
      <c r="L750" s="27">
        <v>10007803.25</v>
      </c>
      <c r="M750" s="27">
        <v>11008587.219999999</v>
      </c>
      <c r="N750" s="27">
        <v>18078914.569999997</v>
      </c>
      <c r="O750" s="27">
        <v>9520762.620000001</v>
      </c>
      <c r="P750" s="27">
        <v>10437527.960000001</v>
      </c>
      <c r="Q750" s="27">
        <v>14609317.029999983</v>
      </c>
      <c r="R750" s="27">
        <v>14715342.169999998</v>
      </c>
      <c r="S750" s="27">
        <v>22972411.352287844</v>
      </c>
      <c r="T750" s="27">
        <v>13566688.840000004</v>
      </c>
      <c r="U750" s="27">
        <v>8017709.379999998</v>
      </c>
      <c r="V750" s="27">
        <v>14394769.000000002</v>
      </c>
      <c r="W750" s="27">
        <v>8941249.1600000039</v>
      </c>
      <c r="X750" s="27">
        <v>10376316.84</v>
      </c>
      <c r="Y750" s="27">
        <v>9676359.2200000007</v>
      </c>
      <c r="Z750" s="27">
        <v>7529595.6900000004</v>
      </c>
      <c r="AA750" s="27">
        <v>7437171.3099999977</v>
      </c>
      <c r="AB750" s="27">
        <v>8537255.2599999998</v>
      </c>
      <c r="AC750" s="149">
        <v>9172150.7200000025</v>
      </c>
      <c r="AD750" s="149">
        <v>7996414.3000000315</v>
      </c>
      <c r="AE750" s="149">
        <v>9446295.8600000143</v>
      </c>
      <c r="AF750" s="149">
        <v>2343805.4499999993</v>
      </c>
      <c r="AG750" s="149">
        <v>2774454.0199999991</v>
      </c>
      <c r="AH750" s="149">
        <v>-1732950.3300000005</v>
      </c>
      <c r="AI750" s="149">
        <v>3385309.1399999983</v>
      </c>
      <c r="AJ750" s="33"/>
      <c r="AK750" s="148"/>
      <c r="AL750" s="27">
        <v>3385309.1399999983</v>
      </c>
      <c r="AM750" s="27">
        <v>3385309.1399999983</v>
      </c>
      <c r="AN750" s="9"/>
    </row>
    <row r="751" spans="1:40" x14ac:dyDescent="0.2">
      <c r="B751" s="50">
        <v>20</v>
      </c>
      <c r="C751" s="21" t="s">
        <v>10</v>
      </c>
      <c r="D751" s="29">
        <v>6291588.3399999999</v>
      </c>
      <c r="E751" s="29">
        <v>6488381.1000000006</v>
      </c>
      <c r="F751" s="29">
        <v>9043858.339999998</v>
      </c>
      <c r="G751" s="29">
        <v>7748706.2400000002</v>
      </c>
      <c r="H751" s="29">
        <v>8230934.8199999994</v>
      </c>
      <c r="I751" s="29">
        <v>7965597.2699999996</v>
      </c>
      <c r="J751" s="29">
        <v>7410834.2700000061</v>
      </c>
      <c r="K751" s="29">
        <v>9174537.8599999994</v>
      </c>
      <c r="L751" s="29">
        <v>8294325.4500000011</v>
      </c>
      <c r="M751" s="29">
        <v>9673061.959999999</v>
      </c>
      <c r="N751" s="29">
        <v>16756764.279999997</v>
      </c>
      <c r="O751" s="29">
        <v>7809850.6399999997</v>
      </c>
      <c r="P751" s="29">
        <v>8656930.3200000003</v>
      </c>
      <c r="Q751" s="29">
        <v>12786510.329999985</v>
      </c>
      <c r="R751" s="29">
        <v>12746761.389999999</v>
      </c>
      <c r="S751" s="29">
        <v>20130500.014287736</v>
      </c>
      <c r="T751" s="29">
        <v>9705484.700000003</v>
      </c>
      <c r="U751" s="29">
        <v>5588313.7400000012</v>
      </c>
      <c r="V751" s="29">
        <v>12190344.530000001</v>
      </c>
      <c r="W751" s="29">
        <v>7051623.4100000048</v>
      </c>
      <c r="X751" s="29">
        <v>6545006.1500000013</v>
      </c>
      <c r="Y751" s="29">
        <v>6514609.790000001</v>
      </c>
      <c r="Z751" s="29">
        <v>4191282.87</v>
      </c>
      <c r="AA751" s="29">
        <v>5051265.6399999978</v>
      </c>
      <c r="AB751" s="29">
        <v>4284018.92</v>
      </c>
      <c r="AC751" s="151">
        <v>5980182.5799999982</v>
      </c>
      <c r="AD751" s="151">
        <v>4587304.5400000298</v>
      </c>
      <c r="AE751" s="151">
        <v>5642257.1000000183</v>
      </c>
      <c r="AF751" s="151">
        <v>1047507.0599999994</v>
      </c>
      <c r="AG751" s="151">
        <v>1356843.47</v>
      </c>
      <c r="AH751" s="151">
        <v>-3011715.080000001</v>
      </c>
      <c r="AI751" s="151">
        <v>-607364.55000000168</v>
      </c>
      <c r="AJ751" s="33"/>
      <c r="AK751" s="148"/>
      <c r="AL751" s="29">
        <v>-607364.55000000168</v>
      </c>
      <c r="AM751" s="29">
        <v>-607364.55000000168</v>
      </c>
      <c r="AN751" s="9"/>
    </row>
    <row r="752" spans="1:40" x14ac:dyDescent="0.2">
      <c r="B752" s="50">
        <v>21</v>
      </c>
      <c r="C752" s="24" t="s">
        <v>30</v>
      </c>
      <c r="D752" s="29">
        <v>3183181</v>
      </c>
      <c r="E752" s="29">
        <v>1551976.51</v>
      </c>
      <c r="F752" s="29">
        <v>1043601.6100000001</v>
      </c>
      <c r="G752" s="29">
        <v>1151597.83</v>
      </c>
      <c r="H752" s="29">
        <v>1016421.6699999999</v>
      </c>
      <c r="I752" s="29">
        <v>1096720.69</v>
      </c>
      <c r="J752" s="29">
        <v>1264719.4300000002</v>
      </c>
      <c r="K752" s="29">
        <v>1326616.18</v>
      </c>
      <c r="L752" s="29">
        <v>1713477.7999999998</v>
      </c>
      <c r="M752" s="29">
        <v>1335525.26</v>
      </c>
      <c r="N752" s="29">
        <v>1322150.29</v>
      </c>
      <c r="O752" s="29">
        <v>1710911.9800000009</v>
      </c>
      <c r="P752" s="29">
        <v>1780597.6400000001</v>
      </c>
      <c r="Q752" s="29">
        <v>1822806.6999999976</v>
      </c>
      <c r="R752" s="29">
        <v>1968580.7800000003</v>
      </c>
      <c r="S752" s="29">
        <v>2841911.3380001057</v>
      </c>
      <c r="T752" s="29">
        <v>3861204.14</v>
      </c>
      <c r="U752" s="29">
        <v>2429395.6399999969</v>
      </c>
      <c r="V752" s="29">
        <v>2204424.4700000002</v>
      </c>
      <c r="W752" s="29">
        <v>1889625.7499999981</v>
      </c>
      <c r="X752" s="29">
        <v>3831310.6899999985</v>
      </c>
      <c r="Y752" s="29">
        <v>3161749.4299999997</v>
      </c>
      <c r="Z752" s="29">
        <v>3338312.8200000003</v>
      </c>
      <c r="AA752" s="29">
        <v>2385905.67</v>
      </c>
      <c r="AB752" s="29">
        <v>4253236.34</v>
      </c>
      <c r="AC752" s="151">
        <v>3191968.1400000039</v>
      </c>
      <c r="AD752" s="151">
        <v>3409109.7600000016</v>
      </c>
      <c r="AE752" s="151">
        <v>3804038.7599999961</v>
      </c>
      <c r="AF752" s="151">
        <v>1296298.3900000001</v>
      </c>
      <c r="AG752" s="151">
        <v>1417610.5499999991</v>
      </c>
      <c r="AH752" s="151">
        <v>1278764.7500000005</v>
      </c>
      <c r="AI752" s="151">
        <v>3992673.69</v>
      </c>
      <c r="AJ752" s="33"/>
      <c r="AK752" s="148"/>
      <c r="AL752" s="29">
        <v>3992673.69</v>
      </c>
      <c r="AM752" s="29">
        <v>3992673.69</v>
      </c>
      <c r="AN752" s="9"/>
    </row>
    <row r="753" spans="1:40" ht="12" x14ac:dyDescent="0.2">
      <c r="B753" s="50">
        <v>22</v>
      </c>
      <c r="C753" s="22" t="s">
        <v>5</v>
      </c>
      <c r="D753" s="27">
        <v>9710744.2400000002</v>
      </c>
      <c r="E753" s="27">
        <v>6986766.459999999</v>
      </c>
      <c r="F753" s="27">
        <v>12337677.59</v>
      </c>
      <c r="G753" s="27">
        <v>14236550.299999999</v>
      </c>
      <c r="H753" s="27">
        <v>16481454.050000001</v>
      </c>
      <c r="I753" s="27">
        <v>24461349.550000004</v>
      </c>
      <c r="J753" s="27">
        <v>22392246.41</v>
      </c>
      <c r="K753" s="27">
        <v>9838635.870000001</v>
      </c>
      <c r="L753" s="27">
        <v>13959287.840000002</v>
      </c>
      <c r="M753" s="27">
        <v>21168881.989999995</v>
      </c>
      <c r="N753" s="27">
        <v>115617751.10999998</v>
      </c>
      <c r="O753" s="27">
        <v>26258803.119999994</v>
      </c>
      <c r="P753" s="27">
        <v>20741622.690000001</v>
      </c>
      <c r="Q753" s="27">
        <v>22297609.41</v>
      </c>
      <c r="R753" s="27">
        <v>15192701.309999999</v>
      </c>
      <c r="S753" s="27">
        <v>22365928.263429679</v>
      </c>
      <c r="T753" s="27">
        <v>16429070.7327</v>
      </c>
      <c r="U753" s="27">
        <v>8858699.6744999979</v>
      </c>
      <c r="V753" s="27">
        <v>5607211.2989999987</v>
      </c>
      <c r="W753" s="27">
        <v>11883027.055</v>
      </c>
      <c r="X753" s="27">
        <v>5440904.25</v>
      </c>
      <c r="Y753" s="27">
        <v>12131876.519200001</v>
      </c>
      <c r="Z753" s="27">
        <v>79674690.762199983</v>
      </c>
      <c r="AA753" s="27">
        <v>6768802.3699999973</v>
      </c>
      <c r="AB753" s="27">
        <v>5531853.3717</v>
      </c>
      <c r="AC753" s="149">
        <v>3125914.1900000004</v>
      </c>
      <c r="AD753" s="149">
        <v>3767318.2400000687</v>
      </c>
      <c r="AE753" s="149">
        <v>3008021.7431678432</v>
      </c>
      <c r="AF753" s="149">
        <v>824324.17000000016</v>
      </c>
      <c r="AG753" s="149">
        <v>805196.26000000013</v>
      </c>
      <c r="AH753" s="149">
        <v>-7680.5900000006659</v>
      </c>
      <c r="AI753" s="149">
        <v>1621839.8399999994</v>
      </c>
      <c r="AJ753" s="33"/>
      <c r="AK753" s="148"/>
      <c r="AL753" s="27">
        <v>1621839.8399999994</v>
      </c>
      <c r="AM753" s="27">
        <v>1621839.8399999994</v>
      </c>
      <c r="AN753" s="9"/>
    </row>
    <row r="754" spans="1:40" ht="12" x14ac:dyDescent="0.2">
      <c r="B754" s="50">
        <v>23</v>
      </c>
      <c r="C754" s="22" t="s">
        <v>73</v>
      </c>
      <c r="D754" s="27">
        <v>0</v>
      </c>
      <c r="E754" s="27">
        <v>0</v>
      </c>
      <c r="F754" s="27">
        <v>0</v>
      </c>
      <c r="G754" s="27">
        <v>0</v>
      </c>
      <c r="H754" s="27">
        <v>0</v>
      </c>
      <c r="I754" s="27">
        <v>0</v>
      </c>
      <c r="J754" s="27">
        <v>0</v>
      </c>
      <c r="K754" s="27">
        <v>0</v>
      </c>
      <c r="L754" s="27">
        <v>255841.89</v>
      </c>
      <c r="M754" s="27">
        <v>8816264.6900000013</v>
      </c>
      <c r="N754" s="27">
        <v>7241472.7699999996</v>
      </c>
      <c r="O754" s="27">
        <v>9425477.5</v>
      </c>
      <c r="P754" s="27">
        <v>7986035.3300000001</v>
      </c>
      <c r="Q754" s="27">
        <v>9240201.5399999991</v>
      </c>
      <c r="R754" s="27">
        <v>7978670.3500000015</v>
      </c>
      <c r="S754" s="27">
        <v>10018591.18</v>
      </c>
      <c r="T754" s="27">
        <v>10154922.650000002</v>
      </c>
      <c r="U754" s="27">
        <v>5106650.07</v>
      </c>
      <c r="V754" s="27">
        <v>5498859.4100000001</v>
      </c>
      <c r="W754" s="27">
        <v>6208174.8499999996</v>
      </c>
      <c r="X754" s="27">
        <v>4978939.29</v>
      </c>
      <c r="Y754" s="27">
        <v>4827139.2699999996</v>
      </c>
      <c r="Z754" s="27">
        <v>4506806.91</v>
      </c>
      <c r="AA754" s="27">
        <v>4831721.1899999985</v>
      </c>
      <c r="AB754" s="27">
        <v>4658183.28</v>
      </c>
      <c r="AC754" s="149">
        <v>2533189.41</v>
      </c>
      <c r="AD754" s="149">
        <v>3325769.7699999996</v>
      </c>
      <c r="AE754" s="149">
        <v>3993510.98</v>
      </c>
      <c r="AF754" s="149">
        <v>955097.98999999976</v>
      </c>
      <c r="AG754" s="149">
        <v>1428905.3499999996</v>
      </c>
      <c r="AH754" s="149">
        <v>329589.29000000015</v>
      </c>
      <c r="AI754" s="149">
        <v>2713592.6299999994</v>
      </c>
      <c r="AJ754" s="33"/>
      <c r="AK754" s="148"/>
      <c r="AL754" s="27">
        <v>2713592.6299999994</v>
      </c>
      <c r="AM754" s="27">
        <v>2713592.6299999994</v>
      </c>
      <c r="AN754" s="9"/>
    </row>
    <row r="755" spans="1:40" ht="12" x14ac:dyDescent="0.2">
      <c r="B755" s="50">
        <v>24</v>
      </c>
      <c r="C755" s="22" t="s">
        <v>74</v>
      </c>
      <c r="D755" s="27">
        <v>0</v>
      </c>
      <c r="E755" s="27">
        <v>0</v>
      </c>
      <c r="F755" s="27">
        <v>0</v>
      </c>
      <c r="G755" s="27">
        <v>0</v>
      </c>
      <c r="H755" s="27">
        <v>0</v>
      </c>
      <c r="I755" s="27">
        <v>0</v>
      </c>
      <c r="J755" s="27">
        <v>0</v>
      </c>
      <c r="K755" s="27">
        <v>0</v>
      </c>
      <c r="L755" s="27">
        <v>0</v>
      </c>
      <c r="M755" s="27">
        <v>0</v>
      </c>
      <c r="N755" s="27">
        <v>1311130.19</v>
      </c>
      <c r="O755" s="27">
        <v>1634532.37</v>
      </c>
      <c r="P755" s="27">
        <v>883087.42</v>
      </c>
      <c r="Q755" s="27">
        <v>631913.73</v>
      </c>
      <c r="R755" s="27">
        <v>2063935.15</v>
      </c>
      <c r="S755" s="27">
        <v>2005044.22</v>
      </c>
      <c r="T755" s="27">
        <v>2019759.1599999997</v>
      </c>
      <c r="U755" s="27">
        <v>2486212.4900000258</v>
      </c>
      <c r="V755" s="27">
        <v>2430711.35</v>
      </c>
      <c r="W755" s="27">
        <v>2544692.39</v>
      </c>
      <c r="X755" s="27">
        <v>1895032.3</v>
      </c>
      <c r="Y755" s="27">
        <v>1777547.1400000011</v>
      </c>
      <c r="Z755" s="27">
        <v>1693958.2199999997</v>
      </c>
      <c r="AA755" s="27">
        <v>1339257.08</v>
      </c>
      <c r="AB755" s="27">
        <v>1545497.6199999999</v>
      </c>
      <c r="AC755" s="149">
        <v>1585749.6600000001</v>
      </c>
      <c r="AD755" s="149">
        <v>2212343.2399999998</v>
      </c>
      <c r="AE755" s="149">
        <v>2241905.6500000008</v>
      </c>
      <c r="AF755" s="149">
        <v>637400.0900000002</v>
      </c>
      <c r="AG755" s="149">
        <v>725078.65</v>
      </c>
      <c r="AH755" s="149">
        <v>480692.64999999991</v>
      </c>
      <c r="AI755" s="149">
        <v>1843171.3900000001</v>
      </c>
      <c r="AJ755" s="33"/>
      <c r="AK755" s="148"/>
      <c r="AL755" s="27">
        <v>1843171.3900000001</v>
      </c>
      <c r="AM755" s="27">
        <v>1843171.3900000001</v>
      </c>
      <c r="AN755" s="9"/>
    </row>
    <row r="756" spans="1:40" x14ac:dyDescent="0.2">
      <c r="B756" s="50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  <c r="AB756" s="29"/>
      <c r="AC756" s="29"/>
      <c r="AD756" s="29"/>
      <c r="AE756" s="151"/>
      <c r="AF756" s="151"/>
      <c r="AG756" s="151"/>
      <c r="AH756" s="151"/>
      <c r="AI756" s="151"/>
      <c r="AJ756" s="8"/>
      <c r="AK756" s="148"/>
      <c r="AL756" s="148"/>
      <c r="AM756" s="148"/>
      <c r="AN756" s="39"/>
    </row>
    <row r="757" spans="1:40" ht="12" x14ac:dyDescent="0.2">
      <c r="A757" s="7" t="s">
        <v>154</v>
      </c>
      <c r="B757" s="50"/>
      <c r="C757" s="20" t="s">
        <v>57</v>
      </c>
      <c r="D757" s="26">
        <v>79268532.40699999</v>
      </c>
      <c r="E757" s="26">
        <v>40490246.208999999</v>
      </c>
      <c r="F757" s="26">
        <v>86582887.598000005</v>
      </c>
      <c r="G757" s="26">
        <v>96941699.889999986</v>
      </c>
      <c r="H757" s="26">
        <v>50342447.170000009</v>
      </c>
      <c r="I757" s="26">
        <v>76744453.450000003</v>
      </c>
      <c r="J757" s="26">
        <v>83023330.120000005</v>
      </c>
      <c r="K757" s="26">
        <v>57619396.709999993</v>
      </c>
      <c r="L757" s="26">
        <v>35142333.030000001</v>
      </c>
      <c r="M757" s="26">
        <v>40439675.210000001</v>
      </c>
      <c r="N757" s="26">
        <v>55242517.56000001</v>
      </c>
      <c r="O757" s="26">
        <v>122302698.21000001</v>
      </c>
      <c r="P757" s="26">
        <v>39738934.410000004</v>
      </c>
      <c r="Q757" s="26">
        <v>49918899.449999988</v>
      </c>
      <c r="R757" s="26">
        <v>18829725.140000001</v>
      </c>
      <c r="S757" s="26">
        <v>54532870.898000009</v>
      </c>
      <c r="T757" s="26">
        <v>-7139529.2899999972</v>
      </c>
      <c r="U757" s="26">
        <v>9799522.0700000003</v>
      </c>
      <c r="V757" s="26">
        <v>13076522.290000003</v>
      </c>
      <c r="W757" s="26">
        <v>9983600.4600000009</v>
      </c>
      <c r="X757" s="26">
        <v>18929596.34</v>
      </c>
      <c r="Y757" s="26">
        <v>4636911.6800000016</v>
      </c>
      <c r="Z757" s="26">
        <v>16422859.620000001</v>
      </c>
      <c r="AA757" s="26">
        <v>344524.02999999747</v>
      </c>
      <c r="AB757" s="26">
        <v>1641047.8800000006</v>
      </c>
      <c r="AC757" s="26">
        <v>4562290.3499999996</v>
      </c>
      <c r="AD757" s="26">
        <v>2402256.2300000004</v>
      </c>
      <c r="AE757" s="26">
        <v>1103380.6999999986</v>
      </c>
      <c r="AF757" s="26">
        <v>-566328.04999999679</v>
      </c>
      <c r="AG757" s="26">
        <v>626121.83999999939</v>
      </c>
      <c r="AH757" s="26">
        <v>231105.48999999918</v>
      </c>
      <c r="AI757" s="26">
        <v>290899.28000000177</v>
      </c>
      <c r="AJ757" s="33"/>
      <c r="AK757" s="148"/>
      <c r="AL757" s="26">
        <v>290899.28000000177</v>
      </c>
      <c r="AM757" s="26">
        <v>290899.28000000177</v>
      </c>
      <c r="AN757" s="9"/>
    </row>
    <row r="758" spans="1:40" x14ac:dyDescent="0.2">
      <c r="B758" s="50">
        <v>25</v>
      </c>
      <c r="C758" s="21" t="s">
        <v>32</v>
      </c>
      <c r="D758" s="29">
        <v>10000000</v>
      </c>
      <c r="E758" s="29">
        <v>0</v>
      </c>
      <c r="F758" s="29">
        <v>28763116.920000002</v>
      </c>
      <c r="G758" s="29">
        <v>44057988.179999992</v>
      </c>
      <c r="H758" s="29">
        <v>14707113.149999999</v>
      </c>
      <c r="I758" s="29">
        <v>32951940.089999996</v>
      </c>
      <c r="J758" s="29">
        <v>61629768.450000003</v>
      </c>
      <c r="K758" s="29">
        <v>34495423.859999999</v>
      </c>
      <c r="L758" s="29">
        <v>8018146.8800000008</v>
      </c>
      <c r="M758" s="29">
        <v>26978188.460000001</v>
      </c>
      <c r="N758" s="29">
        <v>35472165.880000003</v>
      </c>
      <c r="O758" s="29">
        <v>41594154.519999996</v>
      </c>
      <c r="P758" s="29">
        <v>25682651.039999999</v>
      </c>
      <c r="Q758" s="29">
        <v>10395868.25</v>
      </c>
      <c r="R758" s="29">
        <v>11284120</v>
      </c>
      <c r="S758" s="29">
        <v>34886044.649999999</v>
      </c>
      <c r="T758" s="29">
        <v>-9807131.1199999992</v>
      </c>
      <c r="U758" s="29">
        <v>2754176</v>
      </c>
      <c r="V758" s="29">
        <v>7094730.71</v>
      </c>
      <c r="W758" s="29">
        <v>4813701.82</v>
      </c>
      <c r="X758" s="29">
        <v>16377655.879999999</v>
      </c>
      <c r="Y758" s="29">
        <v>-194858.06999999998</v>
      </c>
      <c r="Z758" s="29">
        <v>13689558.57</v>
      </c>
      <c r="AA758" s="29">
        <v>-2625673.83</v>
      </c>
      <c r="AB758" s="29">
        <v>-76768.070000000007</v>
      </c>
      <c r="AC758" s="151">
        <v>2771886.27</v>
      </c>
      <c r="AD758" s="151">
        <v>-507845.25999999995</v>
      </c>
      <c r="AE758" s="151">
        <v>-1467315</v>
      </c>
      <c r="AF758" s="151">
        <v>-420345.04</v>
      </c>
      <c r="AG758" s="151">
        <v>-603041.23</v>
      </c>
      <c r="AH758" s="151">
        <v>-13900.28</v>
      </c>
      <c r="AI758" s="151">
        <v>-1037286.55</v>
      </c>
      <c r="AJ758" s="33"/>
      <c r="AK758" s="148"/>
      <c r="AL758" s="29">
        <v>-1037286.55</v>
      </c>
      <c r="AM758" s="29">
        <v>-1037286.55</v>
      </c>
      <c r="AN758" s="9"/>
    </row>
    <row r="759" spans="1:40" ht="11.25" customHeight="1" x14ac:dyDescent="0.2">
      <c r="B759" s="50">
        <v>26</v>
      </c>
      <c r="C759" s="21" t="s">
        <v>86</v>
      </c>
      <c r="D759" s="29">
        <v>964740</v>
      </c>
      <c r="E759" s="29">
        <v>0</v>
      </c>
      <c r="F759" s="29">
        <v>0</v>
      </c>
      <c r="G759" s="29">
        <v>0</v>
      </c>
      <c r="H759" s="29">
        <v>0</v>
      </c>
      <c r="I759" s="29">
        <v>0</v>
      </c>
      <c r="J759" s="29">
        <v>0</v>
      </c>
      <c r="K759" s="29">
        <v>618984.28999999992</v>
      </c>
      <c r="L759" s="29">
        <v>75555.78</v>
      </c>
      <c r="M759" s="29">
        <v>0</v>
      </c>
      <c r="N759" s="29">
        <v>180000</v>
      </c>
      <c r="O759" s="29">
        <v>61982381.699999996</v>
      </c>
      <c r="P759" s="29">
        <v>3889046.1799999997</v>
      </c>
      <c r="Q759" s="29">
        <v>27008263.800000001</v>
      </c>
      <c r="R759" s="29">
        <v>-2236333.6399999997</v>
      </c>
      <c r="S759" s="29">
        <v>-488018.62000000005</v>
      </c>
      <c r="T759" s="29">
        <v>-3261796.6399999997</v>
      </c>
      <c r="U759" s="29">
        <v>-229442.82</v>
      </c>
      <c r="V759" s="29">
        <v>-442334.35000000003</v>
      </c>
      <c r="W759" s="29">
        <v>-417638.14</v>
      </c>
      <c r="X759" s="29">
        <v>-146866.21</v>
      </c>
      <c r="Y759" s="29">
        <v>1264634.1599999999</v>
      </c>
      <c r="Z759" s="29">
        <v>-373610.03</v>
      </c>
      <c r="AA759" s="29">
        <v>0</v>
      </c>
      <c r="AB759" s="29">
        <v>-185426.24</v>
      </c>
      <c r="AC759" s="151">
        <v>-183706.5</v>
      </c>
      <c r="AD759" s="151">
        <v>-90315.45</v>
      </c>
      <c r="AE759" s="151">
        <v>-269797.86</v>
      </c>
      <c r="AF759" s="151">
        <v>0</v>
      </c>
      <c r="AG759" s="151">
        <v>0</v>
      </c>
      <c r="AH759" s="151">
        <v>0</v>
      </c>
      <c r="AI759" s="151">
        <v>0</v>
      </c>
      <c r="AJ759" s="33"/>
      <c r="AK759" s="148"/>
      <c r="AL759" s="29">
        <v>0</v>
      </c>
      <c r="AM759" s="29">
        <v>0</v>
      </c>
      <c r="AN759" s="9"/>
    </row>
    <row r="760" spans="1:40" ht="11.25" customHeight="1" x14ac:dyDescent="0.2">
      <c r="A760" s="16"/>
      <c r="B760" s="50">
        <v>27</v>
      </c>
      <c r="C760" s="24" t="s">
        <v>31</v>
      </c>
      <c r="D760" s="29">
        <v>3918034.1100000003</v>
      </c>
      <c r="E760" s="29">
        <v>3704020.28</v>
      </c>
      <c r="F760" s="29">
        <v>4089145.29</v>
      </c>
      <c r="G760" s="29">
        <v>9549039.0300000012</v>
      </c>
      <c r="H760" s="29">
        <v>5085553.9000000004</v>
      </c>
      <c r="I760" s="29">
        <v>10212843.809999999</v>
      </c>
      <c r="J760" s="29">
        <v>1247315.1100000001</v>
      </c>
      <c r="K760" s="29">
        <v>969892.55</v>
      </c>
      <c r="L760" s="29">
        <v>6713942.1699999999</v>
      </c>
      <c r="M760" s="29">
        <v>178892.96999999997</v>
      </c>
      <c r="N760" s="29">
        <v>1433544.27</v>
      </c>
      <c r="O760" s="29">
        <v>8620502.6199999992</v>
      </c>
      <c r="P760" s="29">
        <v>1575021.5999999999</v>
      </c>
      <c r="Q760" s="29">
        <v>1210137.29</v>
      </c>
      <c r="R760" s="29">
        <v>735617.24</v>
      </c>
      <c r="S760" s="29">
        <v>807983.10000000009</v>
      </c>
      <c r="T760" s="29">
        <v>1280867.24</v>
      </c>
      <c r="U760" s="29">
        <v>2492422.4800000004</v>
      </c>
      <c r="V760" s="29">
        <v>368981.81999999995</v>
      </c>
      <c r="W760" s="29">
        <v>43743.610000000008</v>
      </c>
      <c r="X760" s="29">
        <v>-86755.599999999991</v>
      </c>
      <c r="Y760" s="29">
        <v>916607.61</v>
      </c>
      <c r="Z760" s="29">
        <v>-105738.31999999999</v>
      </c>
      <c r="AA760" s="29">
        <v>27709.410000000003</v>
      </c>
      <c r="AB760" s="29">
        <v>166331.28999999998</v>
      </c>
      <c r="AC760" s="151">
        <v>-43577.400000000009</v>
      </c>
      <c r="AD760" s="151">
        <v>85198.880000000019</v>
      </c>
      <c r="AE760" s="151">
        <v>-5186.3099999999995</v>
      </c>
      <c r="AF760" s="151">
        <v>-4379</v>
      </c>
      <c r="AG760" s="151">
        <v>-1020.5899999999999</v>
      </c>
      <c r="AH760" s="151">
        <v>2013130.05</v>
      </c>
      <c r="AI760" s="151">
        <v>2007730.46</v>
      </c>
      <c r="AJ760" s="33"/>
      <c r="AK760" s="148"/>
      <c r="AL760" s="29">
        <v>2007730.46</v>
      </c>
      <c r="AM760" s="29">
        <v>2007730.46</v>
      </c>
      <c r="AN760" s="9"/>
    </row>
    <row r="761" spans="1:40" ht="11.25" customHeight="1" x14ac:dyDescent="0.2">
      <c r="B761" s="50">
        <v>28</v>
      </c>
      <c r="C761" s="21" t="s">
        <v>85</v>
      </c>
      <c r="D761" s="29">
        <v>4876991.1500000004</v>
      </c>
      <c r="E761" s="29">
        <v>6665341.9199999999</v>
      </c>
      <c r="F761" s="29">
        <v>5523661.7800000003</v>
      </c>
      <c r="G761" s="29">
        <v>5909926.1000000006</v>
      </c>
      <c r="H761" s="29">
        <v>2872905.98</v>
      </c>
      <c r="I761" s="29">
        <v>6405038.1799999997</v>
      </c>
      <c r="J761" s="29">
        <v>2337620.75</v>
      </c>
      <c r="K761" s="29">
        <v>1385205.89</v>
      </c>
      <c r="L761" s="29">
        <v>822655.91999999981</v>
      </c>
      <c r="M761" s="29">
        <v>-603245.09999999986</v>
      </c>
      <c r="N761" s="29">
        <v>567477.32000000007</v>
      </c>
      <c r="O761" s="29">
        <v>150781.42000000004</v>
      </c>
      <c r="P761" s="29">
        <v>143595.56000000006</v>
      </c>
      <c r="Q761" s="29">
        <v>358377.2300000001</v>
      </c>
      <c r="R761" s="29">
        <v>-155958.57</v>
      </c>
      <c r="S761" s="29">
        <v>-138150.26999999999</v>
      </c>
      <c r="T761" s="29">
        <v>-518845.40999999992</v>
      </c>
      <c r="U761" s="29">
        <v>22944.080000000002</v>
      </c>
      <c r="V761" s="29">
        <v>-2927.2700000000186</v>
      </c>
      <c r="W761" s="29">
        <v>-233643.05000000002</v>
      </c>
      <c r="X761" s="29">
        <v>-173333.18</v>
      </c>
      <c r="Y761" s="29">
        <v>44704.619999999995</v>
      </c>
      <c r="Z761" s="29">
        <v>-108180.24000000002</v>
      </c>
      <c r="AA761" s="29">
        <v>-513949.9</v>
      </c>
      <c r="AB761" s="29">
        <v>-324274.85000000003</v>
      </c>
      <c r="AC761" s="151">
        <v>-183274.08</v>
      </c>
      <c r="AD761" s="151">
        <v>-73254.97</v>
      </c>
      <c r="AE761" s="151">
        <v>-86978.84</v>
      </c>
      <c r="AF761" s="151">
        <v>-8721.1</v>
      </c>
      <c r="AG761" s="151">
        <v>-18906.46</v>
      </c>
      <c r="AH761" s="151">
        <v>10416.09</v>
      </c>
      <c r="AI761" s="151">
        <v>-17211.469999999998</v>
      </c>
      <c r="AJ761" s="33"/>
      <c r="AK761" s="148"/>
      <c r="AL761" s="29">
        <v>-17211.469999999998</v>
      </c>
      <c r="AM761" s="29">
        <v>-17211.469999999998</v>
      </c>
      <c r="AN761" s="9"/>
    </row>
    <row r="762" spans="1:40" s="16" customFormat="1" ht="11.25" customHeight="1" x14ac:dyDescent="0.2">
      <c r="B762" s="50">
        <v>29</v>
      </c>
      <c r="C762" s="24" t="s">
        <v>106</v>
      </c>
      <c r="D762" s="29">
        <v>4245300</v>
      </c>
      <c r="E762" s="29">
        <v>1078260.6000000001</v>
      </c>
      <c r="F762" s="29">
        <v>14845581.74</v>
      </c>
      <c r="G762" s="29">
        <v>3480403.26</v>
      </c>
      <c r="H762" s="29">
        <v>-121174.04</v>
      </c>
      <c r="I762" s="29">
        <v>10380141.66</v>
      </c>
      <c r="J762" s="29">
        <v>275236.21000000002</v>
      </c>
      <c r="K762" s="29">
        <v>4068396.75</v>
      </c>
      <c r="L762" s="29">
        <v>52957.53</v>
      </c>
      <c r="M762" s="29">
        <v>147892.77000000002</v>
      </c>
      <c r="N762" s="29">
        <v>67678.960000000006</v>
      </c>
      <c r="O762" s="29">
        <v>-277107.74</v>
      </c>
      <c r="P762" s="29">
        <v>149921.48000000001</v>
      </c>
      <c r="Q762" s="29">
        <v>6005613.9399999995</v>
      </c>
      <c r="R762" s="29">
        <v>111940.95000000001</v>
      </c>
      <c r="S762" s="29">
        <v>88445.96</v>
      </c>
      <c r="T762" s="29">
        <v>82849.8</v>
      </c>
      <c r="U762" s="29">
        <v>108028.76999999999</v>
      </c>
      <c r="V762" s="29">
        <v>60694.899999999994</v>
      </c>
      <c r="W762" s="29">
        <v>61600.83</v>
      </c>
      <c r="X762" s="29">
        <v>120553.91</v>
      </c>
      <c r="Y762" s="29">
        <v>137105.06</v>
      </c>
      <c r="Z762" s="29">
        <v>76117.33</v>
      </c>
      <c r="AA762" s="29">
        <v>30766.57</v>
      </c>
      <c r="AB762" s="29">
        <v>33244.259999999995</v>
      </c>
      <c r="AC762" s="151">
        <v>-10534.690000000002</v>
      </c>
      <c r="AD762" s="151">
        <v>-201089.7</v>
      </c>
      <c r="AE762" s="151">
        <v>-52095.820000000007</v>
      </c>
      <c r="AF762" s="151">
        <v>-16700</v>
      </c>
      <c r="AG762" s="151">
        <v>24509.54</v>
      </c>
      <c r="AH762" s="151">
        <v>-16670.939999999999</v>
      </c>
      <c r="AI762" s="151">
        <v>-8861.3999999999978</v>
      </c>
      <c r="AJ762" s="14"/>
      <c r="AK762" s="148"/>
      <c r="AL762" s="29">
        <v>-8861.3999999999978</v>
      </c>
      <c r="AM762" s="29">
        <v>-8861.3999999999978</v>
      </c>
      <c r="AN762" s="15"/>
    </row>
    <row r="763" spans="1:40" ht="11.25" customHeight="1" x14ac:dyDescent="0.2">
      <c r="A763" s="16"/>
      <c r="B763" s="50">
        <v>30</v>
      </c>
      <c r="C763" s="21" t="s">
        <v>29</v>
      </c>
      <c r="D763" s="29">
        <v>47460273.416999996</v>
      </c>
      <c r="E763" s="29">
        <v>21569854.088999998</v>
      </c>
      <c r="F763" s="29">
        <v>26835578.008000009</v>
      </c>
      <c r="G763" s="29">
        <v>27631567.659999996</v>
      </c>
      <c r="H763" s="29">
        <v>23300514.480000008</v>
      </c>
      <c r="I763" s="29">
        <v>12546890.710000005</v>
      </c>
      <c r="J763" s="29">
        <v>13337768.850000001</v>
      </c>
      <c r="K763" s="29">
        <v>12932818.529999997</v>
      </c>
      <c r="L763" s="29">
        <v>12744220.84</v>
      </c>
      <c r="M763" s="29">
        <v>4827086.870000001</v>
      </c>
      <c r="N763" s="29">
        <v>7716063.4499999974</v>
      </c>
      <c r="O763" s="29">
        <v>4614897.1900000004</v>
      </c>
      <c r="P763" s="29">
        <v>3324207.7600000007</v>
      </c>
      <c r="Q763" s="29">
        <v>2872209.8900000006</v>
      </c>
      <c r="R763" s="29">
        <v>3262423.5300000003</v>
      </c>
      <c r="S763" s="29">
        <v>9057764.4580000155</v>
      </c>
      <c r="T763" s="29">
        <v>928392.59000000125</v>
      </c>
      <c r="U763" s="29">
        <v>1186642.1599999992</v>
      </c>
      <c r="V763" s="29">
        <v>890561.57999999938</v>
      </c>
      <c r="W763" s="29">
        <v>977328.66000000061</v>
      </c>
      <c r="X763" s="29">
        <v>-771977.99999999977</v>
      </c>
      <c r="Y763" s="29">
        <v>-1063029.6800000002</v>
      </c>
      <c r="Z763" s="29">
        <v>-1011085.5900000005</v>
      </c>
      <c r="AA763" s="29">
        <v>-126319.47999999952</v>
      </c>
      <c r="AB763" s="29">
        <v>-188877.1099999994</v>
      </c>
      <c r="AC763" s="151">
        <v>-343211.24000000022</v>
      </c>
      <c r="AD763" s="151">
        <v>258030.42000000004</v>
      </c>
      <c r="AE763" s="151">
        <v>-435847.36000000004</v>
      </c>
      <c r="AF763" s="151">
        <v>-75999.93000000008</v>
      </c>
      <c r="AG763" s="151">
        <v>151082.43000000017</v>
      </c>
      <c r="AH763" s="151">
        <v>-2551077.37</v>
      </c>
      <c r="AI763" s="151">
        <v>-2475994.87</v>
      </c>
      <c r="AJ763" s="33"/>
      <c r="AK763" s="148"/>
      <c r="AL763" s="29">
        <v>-2475994.87</v>
      </c>
      <c r="AM763" s="29">
        <v>-2475994.87</v>
      </c>
      <c r="AN763" s="9"/>
    </row>
    <row r="764" spans="1:40" s="16" customFormat="1" ht="11.25" customHeight="1" x14ac:dyDescent="0.2">
      <c r="B764" s="50">
        <v>31</v>
      </c>
      <c r="C764" s="24" t="s">
        <v>11</v>
      </c>
      <c r="D764" s="29">
        <v>7714796.580000001</v>
      </c>
      <c r="E764" s="29">
        <v>7370322.4499999993</v>
      </c>
      <c r="F764" s="29">
        <v>6526469.3399999999</v>
      </c>
      <c r="G764" s="29">
        <v>6313340.6900000004</v>
      </c>
      <c r="H764" s="29">
        <v>4457830.3100000005</v>
      </c>
      <c r="I764" s="29">
        <v>4229926.1400000006</v>
      </c>
      <c r="J764" s="29">
        <v>4186364.040000001</v>
      </c>
      <c r="K764" s="29">
        <v>3638172.82</v>
      </c>
      <c r="L764" s="29">
        <v>6325061.79</v>
      </c>
      <c r="M764" s="29">
        <v>7234129.1700000009</v>
      </c>
      <c r="N764" s="29">
        <v>7650466.3800000008</v>
      </c>
      <c r="O764" s="29">
        <v>3724560.83</v>
      </c>
      <c r="P764" s="29">
        <v>3993423.93</v>
      </c>
      <c r="Q764" s="29">
        <v>1604557.6099999999</v>
      </c>
      <c r="R764" s="29">
        <v>1018813.9099999999</v>
      </c>
      <c r="S764" s="29">
        <v>4742523.0899999989</v>
      </c>
      <c r="T764" s="29">
        <v>1243257.1000000001</v>
      </c>
      <c r="U764" s="29">
        <v>194046.0499999999</v>
      </c>
      <c r="V764" s="29">
        <v>1366183.2500000005</v>
      </c>
      <c r="W764" s="29">
        <v>1412521.83</v>
      </c>
      <c r="X764" s="29">
        <v>761419.86999999965</v>
      </c>
      <c r="Y764" s="29">
        <v>750779.45000000007</v>
      </c>
      <c r="Z764" s="29">
        <v>1226077.1000000001</v>
      </c>
      <c r="AA764" s="29">
        <v>641097.5199999999</v>
      </c>
      <c r="AB764" s="29">
        <v>124503.22999999998</v>
      </c>
      <c r="AC764" s="151">
        <v>305424.76999999984</v>
      </c>
      <c r="AD764" s="151">
        <v>-43160.950000000099</v>
      </c>
      <c r="AE764" s="151">
        <v>373286.69999999995</v>
      </c>
      <c r="AF764" s="151">
        <v>27123.039999999986</v>
      </c>
      <c r="AG764" s="151">
        <v>338211.37000000017</v>
      </c>
      <c r="AH764" s="151">
        <v>178221.61</v>
      </c>
      <c r="AI764" s="151">
        <v>543556.02000000014</v>
      </c>
      <c r="AJ764" s="14"/>
      <c r="AK764" s="148"/>
      <c r="AL764" s="29">
        <v>543556.02000000014</v>
      </c>
      <c r="AM764" s="29">
        <v>543556.02000000014</v>
      </c>
      <c r="AN764" s="15"/>
    </row>
    <row r="765" spans="1:40" s="16" customFormat="1" ht="11.25" customHeight="1" x14ac:dyDescent="0.2">
      <c r="B765" s="50">
        <v>32</v>
      </c>
      <c r="C765" s="21" t="s">
        <v>87</v>
      </c>
      <c r="D765" s="29">
        <v>88397.15</v>
      </c>
      <c r="E765" s="29">
        <v>102446.87</v>
      </c>
      <c r="F765" s="29">
        <v>-665.48</v>
      </c>
      <c r="G765" s="29">
        <v>-565.03</v>
      </c>
      <c r="H765" s="29">
        <v>39703.39</v>
      </c>
      <c r="I765" s="29">
        <v>17672.859999999997</v>
      </c>
      <c r="J765" s="29">
        <v>9256.7099999999955</v>
      </c>
      <c r="K765" s="29">
        <v>-489497.98</v>
      </c>
      <c r="L765" s="29">
        <v>389792.12</v>
      </c>
      <c r="M765" s="29">
        <v>1676730.0699999998</v>
      </c>
      <c r="N765" s="29">
        <v>2155121.3000000021</v>
      </c>
      <c r="O765" s="29">
        <v>1892527.67</v>
      </c>
      <c r="P765" s="29">
        <v>981066.86000000383</v>
      </c>
      <c r="Q765" s="29">
        <v>463871.43999999762</v>
      </c>
      <c r="R765" s="29">
        <v>4809101.7200000025</v>
      </c>
      <c r="S765" s="29">
        <v>5576278.5299999993</v>
      </c>
      <c r="T765" s="29">
        <v>2912877.149999999</v>
      </c>
      <c r="U765" s="29">
        <v>3270705.3500000006</v>
      </c>
      <c r="V765" s="29">
        <v>3740631.6500000022</v>
      </c>
      <c r="W765" s="29">
        <v>3325984.8999999994</v>
      </c>
      <c r="X765" s="29">
        <v>2848899.6700000009</v>
      </c>
      <c r="Y765" s="29">
        <v>2780968.5300000012</v>
      </c>
      <c r="Z765" s="29">
        <v>3029720.8000000017</v>
      </c>
      <c r="AA765" s="29">
        <v>2910893.739999997</v>
      </c>
      <c r="AB765" s="29">
        <v>2092315.37</v>
      </c>
      <c r="AC765" s="151">
        <v>2249283.2199999993</v>
      </c>
      <c r="AD765" s="151">
        <v>2974693.2600000002</v>
      </c>
      <c r="AE765" s="151">
        <v>3047315.1899999985</v>
      </c>
      <c r="AF765" s="151">
        <v>-67306.019999996759</v>
      </c>
      <c r="AG765" s="151">
        <v>735286.77999999886</v>
      </c>
      <c r="AH765" s="151">
        <v>610986.32999999914</v>
      </c>
      <c r="AI765" s="151">
        <v>1278967.0900000012</v>
      </c>
      <c r="AJ765" s="14"/>
      <c r="AK765" s="148"/>
      <c r="AL765" s="29">
        <v>1278967.0900000012</v>
      </c>
      <c r="AM765" s="29">
        <v>1278967.0900000012</v>
      </c>
      <c r="AN765" s="15"/>
    </row>
    <row r="766" spans="1:40" s="16" customFormat="1" ht="11.25" customHeight="1" x14ac:dyDescent="0.2">
      <c r="A766" s="7"/>
      <c r="B766" s="50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14"/>
      <c r="AK766" s="148"/>
      <c r="AL766" s="148"/>
      <c r="AM766" s="148"/>
      <c r="AN766" s="15"/>
    </row>
    <row r="767" spans="1:40" ht="12" x14ac:dyDescent="0.2">
      <c r="A767" s="7" t="s">
        <v>155</v>
      </c>
      <c r="B767" s="50">
        <v>33</v>
      </c>
      <c r="C767" s="20" t="s">
        <v>108</v>
      </c>
      <c r="D767" s="26">
        <v>-26774.699999999997</v>
      </c>
      <c r="E767" s="26">
        <v>-156056.84</v>
      </c>
      <c r="F767" s="26">
        <v>118242.95000000001</v>
      </c>
      <c r="G767" s="26">
        <v>0</v>
      </c>
      <c r="H767" s="26">
        <v>-37292.22</v>
      </c>
      <c r="I767" s="26">
        <v>2897526.46</v>
      </c>
      <c r="J767" s="26">
        <v>-50942.299999999996</v>
      </c>
      <c r="K767" s="26">
        <v>-2135.54</v>
      </c>
      <c r="L767" s="26">
        <v>0</v>
      </c>
      <c r="M767" s="26">
        <v>78625.81</v>
      </c>
      <c r="N767" s="26">
        <v>-49427.229999999996</v>
      </c>
      <c r="O767" s="26">
        <v>1672206.8000000003</v>
      </c>
      <c r="P767" s="26">
        <v>-78730.080000000002</v>
      </c>
      <c r="Q767" s="26">
        <v>18057.400000000009</v>
      </c>
      <c r="R767" s="26">
        <v>1745652.85</v>
      </c>
      <c r="S767" s="26">
        <v>1234645.81</v>
      </c>
      <c r="T767" s="26">
        <v>823813.17999999993</v>
      </c>
      <c r="U767" s="26">
        <v>844248.82000000007</v>
      </c>
      <c r="V767" s="26">
        <v>1280772.6400000001</v>
      </c>
      <c r="W767" s="26">
        <v>1032540.8399999999</v>
      </c>
      <c r="X767" s="26">
        <v>785156.17</v>
      </c>
      <c r="Y767" s="26">
        <v>728815.92999999993</v>
      </c>
      <c r="Z767" s="26">
        <v>821723.04</v>
      </c>
      <c r="AA767" s="26">
        <v>1014451.35</v>
      </c>
      <c r="AB767" s="26">
        <v>793216.49</v>
      </c>
      <c r="AC767" s="26">
        <v>1565094.8699999999</v>
      </c>
      <c r="AD767" s="26">
        <v>832484.75</v>
      </c>
      <c r="AE767" s="26">
        <v>778186.4</v>
      </c>
      <c r="AF767" s="26">
        <v>243657.78</v>
      </c>
      <c r="AG767" s="26">
        <v>244489.26</v>
      </c>
      <c r="AH767" s="26">
        <v>231716.02</v>
      </c>
      <c r="AI767" s="26">
        <v>719863.06</v>
      </c>
      <c r="AJ767" s="33"/>
      <c r="AK767" s="148"/>
      <c r="AL767" s="26">
        <v>719863.06</v>
      </c>
      <c r="AM767" s="26">
        <v>719863.06</v>
      </c>
      <c r="AN767" s="9"/>
    </row>
    <row r="768" spans="1:40" x14ac:dyDescent="0.2">
      <c r="A768" s="53"/>
      <c r="B768" s="53"/>
      <c r="C768" s="43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  <c r="AA768" s="61"/>
      <c r="AB768" s="61"/>
      <c r="AC768" s="61"/>
      <c r="AD768" s="61"/>
      <c r="AE768" s="151"/>
      <c r="AF768" s="151"/>
      <c r="AG768" s="151"/>
      <c r="AH768" s="151"/>
      <c r="AI768" s="151"/>
      <c r="AJ768" s="8"/>
      <c r="AK768" s="148"/>
      <c r="AL768" s="148"/>
      <c r="AM768" s="148"/>
      <c r="AN768" s="39"/>
    </row>
    <row r="769" spans="1:40" s="16" customFormat="1" ht="20.100000000000001" customHeight="1" x14ac:dyDescent="0.2">
      <c r="A769" s="51"/>
      <c r="B769" s="59"/>
      <c r="C769" s="13" t="s">
        <v>76</v>
      </c>
      <c r="D769" s="28">
        <v>155327679.30700004</v>
      </c>
      <c r="E769" s="28">
        <v>109776168.81900001</v>
      </c>
      <c r="F769" s="28">
        <v>195161942.91800004</v>
      </c>
      <c r="G769" s="28">
        <v>278300327.2100001</v>
      </c>
      <c r="H769" s="28">
        <v>216006871.19000003</v>
      </c>
      <c r="I769" s="28">
        <v>209721060.54000005</v>
      </c>
      <c r="J769" s="28">
        <v>198253722.41000003</v>
      </c>
      <c r="K769" s="28">
        <v>154062770.37000003</v>
      </c>
      <c r="L769" s="28">
        <v>149120769.20000002</v>
      </c>
      <c r="M769" s="28">
        <v>185260669.71000001</v>
      </c>
      <c r="N769" s="28">
        <v>255043219.22</v>
      </c>
      <c r="O769" s="28">
        <v>228800968.78999999</v>
      </c>
      <c r="P769" s="28">
        <v>129392336.61000001</v>
      </c>
      <c r="Q769" s="28">
        <v>134182765.19999999</v>
      </c>
      <c r="R769" s="28">
        <v>116516819.95</v>
      </c>
      <c r="S769" s="28">
        <v>132926937.23371752</v>
      </c>
      <c r="T769" s="28">
        <v>59227159.232700013</v>
      </c>
      <c r="U769" s="28">
        <v>56230271.014500029</v>
      </c>
      <c r="V769" s="28">
        <v>48890752.638999999</v>
      </c>
      <c r="W769" s="28">
        <v>51634250.064999998</v>
      </c>
      <c r="X769" s="28">
        <v>49007019.109999992</v>
      </c>
      <c r="Y769" s="28">
        <v>49325027.059200004</v>
      </c>
      <c r="Z769" s="28">
        <v>115201715.34219998</v>
      </c>
      <c r="AA769" s="28">
        <v>29531045.489999995</v>
      </c>
      <c r="AB769" s="28">
        <v>33348458.641700003</v>
      </c>
      <c r="AC769" s="150">
        <v>40443635.090000011</v>
      </c>
      <c r="AD769" s="150">
        <v>27074370.190000106</v>
      </c>
      <c r="AE769" s="150">
        <v>58033982.233167849</v>
      </c>
      <c r="AF769" s="150">
        <v>4232365.8800000027</v>
      </c>
      <c r="AG769" s="150">
        <v>9238207.1499999966</v>
      </c>
      <c r="AH769" s="150">
        <v>3223370.3199999975</v>
      </c>
      <c r="AI769" s="150">
        <v>16693943.349999998</v>
      </c>
      <c r="AJ769" s="14"/>
      <c r="AK769" s="148"/>
      <c r="AL769" s="28">
        <v>16693943.349999998</v>
      </c>
      <c r="AM769" s="28">
        <v>16693943.349999998</v>
      </c>
      <c r="AN769" s="15"/>
    </row>
    <row r="770" spans="1:40" s="6" customFormat="1" x14ac:dyDescent="0.2"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148"/>
      <c r="AF770" s="148"/>
      <c r="AG770" s="148"/>
      <c r="AH770" s="148"/>
      <c r="AI770" s="148"/>
      <c r="AJ770" s="8"/>
      <c r="AK770" s="148"/>
      <c r="AL770" s="8"/>
      <c r="AM770" s="8"/>
    </row>
    <row r="771" spans="1:40" s="6" customFormat="1" x14ac:dyDescent="0.2"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148"/>
      <c r="AF771" s="148"/>
      <c r="AG771" s="148"/>
      <c r="AH771" s="148"/>
      <c r="AI771" s="148"/>
      <c r="AJ771" s="8"/>
      <c r="AK771" s="8"/>
      <c r="AL771" s="8"/>
      <c r="AM771" s="8"/>
      <c r="AN771" s="116"/>
    </row>
    <row r="772" spans="1:40" s="35" customFormat="1" ht="24.95" customHeight="1" x14ac:dyDescent="0.2">
      <c r="A772" s="125" t="s">
        <v>39</v>
      </c>
      <c r="B772" s="19"/>
      <c r="C772" s="18"/>
      <c r="D772" s="25" t="s">
        <v>15</v>
      </c>
      <c r="E772" s="25" t="s">
        <v>16</v>
      </c>
      <c r="F772" s="25" t="s">
        <v>17</v>
      </c>
      <c r="G772" s="25" t="s">
        <v>18</v>
      </c>
      <c r="H772" s="25" t="s">
        <v>19</v>
      </c>
      <c r="I772" s="25" t="s">
        <v>20</v>
      </c>
      <c r="J772" s="25" t="s">
        <v>26</v>
      </c>
      <c r="K772" s="25" t="s">
        <v>28</v>
      </c>
      <c r="L772" s="25" t="s">
        <v>33</v>
      </c>
      <c r="M772" s="25" t="s">
        <v>35</v>
      </c>
      <c r="N772" s="25" t="s">
        <v>40</v>
      </c>
      <c r="O772" s="25" t="s">
        <v>41</v>
      </c>
      <c r="P772" s="25" t="s">
        <v>50</v>
      </c>
      <c r="Q772" s="25" t="s">
        <v>52</v>
      </c>
      <c r="R772" s="25" t="s">
        <v>60</v>
      </c>
      <c r="S772" s="25" t="s">
        <v>62</v>
      </c>
      <c r="T772" s="25" t="s">
        <v>83</v>
      </c>
      <c r="U772" s="25" t="s">
        <v>88</v>
      </c>
      <c r="V772" s="25" t="s">
        <v>90</v>
      </c>
      <c r="W772" s="25" t="s">
        <v>91</v>
      </c>
      <c r="X772" s="25" t="s">
        <v>92</v>
      </c>
      <c r="Y772" s="25" t="s">
        <v>141</v>
      </c>
      <c r="Z772" s="25" t="s">
        <v>145</v>
      </c>
      <c r="AA772" s="25" t="s">
        <v>147</v>
      </c>
      <c r="AB772" s="25" t="s">
        <v>150</v>
      </c>
      <c r="AC772" s="25" t="s">
        <v>151</v>
      </c>
      <c r="AD772" s="25" t="s">
        <v>156</v>
      </c>
      <c r="AE772" s="25" t="s">
        <v>157</v>
      </c>
      <c r="AF772" s="25" t="s">
        <v>158</v>
      </c>
      <c r="AG772" s="25" t="s">
        <v>161</v>
      </c>
      <c r="AH772" s="25" t="s">
        <v>162</v>
      </c>
      <c r="AI772" s="25" t="s">
        <v>163</v>
      </c>
      <c r="AJ772" s="12"/>
      <c r="AK772" s="42"/>
      <c r="AL772" s="25" t="s">
        <v>58</v>
      </c>
      <c r="AM772" s="25" t="s">
        <v>59</v>
      </c>
    </row>
    <row r="773" spans="1:40" ht="12" x14ac:dyDescent="0.2">
      <c r="A773" s="7" t="s">
        <v>66</v>
      </c>
      <c r="B773" s="50"/>
      <c r="C773" s="20" t="s">
        <v>12</v>
      </c>
      <c r="D773" s="54"/>
      <c r="E773" s="26">
        <v>6509511.879999999</v>
      </c>
      <c r="F773" s="26">
        <v>22917059.899999999</v>
      </c>
      <c r="G773" s="26">
        <v>14410131.759999998</v>
      </c>
      <c r="H773" s="26">
        <v>-23187565.209999997</v>
      </c>
      <c r="I773" s="26">
        <v>-13040424.399999999</v>
      </c>
      <c r="J773" s="26">
        <v>16753427.549999999</v>
      </c>
      <c r="K773" s="26">
        <v>-20410340.539999999</v>
      </c>
      <c r="L773" s="26">
        <v>14221083.350000001</v>
      </c>
      <c r="M773" s="26">
        <v>32987031.270000003</v>
      </c>
      <c r="N773" s="26">
        <v>-24291837.330000006</v>
      </c>
      <c r="O773" s="26">
        <v>-551645.80999999819</v>
      </c>
      <c r="P773" s="26">
        <v>822526.00999999943</v>
      </c>
      <c r="Q773" s="26">
        <v>-4133142.09</v>
      </c>
      <c r="R773" s="26">
        <v>-155111.60000000015</v>
      </c>
      <c r="S773" s="26">
        <v>-310434.25</v>
      </c>
      <c r="T773" s="26">
        <v>-1453764.2100000014</v>
      </c>
      <c r="U773" s="26">
        <v>-16646124.510000002</v>
      </c>
      <c r="V773" s="26">
        <v>-3851.8500000000058</v>
      </c>
      <c r="W773" s="26">
        <v>1696512.8800000001</v>
      </c>
      <c r="X773" s="26">
        <v>-16624.680000000066</v>
      </c>
      <c r="Y773" s="26">
        <v>-2034036.17</v>
      </c>
      <c r="Z773" s="26">
        <v>0</v>
      </c>
      <c r="AA773" s="26">
        <v>-140555.25999999998</v>
      </c>
      <c r="AB773" s="26">
        <v>0</v>
      </c>
      <c r="AC773" s="26">
        <v>-70403.070000000007</v>
      </c>
      <c r="AD773" s="26">
        <v>11505798.59</v>
      </c>
      <c r="AE773" s="26">
        <v>33586624.399999999</v>
      </c>
      <c r="AF773" s="26">
        <v>-692365.36999999883</v>
      </c>
      <c r="AG773" s="26">
        <v>-16235174.83</v>
      </c>
      <c r="AH773" s="26">
        <v>64804432.25</v>
      </c>
      <c r="AI773" s="26">
        <v>47876892.049999997</v>
      </c>
      <c r="AJ773" s="8"/>
      <c r="AK773" s="8"/>
      <c r="AL773" s="26">
        <v>47876892.049999997</v>
      </c>
      <c r="AM773" s="26">
        <v>47876892.049999997</v>
      </c>
    </row>
    <row r="774" spans="1:40" ht="12" x14ac:dyDescent="0.2">
      <c r="B774" s="50">
        <v>1</v>
      </c>
      <c r="C774" s="22" t="s">
        <v>93</v>
      </c>
      <c r="D774" s="56"/>
      <c r="E774" s="27">
        <v>0</v>
      </c>
      <c r="F774" s="27">
        <v>1260678.0900000001</v>
      </c>
      <c r="G774" s="27">
        <v>-9072.6300000001211</v>
      </c>
      <c r="H774" s="27">
        <v>-1251605.46</v>
      </c>
      <c r="I774" s="27">
        <v>0</v>
      </c>
      <c r="J774" s="27">
        <v>0</v>
      </c>
      <c r="K774" s="27">
        <v>0</v>
      </c>
      <c r="L774" s="27">
        <v>0</v>
      </c>
      <c r="M774" s="27">
        <v>0</v>
      </c>
      <c r="N774" s="27">
        <v>0</v>
      </c>
      <c r="O774" s="27">
        <v>0</v>
      </c>
      <c r="P774" s="27">
        <v>0</v>
      </c>
      <c r="Q774" s="27">
        <v>0</v>
      </c>
      <c r="R774" s="27">
        <v>0</v>
      </c>
      <c r="S774" s="27">
        <v>-4</v>
      </c>
      <c r="T774" s="27">
        <v>0</v>
      </c>
      <c r="U774" s="27">
        <v>0</v>
      </c>
      <c r="V774" s="27">
        <v>0</v>
      </c>
      <c r="W774" s="27">
        <v>-321.42</v>
      </c>
      <c r="X774" s="27">
        <v>0</v>
      </c>
      <c r="Y774" s="27">
        <v>0</v>
      </c>
      <c r="Z774" s="27">
        <v>0</v>
      </c>
      <c r="AA774" s="27">
        <v>0</v>
      </c>
      <c r="AB774" s="27">
        <v>0</v>
      </c>
      <c r="AC774" s="27">
        <v>0</v>
      </c>
      <c r="AD774" s="149">
        <v>0</v>
      </c>
      <c r="AE774" s="149">
        <v>2038542.02</v>
      </c>
      <c r="AF774" s="149">
        <v>-697181.26</v>
      </c>
      <c r="AG774" s="149">
        <v>0</v>
      </c>
      <c r="AH774" s="149">
        <v>-182751.41</v>
      </c>
      <c r="AI774" s="149">
        <v>-879932.67</v>
      </c>
      <c r="AJ774" s="33"/>
      <c r="AK774" s="33"/>
      <c r="AL774" s="27">
        <v>-879932.67</v>
      </c>
      <c r="AM774" s="27">
        <v>-879932.67</v>
      </c>
      <c r="AN774" s="38"/>
    </row>
    <row r="775" spans="1:40" ht="12" x14ac:dyDescent="0.2">
      <c r="B775" s="50">
        <v>2</v>
      </c>
      <c r="C775" s="22" t="s">
        <v>98</v>
      </c>
      <c r="D775" s="56"/>
      <c r="E775" s="27">
        <v>6509511.879999999</v>
      </c>
      <c r="F775" s="27">
        <v>21656381.809999999</v>
      </c>
      <c r="G775" s="27">
        <v>14419204.389999999</v>
      </c>
      <c r="H775" s="27">
        <v>-21935959.749999996</v>
      </c>
      <c r="I775" s="27">
        <v>-13040424.399999999</v>
      </c>
      <c r="J775" s="27">
        <v>16753427.549999999</v>
      </c>
      <c r="K775" s="27">
        <v>-20410340.539999999</v>
      </c>
      <c r="L775" s="27">
        <v>14221083.350000001</v>
      </c>
      <c r="M775" s="27">
        <v>32987031.270000003</v>
      </c>
      <c r="N775" s="27">
        <v>-24291837.330000006</v>
      </c>
      <c r="O775" s="27">
        <v>-551645.80999999819</v>
      </c>
      <c r="P775" s="27">
        <v>822526.00999999943</v>
      </c>
      <c r="Q775" s="27">
        <v>-4133142.09</v>
      </c>
      <c r="R775" s="27">
        <v>-155111.60000000015</v>
      </c>
      <c r="S775" s="27">
        <v>-310430.25</v>
      </c>
      <c r="T775" s="27">
        <v>-1453764.2100000014</v>
      </c>
      <c r="U775" s="27">
        <v>-16646124.510000002</v>
      </c>
      <c r="V775" s="27">
        <v>-3851.8500000000058</v>
      </c>
      <c r="W775" s="27">
        <v>1696834.3</v>
      </c>
      <c r="X775" s="27">
        <v>-16624.680000000066</v>
      </c>
      <c r="Y775" s="27">
        <v>-2034036.17</v>
      </c>
      <c r="Z775" s="27">
        <v>0</v>
      </c>
      <c r="AA775" s="27">
        <v>-140555.25999999998</v>
      </c>
      <c r="AB775" s="27">
        <v>0</v>
      </c>
      <c r="AC775" s="27">
        <v>-70403.070000000007</v>
      </c>
      <c r="AD775" s="149">
        <v>11505798.59</v>
      </c>
      <c r="AE775" s="149">
        <v>31548082.379999999</v>
      </c>
      <c r="AF775" s="149">
        <v>4815.8900000011781</v>
      </c>
      <c r="AG775" s="149">
        <v>-16235174.83</v>
      </c>
      <c r="AH775" s="149">
        <v>64987183.659999996</v>
      </c>
      <c r="AI775" s="149">
        <v>48756824.719999999</v>
      </c>
      <c r="AJ775" s="33"/>
      <c r="AK775" s="33"/>
      <c r="AL775" s="27">
        <v>48756824.719999999</v>
      </c>
      <c r="AM775" s="27">
        <v>48756824.719999999</v>
      </c>
      <c r="AN775" s="38"/>
    </row>
    <row r="776" spans="1:40" x14ac:dyDescent="0.2">
      <c r="B776" s="50"/>
      <c r="D776" s="55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  <c r="AB776" s="29"/>
      <c r="AC776" s="29"/>
      <c r="AD776" s="151"/>
      <c r="AE776" s="151"/>
      <c r="AF776" s="151"/>
      <c r="AG776" s="151"/>
      <c r="AH776" s="151"/>
      <c r="AI776" s="151"/>
      <c r="AJ776" s="8"/>
      <c r="AK776" s="8"/>
      <c r="AL776" s="29"/>
      <c r="AM776" s="29"/>
    </row>
    <row r="777" spans="1:40" s="5" customFormat="1" ht="12" x14ac:dyDescent="0.2">
      <c r="A777" s="7" t="s">
        <v>67</v>
      </c>
      <c r="B777" s="50"/>
      <c r="C777" s="20" t="s">
        <v>14</v>
      </c>
      <c r="D777" s="26">
        <v>0</v>
      </c>
      <c r="E777" s="26">
        <v>106082962.36999995</v>
      </c>
      <c r="F777" s="26">
        <v>103991351.66000004</v>
      </c>
      <c r="G777" s="26">
        <v>108964496.3</v>
      </c>
      <c r="H777" s="26">
        <v>128759445.27999997</v>
      </c>
      <c r="I777" s="26">
        <v>-50590914.239999972</v>
      </c>
      <c r="J777" s="26">
        <v>-58831085.579999998</v>
      </c>
      <c r="K777" s="26">
        <v>-3769491.900000032</v>
      </c>
      <c r="L777" s="26">
        <v>-64122769.339999974</v>
      </c>
      <c r="M777" s="26">
        <v>-4390024.6700000241</v>
      </c>
      <c r="N777" s="26">
        <v>-98313400.769999966</v>
      </c>
      <c r="O777" s="26">
        <v>1341974.6799999848</v>
      </c>
      <c r="P777" s="26">
        <v>-49246499.949999996</v>
      </c>
      <c r="Q777" s="26">
        <v>-3776946.2600000035</v>
      </c>
      <c r="R777" s="26">
        <v>-32456424.939999983</v>
      </c>
      <c r="S777" s="26">
        <v>-5723605.7700000033</v>
      </c>
      <c r="T777" s="26">
        <v>-17323980.530000001</v>
      </c>
      <c r="U777" s="26">
        <v>-15230660.669999996</v>
      </c>
      <c r="V777" s="26">
        <v>9432383.9700000025</v>
      </c>
      <c r="W777" s="26">
        <v>-15433367.160000004</v>
      </c>
      <c r="X777" s="26">
        <v>-5976311.3900000025</v>
      </c>
      <c r="Y777" s="26">
        <v>-37326316.079999991</v>
      </c>
      <c r="Z777" s="26">
        <v>-4204398.7400000039</v>
      </c>
      <c r="AA777" s="26">
        <v>-14609220.549999997</v>
      </c>
      <c r="AB777" s="26">
        <v>-8713572.2400000021</v>
      </c>
      <c r="AC777" s="26">
        <v>-19906985.769999996</v>
      </c>
      <c r="AD777" s="26">
        <v>3201645.46</v>
      </c>
      <c r="AE777" s="26">
        <v>1565546.579999997</v>
      </c>
      <c r="AF777" s="26">
        <v>15338036.730000004</v>
      </c>
      <c r="AG777" s="26">
        <v>-186332.36000000447</v>
      </c>
      <c r="AH777" s="26">
        <v>-7731409.3699999955</v>
      </c>
      <c r="AI777" s="26">
        <v>7420295.0000000037</v>
      </c>
      <c r="AK777" s="8"/>
      <c r="AL777" s="26">
        <v>7420295.0000000037</v>
      </c>
      <c r="AM777" s="26">
        <v>7420295.0000000037</v>
      </c>
    </row>
    <row r="778" spans="1:40" ht="12" x14ac:dyDescent="0.2">
      <c r="B778" s="50">
        <v>3</v>
      </c>
      <c r="C778" s="22" t="s">
        <v>8</v>
      </c>
      <c r="D778" s="56"/>
      <c r="E778" s="27">
        <v>72162802.969999939</v>
      </c>
      <c r="F778" s="27">
        <v>58867690.300000042</v>
      </c>
      <c r="G778" s="27">
        <v>13518432.980000004</v>
      </c>
      <c r="H778" s="27">
        <v>69474107.319999993</v>
      </c>
      <c r="I778" s="27">
        <v>-19195744.819999997</v>
      </c>
      <c r="J778" s="27">
        <v>-55664725.209999993</v>
      </c>
      <c r="K778" s="27">
        <v>6814627.2799999602</v>
      </c>
      <c r="L778" s="27">
        <v>-43370825.73999998</v>
      </c>
      <c r="M778" s="27">
        <v>-32267242.070000011</v>
      </c>
      <c r="N778" s="27">
        <v>-49581123.139999986</v>
      </c>
      <c r="O778" s="27">
        <v>-10395181.970000016</v>
      </c>
      <c r="P778" s="27">
        <v>-17642876.659999989</v>
      </c>
      <c r="Q778" s="27">
        <v>-12180937.790000005</v>
      </c>
      <c r="R778" s="27">
        <v>-33250469.95999999</v>
      </c>
      <c r="S778" s="27">
        <v>9231186.4999999963</v>
      </c>
      <c r="T778" s="27">
        <v>-10108833.859999999</v>
      </c>
      <c r="U778" s="27">
        <v>-711599.96000000113</v>
      </c>
      <c r="V778" s="27">
        <v>26920135.120000005</v>
      </c>
      <c r="W778" s="27">
        <v>-24763105.220000003</v>
      </c>
      <c r="X778" s="27">
        <v>-3542599.7100000018</v>
      </c>
      <c r="Y778" s="27">
        <v>-25088281.029999994</v>
      </c>
      <c r="Z778" s="27">
        <v>-6457051.4700000035</v>
      </c>
      <c r="AA778" s="27">
        <v>-12113758.239999996</v>
      </c>
      <c r="AB778" s="27">
        <v>-6624683.6900000032</v>
      </c>
      <c r="AC778" s="27">
        <v>-13139170.969999995</v>
      </c>
      <c r="AD778" s="149">
        <v>-1374355.4900000012</v>
      </c>
      <c r="AE778" s="149">
        <v>-721870.10000000219</v>
      </c>
      <c r="AF778" s="149">
        <v>15414976.860000003</v>
      </c>
      <c r="AG778" s="149">
        <v>-97730.780000004175</v>
      </c>
      <c r="AH778" s="149">
        <v>-2560441.4599999962</v>
      </c>
      <c r="AI778" s="149">
        <v>12756804.620000001</v>
      </c>
      <c r="AJ778" s="33"/>
      <c r="AK778" s="33"/>
      <c r="AL778" s="27">
        <v>12756804.620000001</v>
      </c>
      <c r="AM778" s="27">
        <v>12756804.620000001</v>
      </c>
      <c r="AN778" s="38"/>
    </row>
    <row r="779" spans="1:40" ht="12" x14ac:dyDescent="0.2">
      <c r="B779" s="50">
        <v>4</v>
      </c>
      <c r="C779" s="22" t="s">
        <v>95</v>
      </c>
      <c r="D779" s="56"/>
      <c r="E779" s="27">
        <v>33920159.400000006</v>
      </c>
      <c r="F779" s="27">
        <v>45123661.359999999</v>
      </c>
      <c r="G779" s="27">
        <v>95446063.319999993</v>
      </c>
      <c r="H779" s="27">
        <v>59285337.959999979</v>
      </c>
      <c r="I779" s="27">
        <v>-31395169.419999976</v>
      </c>
      <c r="J779" s="27">
        <v>-3166360.370000001</v>
      </c>
      <c r="K779" s="27">
        <v>-10584119.179999992</v>
      </c>
      <c r="L779" s="27">
        <v>-20751943.599999998</v>
      </c>
      <c r="M779" s="27">
        <v>27877217.399999987</v>
      </c>
      <c r="N779" s="27">
        <v>-48732277.62999998</v>
      </c>
      <c r="O779" s="27">
        <v>11737156.65</v>
      </c>
      <c r="P779" s="27">
        <v>-31603623.290000007</v>
      </c>
      <c r="Q779" s="27">
        <v>8403991.5300000012</v>
      </c>
      <c r="R779" s="27">
        <v>794045.02000000887</v>
      </c>
      <c r="S779" s="27">
        <v>-14954792.27</v>
      </c>
      <c r="T779" s="27">
        <v>-7215146.6700000027</v>
      </c>
      <c r="U779" s="27">
        <v>-14519060.709999995</v>
      </c>
      <c r="V779" s="27">
        <v>-17487751.150000002</v>
      </c>
      <c r="W779" s="27">
        <v>9329738.0599999987</v>
      </c>
      <c r="X779" s="27">
        <v>-2433711.6800000006</v>
      </c>
      <c r="Y779" s="27">
        <v>-12238035.049999999</v>
      </c>
      <c r="Z779" s="27">
        <v>2252652.7299999995</v>
      </c>
      <c r="AA779" s="27">
        <v>-2495462.3100000005</v>
      </c>
      <c r="AB779" s="27">
        <v>-2088888.5499999996</v>
      </c>
      <c r="AC779" s="27">
        <v>-6767814.7999999998</v>
      </c>
      <c r="AD779" s="149">
        <v>4576000.9500000011</v>
      </c>
      <c r="AE779" s="149">
        <v>2287416.6799999992</v>
      </c>
      <c r="AF779" s="149">
        <v>-76940.12999999919</v>
      </c>
      <c r="AG779" s="149">
        <v>-88601.580000000293</v>
      </c>
      <c r="AH779" s="149">
        <v>-5170967.9099999992</v>
      </c>
      <c r="AI779" s="149">
        <v>-5336509.6199999992</v>
      </c>
      <c r="AJ779" s="33"/>
      <c r="AK779" s="33"/>
      <c r="AL779" s="27">
        <v>-5336509.6199999992</v>
      </c>
      <c r="AM779" s="27">
        <v>-5336509.6199999992</v>
      </c>
      <c r="AN779" s="38"/>
    </row>
    <row r="780" spans="1:40" x14ac:dyDescent="0.2">
      <c r="B780" s="50"/>
      <c r="D780" s="55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  <c r="AB780" s="29"/>
      <c r="AC780" s="29"/>
      <c r="AD780" s="151"/>
      <c r="AE780" s="151"/>
      <c r="AF780" s="151"/>
      <c r="AG780" s="151"/>
      <c r="AH780" s="151"/>
      <c r="AI780" s="151"/>
      <c r="AJ780" s="8"/>
      <c r="AK780" s="8"/>
      <c r="AL780" s="29"/>
      <c r="AM780" s="29"/>
    </row>
    <row r="781" spans="1:40" ht="12" x14ac:dyDescent="0.2">
      <c r="A781" s="7" t="s">
        <v>70</v>
      </c>
      <c r="B781" s="50"/>
      <c r="C781" s="20" t="s">
        <v>68</v>
      </c>
      <c r="D781" s="54"/>
      <c r="E781" s="26">
        <v>42603040.160000019</v>
      </c>
      <c r="F781" s="26">
        <v>28659306.599999987</v>
      </c>
      <c r="G781" s="26">
        <v>64759502.000000022</v>
      </c>
      <c r="H781" s="26">
        <v>-4171803.0200000047</v>
      </c>
      <c r="I781" s="26">
        <v>-8726518.7499999944</v>
      </c>
      <c r="J781" s="26">
        <v>-2085466.2500000263</v>
      </c>
      <c r="K781" s="26">
        <v>36025308.200000018</v>
      </c>
      <c r="L781" s="26">
        <v>-4752434.780000017</v>
      </c>
      <c r="M781" s="26">
        <v>-22930859.379999992</v>
      </c>
      <c r="N781" s="26">
        <v>-31979017.739999998</v>
      </c>
      <c r="O781" s="26">
        <v>-16512101.419999989</v>
      </c>
      <c r="P781" s="26">
        <v>7670676.0199999949</v>
      </c>
      <c r="Q781" s="26">
        <v>3576781.0599999875</v>
      </c>
      <c r="R781" s="26">
        <v>44225865.910000004</v>
      </c>
      <c r="S781" s="26">
        <v>26651528.27</v>
      </c>
      <c r="T781" s="26">
        <v>2760652.1299999994</v>
      </c>
      <c r="U781" s="26">
        <v>-10613401.239999991</v>
      </c>
      <c r="V781" s="26">
        <v>3493851.8599999985</v>
      </c>
      <c r="W781" s="26">
        <v>-7725730.6799999988</v>
      </c>
      <c r="X781" s="26">
        <v>22951422.209999997</v>
      </c>
      <c r="Y781" s="26">
        <v>-9485366.2100000046</v>
      </c>
      <c r="Z781" s="26">
        <v>2972483.3399999947</v>
      </c>
      <c r="AA781" s="26">
        <v>-15477788.450000001</v>
      </c>
      <c r="AB781" s="26">
        <v>13191591.040000012</v>
      </c>
      <c r="AC781" s="26">
        <v>-9849607.0100000091</v>
      </c>
      <c r="AD781" s="26">
        <v>-14443383.449999999</v>
      </c>
      <c r="AE781" s="26">
        <v>4187580.7100000037</v>
      </c>
      <c r="AF781" s="26">
        <v>2306450.4300000006</v>
      </c>
      <c r="AG781" s="26">
        <v>32409778.200000003</v>
      </c>
      <c r="AH781" s="26">
        <v>107746385.59999999</v>
      </c>
      <c r="AI781" s="26">
        <v>142462614.22999999</v>
      </c>
      <c r="AJ781" s="33"/>
      <c r="AK781" s="33"/>
      <c r="AL781" s="26">
        <v>142462614.22999999</v>
      </c>
      <c r="AM781" s="26">
        <v>142462614.22999999</v>
      </c>
    </row>
    <row r="782" spans="1:40" ht="12" x14ac:dyDescent="0.2">
      <c r="B782" s="50">
        <v>5</v>
      </c>
      <c r="C782" s="22" t="s">
        <v>94</v>
      </c>
      <c r="D782" s="56"/>
      <c r="E782" s="27">
        <v>42510722.620000012</v>
      </c>
      <c r="F782" s="27">
        <v>19847314.679999985</v>
      </c>
      <c r="G782" s="27">
        <v>53548593.630000025</v>
      </c>
      <c r="H782" s="27">
        <v>-1402182.2399999979</v>
      </c>
      <c r="I782" s="27">
        <v>-9933801.2200000025</v>
      </c>
      <c r="J782" s="27">
        <v>8195637.8599999789</v>
      </c>
      <c r="K782" s="27">
        <v>44990606.230000019</v>
      </c>
      <c r="L782" s="27">
        <v>6827218.5899999812</v>
      </c>
      <c r="M782" s="27">
        <v>-17055081.239999995</v>
      </c>
      <c r="N782" s="27">
        <v>-26550884.18</v>
      </c>
      <c r="O782" s="27">
        <v>-12787589.04999999</v>
      </c>
      <c r="P782" s="27">
        <v>7700848.0399999954</v>
      </c>
      <c r="Q782" s="27">
        <v>6809807.1299999878</v>
      </c>
      <c r="R782" s="27">
        <v>37770294.600000009</v>
      </c>
      <c r="S782" s="27">
        <v>15902246.34</v>
      </c>
      <c r="T782" s="27">
        <v>7439297.870000001</v>
      </c>
      <c r="U782" s="27">
        <v>-11985998.219999991</v>
      </c>
      <c r="V782" s="27">
        <v>4637482.3999999985</v>
      </c>
      <c r="W782" s="27">
        <v>138544.95000000205</v>
      </c>
      <c r="X782" s="27">
        <v>23028687.66</v>
      </c>
      <c r="Y782" s="27">
        <v>-7623510.980000006</v>
      </c>
      <c r="Z782" s="27">
        <v>-14687032.880000005</v>
      </c>
      <c r="AA782" s="27">
        <v>1327887.5599999996</v>
      </c>
      <c r="AB782" s="27">
        <v>15722389.940000013</v>
      </c>
      <c r="AC782" s="27">
        <v>-8333366.8700000094</v>
      </c>
      <c r="AD782" s="149">
        <v>-12524102.43</v>
      </c>
      <c r="AE782" s="149">
        <v>6344678.0100000035</v>
      </c>
      <c r="AF782" s="149">
        <v>2306450.4300000006</v>
      </c>
      <c r="AG782" s="149">
        <v>-839841.78000000061</v>
      </c>
      <c r="AH782" s="149">
        <v>17701328.43</v>
      </c>
      <c r="AI782" s="149">
        <v>19167937.079999998</v>
      </c>
      <c r="AJ782" s="33"/>
      <c r="AK782" s="33"/>
      <c r="AL782" s="27">
        <v>19167937.079999998</v>
      </c>
      <c r="AM782" s="27">
        <v>19167937.079999998</v>
      </c>
      <c r="AN782" s="38"/>
    </row>
    <row r="783" spans="1:40" ht="12" x14ac:dyDescent="0.2">
      <c r="B783" s="50">
        <v>6</v>
      </c>
      <c r="C783" s="22" t="s">
        <v>56</v>
      </c>
      <c r="D783" s="56"/>
      <c r="E783" s="27">
        <v>-12148657.459999993</v>
      </c>
      <c r="F783" s="27">
        <v>2838192.2699999996</v>
      </c>
      <c r="G783" s="27">
        <v>16301233.669999996</v>
      </c>
      <c r="H783" s="27">
        <v>-1174152.0800000057</v>
      </c>
      <c r="I783" s="27">
        <v>4512990.3400000073</v>
      </c>
      <c r="J783" s="27">
        <v>-10188963.490000006</v>
      </c>
      <c r="K783" s="27">
        <v>-8619307.459999999</v>
      </c>
      <c r="L783" s="27">
        <v>-11398360.749999998</v>
      </c>
      <c r="M783" s="27">
        <v>-4841495.08</v>
      </c>
      <c r="N783" s="27">
        <v>-5082719.4000000013</v>
      </c>
      <c r="O783" s="27">
        <v>-3706518.959999999</v>
      </c>
      <c r="P783" s="27">
        <v>-158204.39000000036</v>
      </c>
      <c r="Q783" s="27">
        <v>-114271.90999999989</v>
      </c>
      <c r="R783" s="27">
        <v>6537403.6500000004</v>
      </c>
      <c r="S783" s="27">
        <v>10758850.57</v>
      </c>
      <c r="T783" s="27">
        <v>-4639597.9700000016</v>
      </c>
      <c r="U783" s="27">
        <v>1458137.1300000011</v>
      </c>
      <c r="V783" s="27">
        <v>-1117475.6399999997</v>
      </c>
      <c r="W783" s="27">
        <v>-7853411.0100000007</v>
      </c>
      <c r="X783" s="27">
        <v>-1799.46</v>
      </c>
      <c r="Y783" s="27">
        <v>-1827275.1199999996</v>
      </c>
      <c r="Z783" s="27">
        <v>17664944.02</v>
      </c>
      <c r="AA783" s="27">
        <v>-16691815.41</v>
      </c>
      <c r="AB783" s="27">
        <v>-2421307.6399999997</v>
      </c>
      <c r="AC783" s="27">
        <v>-1480998.8900000001</v>
      </c>
      <c r="AD783" s="149">
        <v>-1803194.42</v>
      </c>
      <c r="AE783" s="149">
        <v>-2172866.06</v>
      </c>
      <c r="AF783" s="149">
        <v>0</v>
      </c>
      <c r="AG783" s="149">
        <v>5660649.8799999999</v>
      </c>
      <c r="AH783" s="149">
        <v>16034770.359999999</v>
      </c>
      <c r="AI783" s="149">
        <v>21695420.239999998</v>
      </c>
      <c r="AJ783" s="33"/>
      <c r="AK783" s="33"/>
      <c r="AL783" s="27">
        <v>21695420.239999998</v>
      </c>
      <c r="AM783" s="27">
        <v>21695420.239999998</v>
      </c>
      <c r="AN783" s="38"/>
    </row>
    <row r="784" spans="1:40" ht="12" x14ac:dyDescent="0.2">
      <c r="B784" s="50">
        <v>7</v>
      </c>
      <c r="C784" s="22" t="s">
        <v>96</v>
      </c>
      <c r="D784" s="56"/>
      <c r="E784" s="27">
        <v>0</v>
      </c>
      <c r="F784" s="27">
        <v>0</v>
      </c>
      <c r="G784" s="27">
        <v>0</v>
      </c>
      <c r="H784" s="27">
        <v>0</v>
      </c>
      <c r="I784" s="27">
        <v>0</v>
      </c>
      <c r="J784" s="27">
        <v>0</v>
      </c>
      <c r="K784" s="27">
        <v>0</v>
      </c>
      <c r="L784" s="27">
        <v>0</v>
      </c>
      <c r="M784" s="27">
        <v>0</v>
      </c>
      <c r="N784" s="27">
        <v>0</v>
      </c>
      <c r="O784" s="27">
        <v>0</v>
      </c>
      <c r="P784" s="27">
        <v>0</v>
      </c>
      <c r="Q784" s="27">
        <v>0</v>
      </c>
      <c r="R784" s="27">
        <v>0</v>
      </c>
      <c r="S784" s="27">
        <v>0</v>
      </c>
      <c r="T784" s="27">
        <v>0</v>
      </c>
      <c r="U784" s="27">
        <v>0</v>
      </c>
      <c r="V784" s="27">
        <v>0</v>
      </c>
      <c r="W784" s="27">
        <v>0</v>
      </c>
      <c r="X784" s="27">
        <v>0</v>
      </c>
      <c r="Y784" s="27">
        <v>0</v>
      </c>
      <c r="Z784" s="27">
        <v>0</v>
      </c>
      <c r="AA784" s="27">
        <v>0</v>
      </c>
      <c r="AB784" s="27">
        <v>0</v>
      </c>
      <c r="AC784" s="27">
        <v>0</v>
      </c>
      <c r="AD784" s="149">
        <v>0</v>
      </c>
      <c r="AE784" s="149">
        <v>0</v>
      </c>
      <c r="AF784" s="149">
        <v>0</v>
      </c>
      <c r="AG784" s="149">
        <v>27589376.68</v>
      </c>
      <c r="AH784" s="149">
        <v>74026099.969999999</v>
      </c>
      <c r="AI784" s="149">
        <v>101615476.65000001</v>
      </c>
      <c r="AJ784" s="33"/>
      <c r="AK784" s="33"/>
      <c r="AL784" s="27">
        <v>101615476.65000001</v>
      </c>
      <c r="AM784" s="27">
        <v>101615476.65000001</v>
      </c>
      <c r="AN784" s="38"/>
    </row>
    <row r="785" spans="1:40" ht="12" x14ac:dyDescent="0.2">
      <c r="B785" s="50">
        <v>8</v>
      </c>
      <c r="C785" s="22" t="s">
        <v>54</v>
      </c>
      <c r="D785" s="56"/>
      <c r="E785" s="27">
        <v>0</v>
      </c>
      <c r="F785" s="27">
        <v>0</v>
      </c>
      <c r="G785" s="27">
        <v>0</v>
      </c>
      <c r="H785" s="27">
        <v>0</v>
      </c>
      <c r="I785" s="27">
        <v>0</v>
      </c>
      <c r="J785" s="27">
        <v>0</v>
      </c>
      <c r="K785" s="27">
        <v>0</v>
      </c>
      <c r="L785" s="27">
        <v>0</v>
      </c>
      <c r="M785" s="27">
        <v>0</v>
      </c>
      <c r="N785" s="27">
        <v>37906.44</v>
      </c>
      <c r="O785" s="27">
        <v>0</v>
      </c>
      <c r="P785" s="27">
        <v>0.05</v>
      </c>
      <c r="Q785" s="27">
        <v>0</v>
      </c>
      <c r="R785" s="27">
        <v>0</v>
      </c>
      <c r="S785" s="27">
        <v>-86</v>
      </c>
      <c r="T785" s="27">
        <v>-56.8</v>
      </c>
      <c r="U785" s="27">
        <v>0</v>
      </c>
      <c r="V785" s="27">
        <v>0</v>
      </c>
      <c r="W785" s="27">
        <v>-34.31</v>
      </c>
      <c r="X785" s="27">
        <v>-1165.3699999999999</v>
      </c>
      <c r="Y785" s="27">
        <v>0</v>
      </c>
      <c r="Z785" s="27">
        <v>-245</v>
      </c>
      <c r="AA785" s="27">
        <v>0</v>
      </c>
      <c r="AB785" s="27">
        <v>0</v>
      </c>
      <c r="AC785" s="27">
        <v>0</v>
      </c>
      <c r="AD785" s="149">
        <v>0</v>
      </c>
      <c r="AE785" s="149">
        <v>-30</v>
      </c>
      <c r="AF785" s="149">
        <v>0</v>
      </c>
      <c r="AG785" s="149">
        <v>0</v>
      </c>
      <c r="AH785" s="149">
        <v>0</v>
      </c>
      <c r="AI785" s="149">
        <v>0</v>
      </c>
      <c r="AJ785" s="33"/>
      <c r="AK785" s="33"/>
      <c r="AL785" s="27">
        <v>0</v>
      </c>
      <c r="AM785" s="27">
        <v>0</v>
      </c>
      <c r="AN785" s="38"/>
    </row>
    <row r="786" spans="1:40" ht="12" x14ac:dyDescent="0.2">
      <c r="A786" s="6"/>
      <c r="B786" s="50">
        <v>9</v>
      </c>
      <c r="C786" s="22" t="s">
        <v>55</v>
      </c>
      <c r="D786" s="56"/>
      <c r="E786" s="27">
        <v>10648284.41</v>
      </c>
      <c r="F786" s="27">
        <v>-97471.140000000451</v>
      </c>
      <c r="G786" s="27">
        <v>165424.05000000075</v>
      </c>
      <c r="H786" s="27">
        <v>-321080.50000000076</v>
      </c>
      <c r="I786" s="27">
        <v>-2875527.76</v>
      </c>
      <c r="J786" s="27">
        <v>-49084.11999999918</v>
      </c>
      <c r="K786" s="27">
        <v>-266850.92999999988</v>
      </c>
      <c r="L786" s="27">
        <v>-24143.300000000978</v>
      </c>
      <c r="M786" s="27">
        <v>-207354.89999999918</v>
      </c>
      <c r="N786" s="27">
        <v>-383246.89999999991</v>
      </c>
      <c r="O786" s="27">
        <v>-7567.5000000005821</v>
      </c>
      <c r="P786" s="27">
        <v>-217362.40999999951</v>
      </c>
      <c r="Q786" s="27">
        <v>-3035689.1900000004</v>
      </c>
      <c r="R786" s="27">
        <v>-1219.7399999999907</v>
      </c>
      <c r="S786" s="27">
        <v>-1219.74</v>
      </c>
      <c r="T786" s="27">
        <v>-1219.74</v>
      </c>
      <c r="U786" s="27">
        <v>-51219.740000000005</v>
      </c>
      <c r="V786" s="27">
        <v>-1219.74</v>
      </c>
      <c r="W786" s="27">
        <v>-6219.74</v>
      </c>
      <c r="X786" s="27">
        <v>-52277.939999999944</v>
      </c>
      <c r="Y786" s="27">
        <v>-1219.74</v>
      </c>
      <c r="Z786" s="27">
        <v>-1219.74</v>
      </c>
      <c r="AA786" s="27">
        <v>-200813.15999999997</v>
      </c>
      <c r="AB786" s="27">
        <v>-60076.270000000004</v>
      </c>
      <c r="AC786" s="27">
        <v>-1219.74</v>
      </c>
      <c r="AD786" s="149">
        <v>-813.16</v>
      </c>
      <c r="AE786" s="149">
        <v>-2018.9</v>
      </c>
      <c r="AF786" s="149">
        <v>0</v>
      </c>
      <c r="AG786" s="149">
        <v>-406.58</v>
      </c>
      <c r="AH786" s="149">
        <v>-15813.16</v>
      </c>
      <c r="AI786" s="149">
        <v>-16219.74</v>
      </c>
      <c r="AJ786" s="33"/>
      <c r="AK786" s="33"/>
      <c r="AL786" s="27">
        <v>-16219.74</v>
      </c>
      <c r="AM786" s="27">
        <v>-16219.74</v>
      </c>
      <c r="AN786" s="38"/>
    </row>
    <row r="787" spans="1:40" ht="12" x14ac:dyDescent="0.2">
      <c r="B787" s="50"/>
      <c r="C787" s="22" t="s">
        <v>99</v>
      </c>
      <c r="D787" s="56"/>
      <c r="E787" s="27">
        <v>1592690.5899999999</v>
      </c>
      <c r="F787" s="27">
        <v>6071270.79</v>
      </c>
      <c r="G787" s="27">
        <v>-5255749.3499999996</v>
      </c>
      <c r="H787" s="27">
        <v>-1274388.2000000002</v>
      </c>
      <c r="I787" s="27">
        <v>-430180.10999999987</v>
      </c>
      <c r="J787" s="27">
        <v>-43056.500000000175</v>
      </c>
      <c r="K787" s="27">
        <v>-79139.640000000116</v>
      </c>
      <c r="L787" s="27">
        <v>-157149.32</v>
      </c>
      <c r="M787" s="27">
        <v>-826928.16</v>
      </c>
      <c r="N787" s="27">
        <v>-73.699999999989814</v>
      </c>
      <c r="O787" s="27">
        <v>-10425.910000000014</v>
      </c>
      <c r="P787" s="27">
        <v>345394.73</v>
      </c>
      <c r="Q787" s="27">
        <v>-83064.969999999972</v>
      </c>
      <c r="R787" s="27">
        <v>-80612.600000000049</v>
      </c>
      <c r="S787" s="27">
        <v>-8262.8999999999578</v>
      </c>
      <c r="T787" s="27">
        <v>-37771.230000000025</v>
      </c>
      <c r="U787" s="27">
        <v>-34320.410000000003</v>
      </c>
      <c r="V787" s="27">
        <v>-24935.16</v>
      </c>
      <c r="W787" s="27">
        <v>-4610.57</v>
      </c>
      <c r="X787" s="27">
        <v>-22022.68</v>
      </c>
      <c r="Y787" s="27">
        <v>-33360.370000000003</v>
      </c>
      <c r="Z787" s="27">
        <v>-3963.0599999999968</v>
      </c>
      <c r="AA787" s="27">
        <v>86952.56</v>
      </c>
      <c r="AB787" s="27">
        <v>-49414.99</v>
      </c>
      <c r="AC787" s="27">
        <v>-34021.51</v>
      </c>
      <c r="AD787" s="149">
        <v>-115273.44</v>
      </c>
      <c r="AE787" s="149">
        <v>17817.66</v>
      </c>
      <c r="AF787" s="149">
        <v>0</v>
      </c>
      <c r="AG787" s="149">
        <v>0</v>
      </c>
      <c r="AH787" s="149">
        <v>0</v>
      </c>
      <c r="AI787" s="149">
        <v>0</v>
      </c>
      <c r="AJ787" s="33"/>
      <c r="AK787" s="33"/>
      <c r="AL787" s="27">
        <v>0</v>
      </c>
      <c r="AM787" s="27">
        <v>0</v>
      </c>
      <c r="AN787" s="38"/>
    </row>
    <row r="788" spans="1:40" x14ac:dyDescent="0.2">
      <c r="B788" s="50">
        <v>10</v>
      </c>
      <c r="C788" s="21" t="s">
        <v>84</v>
      </c>
      <c r="D788" s="55"/>
      <c r="E788" s="29">
        <v>743101.61</v>
      </c>
      <c r="F788" s="29">
        <v>5419909.3300000001</v>
      </c>
      <c r="G788" s="29">
        <v>-5588649.1799999997</v>
      </c>
      <c r="H788" s="29">
        <v>-79960.910000000149</v>
      </c>
      <c r="I788" s="29">
        <v>-430180.10999999987</v>
      </c>
      <c r="J788" s="29">
        <v>-198712.57000000018</v>
      </c>
      <c r="K788" s="29">
        <v>-51891.870000000112</v>
      </c>
      <c r="L788" s="29">
        <v>-158767.52000000002</v>
      </c>
      <c r="M788" s="29">
        <v>-845977.28</v>
      </c>
      <c r="N788" s="29">
        <v>0</v>
      </c>
      <c r="O788" s="29">
        <v>0</v>
      </c>
      <c r="P788" s="29">
        <v>346656.14</v>
      </c>
      <c r="Q788" s="29">
        <v>-23014.799999999988</v>
      </c>
      <c r="R788" s="29">
        <v>-79411.210000000036</v>
      </c>
      <c r="S788" s="29">
        <v>-11534.709999999963</v>
      </c>
      <c r="T788" s="29">
        <v>-37075.000000000029</v>
      </c>
      <c r="U788" s="29">
        <v>-22245</v>
      </c>
      <c r="V788" s="29">
        <v>-22645</v>
      </c>
      <c r="W788" s="29">
        <v>-7015</v>
      </c>
      <c r="X788" s="29">
        <v>-29660</v>
      </c>
      <c r="Y788" s="29">
        <v>-32465.190000000002</v>
      </c>
      <c r="Z788" s="29">
        <v>-4609.8099999999977</v>
      </c>
      <c r="AA788" s="29">
        <v>87675.66</v>
      </c>
      <c r="AB788" s="29">
        <v>-48034.03</v>
      </c>
      <c r="AC788" s="29">
        <v>-33298.39</v>
      </c>
      <c r="AD788" s="151">
        <v>-116705.27</v>
      </c>
      <c r="AE788" s="151">
        <v>0</v>
      </c>
      <c r="AF788" s="151">
        <v>0</v>
      </c>
      <c r="AG788" s="151">
        <v>0</v>
      </c>
      <c r="AH788" s="151">
        <v>0</v>
      </c>
      <c r="AI788" s="151">
        <v>0</v>
      </c>
      <c r="AJ788" s="33"/>
      <c r="AK788" s="33"/>
      <c r="AL788" s="29">
        <v>0</v>
      </c>
      <c r="AM788" s="29">
        <v>0</v>
      </c>
      <c r="AN788" s="1"/>
    </row>
    <row r="789" spans="1:40" x14ac:dyDescent="0.2">
      <c r="B789" s="50">
        <v>11</v>
      </c>
      <c r="C789" s="21" t="s">
        <v>100</v>
      </c>
      <c r="D789" s="55"/>
      <c r="E789" s="29">
        <v>849588.98</v>
      </c>
      <c r="F789" s="29">
        <v>651361.46</v>
      </c>
      <c r="G789" s="29">
        <v>332899.83000000007</v>
      </c>
      <c r="H789" s="29">
        <v>-1194427.29</v>
      </c>
      <c r="I789" s="29">
        <v>0</v>
      </c>
      <c r="J789" s="29">
        <v>155656.07</v>
      </c>
      <c r="K789" s="29">
        <v>-27247.770000000004</v>
      </c>
      <c r="L789" s="29">
        <v>1618.1999999999971</v>
      </c>
      <c r="M789" s="29">
        <v>19049.119999999995</v>
      </c>
      <c r="N789" s="29">
        <v>-73.699999999989814</v>
      </c>
      <c r="O789" s="29">
        <v>-10425.910000000014</v>
      </c>
      <c r="P789" s="29">
        <v>-1261.4100000000035</v>
      </c>
      <c r="Q789" s="29">
        <v>-60050.169999999984</v>
      </c>
      <c r="R789" s="29">
        <v>-1201.390000000014</v>
      </c>
      <c r="S789" s="29">
        <v>3271.8100000000049</v>
      </c>
      <c r="T789" s="29">
        <v>-696.22999999999956</v>
      </c>
      <c r="U789" s="29">
        <v>-12075.41</v>
      </c>
      <c r="V789" s="29">
        <v>-2290.16</v>
      </c>
      <c r="W789" s="29">
        <v>2404.4300000000003</v>
      </c>
      <c r="X789" s="29">
        <v>7637.32</v>
      </c>
      <c r="Y789" s="29">
        <v>-895.18000000000063</v>
      </c>
      <c r="Z789" s="29">
        <v>646.75000000000091</v>
      </c>
      <c r="AA789" s="29">
        <v>-723.10000000000036</v>
      </c>
      <c r="AB789" s="29">
        <v>-1380.9599999999998</v>
      </c>
      <c r="AC789" s="29">
        <v>-723.12</v>
      </c>
      <c r="AD789" s="151">
        <v>1431.83</v>
      </c>
      <c r="AE789" s="151">
        <v>17817.66</v>
      </c>
      <c r="AF789" s="151">
        <v>0</v>
      </c>
      <c r="AG789" s="151">
        <v>0</v>
      </c>
      <c r="AH789" s="151">
        <v>0</v>
      </c>
      <c r="AI789" s="151">
        <v>0</v>
      </c>
      <c r="AJ789" s="33"/>
      <c r="AK789" s="33"/>
      <c r="AL789" s="29">
        <v>0</v>
      </c>
      <c r="AM789" s="29">
        <v>0</v>
      </c>
      <c r="AN789" s="1"/>
    </row>
    <row r="790" spans="1:40" x14ac:dyDescent="0.2">
      <c r="B790" s="50">
        <v>12</v>
      </c>
      <c r="C790" s="21" t="s">
        <v>89</v>
      </c>
      <c r="D790" s="55"/>
      <c r="E790" s="29">
        <v>0</v>
      </c>
      <c r="F790" s="29">
        <v>0</v>
      </c>
      <c r="G790" s="29">
        <v>0</v>
      </c>
      <c r="H790" s="29">
        <v>0</v>
      </c>
      <c r="I790" s="29">
        <v>0</v>
      </c>
      <c r="J790" s="29">
        <v>0</v>
      </c>
      <c r="K790" s="29">
        <v>0</v>
      </c>
      <c r="L790" s="29">
        <v>0</v>
      </c>
      <c r="M790" s="29">
        <v>0</v>
      </c>
      <c r="N790" s="29">
        <v>0</v>
      </c>
      <c r="O790" s="29">
        <v>0</v>
      </c>
      <c r="P790" s="29">
        <v>0</v>
      </c>
      <c r="Q790" s="29">
        <v>0</v>
      </c>
      <c r="R790" s="29">
        <v>0</v>
      </c>
      <c r="S790" s="29">
        <v>0</v>
      </c>
      <c r="T790" s="29">
        <v>0</v>
      </c>
      <c r="U790" s="29">
        <v>0</v>
      </c>
      <c r="V790" s="29">
        <v>0</v>
      </c>
      <c r="W790" s="29">
        <v>0</v>
      </c>
      <c r="X790" s="29">
        <v>0</v>
      </c>
      <c r="Y790" s="29">
        <v>0</v>
      </c>
      <c r="Z790" s="29">
        <v>0</v>
      </c>
      <c r="AA790" s="29">
        <v>0</v>
      </c>
      <c r="AB790" s="29">
        <v>0</v>
      </c>
      <c r="AC790" s="29">
        <v>0</v>
      </c>
      <c r="AD790" s="151">
        <v>0</v>
      </c>
      <c r="AE790" s="151">
        <v>0</v>
      </c>
      <c r="AF790" s="151">
        <v>0</v>
      </c>
      <c r="AG790" s="151">
        <v>0</v>
      </c>
      <c r="AH790" s="151">
        <v>0</v>
      </c>
      <c r="AI790" s="151">
        <v>0</v>
      </c>
      <c r="AJ790" s="33"/>
      <c r="AK790" s="33"/>
      <c r="AL790" s="29">
        <v>0</v>
      </c>
      <c r="AM790" s="29">
        <v>0</v>
      </c>
      <c r="AN790" s="39"/>
    </row>
    <row r="791" spans="1:40" x14ac:dyDescent="0.2">
      <c r="B791" s="50">
        <v>13</v>
      </c>
      <c r="C791" s="21" t="s">
        <v>69</v>
      </c>
      <c r="D791" s="55"/>
      <c r="E791" s="29">
        <v>0</v>
      </c>
      <c r="F791" s="29">
        <v>0</v>
      </c>
      <c r="G791" s="29">
        <v>0</v>
      </c>
      <c r="H791" s="29">
        <v>0</v>
      </c>
      <c r="I791" s="29">
        <v>0</v>
      </c>
      <c r="J791" s="29">
        <v>0</v>
      </c>
      <c r="K791" s="29">
        <v>0</v>
      </c>
      <c r="L791" s="29">
        <v>0</v>
      </c>
      <c r="M791" s="29">
        <v>0</v>
      </c>
      <c r="N791" s="29">
        <v>0</v>
      </c>
      <c r="O791" s="29">
        <v>0</v>
      </c>
      <c r="P791" s="29">
        <v>0</v>
      </c>
      <c r="Q791" s="29">
        <v>0</v>
      </c>
      <c r="R791" s="29">
        <v>0</v>
      </c>
      <c r="S791" s="29">
        <v>0</v>
      </c>
      <c r="T791" s="29">
        <v>0</v>
      </c>
      <c r="U791" s="29">
        <v>0</v>
      </c>
      <c r="V791" s="29">
        <v>0</v>
      </c>
      <c r="W791" s="29">
        <v>0</v>
      </c>
      <c r="X791" s="29">
        <v>0</v>
      </c>
      <c r="Y791" s="29">
        <v>0</v>
      </c>
      <c r="Z791" s="29">
        <v>0</v>
      </c>
      <c r="AA791" s="29">
        <v>0</v>
      </c>
      <c r="AB791" s="29">
        <v>0</v>
      </c>
      <c r="AC791" s="29">
        <v>0</v>
      </c>
      <c r="AD791" s="151">
        <v>0</v>
      </c>
      <c r="AE791" s="151">
        <v>0</v>
      </c>
      <c r="AF791" s="151">
        <v>0</v>
      </c>
      <c r="AG791" s="151">
        <v>0</v>
      </c>
      <c r="AH791" s="151">
        <v>0</v>
      </c>
      <c r="AI791" s="151">
        <v>0</v>
      </c>
      <c r="AJ791" s="33"/>
      <c r="AK791" s="33"/>
      <c r="AL791" s="29">
        <v>0</v>
      </c>
      <c r="AM791" s="29">
        <v>0</v>
      </c>
      <c r="AN791" s="39"/>
    </row>
    <row r="792" spans="1:40" x14ac:dyDescent="0.2">
      <c r="B792" s="50"/>
      <c r="C792" s="127"/>
      <c r="D792" s="55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  <c r="AB792" s="29"/>
      <c r="AC792" s="29"/>
      <c r="AD792" s="151"/>
      <c r="AE792" s="151"/>
      <c r="AF792" s="151"/>
      <c r="AG792" s="151"/>
      <c r="AH792" s="151"/>
      <c r="AI792" s="151"/>
      <c r="AJ792" s="8"/>
      <c r="AK792" s="8"/>
      <c r="AL792" s="29"/>
      <c r="AM792" s="29"/>
      <c r="AN792" s="39"/>
    </row>
    <row r="793" spans="1:40" s="5" customFormat="1" ht="12" x14ac:dyDescent="0.2">
      <c r="A793" s="128" t="s">
        <v>71</v>
      </c>
      <c r="B793" s="50"/>
      <c r="C793" s="20" t="s">
        <v>152</v>
      </c>
      <c r="D793" s="26">
        <v>0</v>
      </c>
      <c r="E793" s="26">
        <v>41195285.340000004</v>
      </c>
      <c r="F793" s="26">
        <v>10388226.850000009</v>
      </c>
      <c r="G793" s="26">
        <v>89005236.86999996</v>
      </c>
      <c r="H793" s="26">
        <v>35187627.560000025</v>
      </c>
      <c r="I793" s="26">
        <v>38124317.349999994</v>
      </c>
      <c r="J793" s="26">
        <v>22076772.250000015</v>
      </c>
      <c r="K793" s="26">
        <v>22797389.470000003</v>
      </c>
      <c r="L793" s="26">
        <v>-2934207.9900000021</v>
      </c>
      <c r="M793" s="26">
        <v>-25063659.710000008</v>
      </c>
      <c r="N793" s="26">
        <v>-14021243.080000009</v>
      </c>
      <c r="O793" s="26">
        <v>2840455.2300000032</v>
      </c>
      <c r="P793" s="26">
        <v>7633766.6099999975</v>
      </c>
      <c r="Q793" s="26">
        <v>-5002448.0000000047</v>
      </c>
      <c r="R793" s="26">
        <v>-4289535.7499999963</v>
      </c>
      <c r="S793" s="26">
        <v>-6590024.9500000011</v>
      </c>
      <c r="T793" s="26">
        <v>12492172.579999998</v>
      </c>
      <c r="U793" s="26">
        <v>19121861.820000008</v>
      </c>
      <c r="V793" s="26">
        <v>4551748.0399999935</v>
      </c>
      <c r="W793" s="26">
        <v>16412990.77</v>
      </c>
      <c r="X793" s="26">
        <v>2461368.310000007</v>
      </c>
      <c r="Y793" s="26">
        <v>-4459133.3800000045</v>
      </c>
      <c r="Z793" s="26">
        <v>-4423428.62</v>
      </c>
      <c r="AA793" s="26">
        <v>7967620.4499999974</v>
      </c>
      <c r="AB793" s="26">
        <v>8068279.25</v>
      </c>
      <c r="AC793" s="26">
        <v>-1276519.989999997</v>
      </c>
      <c r="AD793" s="26">
        <v>5104443.33</v>
      </c>
      <c r="AE793" s="26">
        <v>16074578.93</v>
      </c>
      <c r="AF793" s="26">
        <v>-3714540.490000003</v>
      </c>
      <c r="AG793" s="26">
        <v>1320047.5900000015</v>
      </c>
      <c r="AH793" s="26">
        <v>5279161.3500000015</v>
      </c>
      <c r="AI793" s="26">
        <v>2884668.45</v>
      </c>
      <c r="AK793" s="33"/>
      <c r="AL793" s="26">
        <v>2884668.45</v>
      </c>
      <c r="AM793" s="26">
        <v>2884668.45</v>
      </c>
    </row>
    <row r="794" spans="1:40" ht="12" x14ac:dyDescent="0.2">
      <c r="B794" s="50">
        <v>14</v>
      </c>
      <c r="C794" s="22" t="s">
        <v>13</v>
      </c>
      <c r="D794" s="56"/>
      <c r="E794" s="27">
        <v>18079706.220000003</v>
      </c>
      <c r="F794" s="27">
        <v>19309073.470000003</v>
      </c>
      <c r="G794" s="27">
        <v>17939154.170000002</v>
      </c>
      <c r="H794" s="27">
        <v>18849647.030000001</v>
      </c>
      <c r="I794" s="27">
        <v>13592451.599999998</v>
      </c>
      <c r="J794" s="27">
        <v>10811413.880000001</v>
      </c>
      <c r="K794" s="27">
        <v>11555925.93</v>
      </c>
      <c r="L794" s="27">
        <v>9643169.0399999991</v>
      </c>
      <c r="M794" s="27">
        <v>2601741.08</v>
      </c>
      <c r="N794" s="27">
        <v>7326028.7800000012</v>
      </c>
      <c r="O794" s="27">
        <v>7196587.8099999977</v>
      </c>
      <c r="P794" s="27">
        <v>5418204.5700000022</v>
      </c>
      <c r="Q794" s="27">
        <v>4641306.53</v>
      </c>
      <c r="R794" s="27">
        <v>6274870.8699999992</v>
      </c>
      <c r="S794" s="27">
        <v>4721476.01</v>
      </c>
      <c r="T794" s="27">
        <v>5070718.9000000022</v>
      </c>
      <c r="U794" s="27">
        <v>3310866.4000000004</v>
      </c>
      <c r="V794" s="27">
        <v>4661672.4499999993</v>
      </c>
      <c r="W794" s="27">
        <v>2818782.8099999987</v>
      </c>
      <c r="X794" s="27">
        <v>2724399.8800000004</v>
      </c>
      <c r="Y794" s="27">
        <v>3464860.4800000009</v>
      </c>
      <c r="Z794" s="27">
        <v>2669144.9099999992</v>
      </c>
      <c r="AA794" s="27">
        <v>3426117.24</v>
      </c>
      <c r="AB794" s="27">
        <v>2831753.9099999992</v>
      </c>
      <c r="AC794" s="27">
        <v>-47155.769999998622</v>
      </c>
      <c r="AD794" s="149">
        <v>2005194.2400000002</v>
      </c>
      <c r="AE794" s="149">
        <v>6306079.2599999998</v>
      </c>
      <c r="AF794" s="149">
        <v>831275.48999999953</v>
      </c>
      <c r="AG794" s="149">
        <v>-224276.67999999877</v>
      </c>
      <c r="AH794" s="149">
        <v>2046484.39</v>
      </c>
      <c r="AI794" s="149">
        <v>2653483.2000000007</v>
      </c>
      <c r="AJ794" s="33"/>
      <c r="AK794" s="33"/>
      <c r="AL794" s="27">
        <v>2653483.2000000007</v>
      </c>
      <c r="AM794" s="27">
        <v>2653483.2000000007</v>
      </c>
      <c r="AN794" s="9"/>
    </row>
    <row r="795" spans="1:40" ht="12" x14ac:dyDescent="0.2">
      <c r="B795" s="50">
        <v>15</v>
      </c>
      <c r="C795" s="22" t="s">
        <v>0</v>
      </c>
      <c r="D795" s="56"/>
      <c r="E795" s="27">
        <v>23115579.119999997</v>
      </c>
      <c r="F795" s="27">
        <v>-8920846.6199999936</v>
      </c>
      <c r="G795" s="27">
        <v>71066082.699999958</v>
      </c>
      <c r="H795" s="27">
        <v>16337980.530000024</v>
      </c>
      <c r="I795" s="27">
        <v>24531865.749999993</v>
      </c>
      <c r="J795" s="27">
        <v>11265358.370000016</v>
      </c>
      <c r="K795" s="27">
        <v>11241463.540000003</v>
      </c>
      <c r="L795" s="27">
        <v>-12577377.030000001</v>
      </c>
      <c r="M795" s="27">
        <v>-27665400.790000007</v>
      </c>
      <c r="N795" s="27">
        <v>-21347271.860000011</v>
      </c>
      <c r="O795" s="27">
        <v>-4356132.5799999945</v>
      </c>
      <c r="P795" s="27">
        <v>2215562.0399999954</v>
      </c>
      <c r="Q795" s="27">
        <v>-9643754.5300000049</v>
      </c>
      <c r="R795" s="27">
        <v>-10564406.619999995</v>
      </c>
      <c r="S795" s="27">
        <v>-11311500.960000001</v>
      </c>
      <c r="T795" s="27">
        <v>7421453.679999996</v>
      </c>
      <c r="U795" s="27">
        <v>15810995.420000006</v>
      </c>
      <c r="V795" s="27">
        <v>-109924.4100000055</v>
      </c>
      <c r="W795" s="27">
        <v>13594207.960000001</v>
      </c>
      <c r="X795" s="27">
        <v>-263031.56999999331</v>
      </c>
      <c r="Y795" s="27">
        <v>-7923993.8600000059</v>
      </c>
      <c r="Z795" s="27">
        <v>-7092573.5299999993</v>
      </c>
      <c r="AA795" s="27">
        <v>4541503.2099999972</v>
      </c>
      <c r="AB795" s="27">
        <v>5236525.3400000008</v>
      </c>
      <c r="AC795" s="27">
        <v>-1229364.2199999983</v>
      </c>
      <c r="AD795" s="149">
        <v>3099249.0899999994</v>
      </c>
      <c r="AE795" s="149">
        <v>9768499.6699999999</v>
      </c>
      <c r="AF795" s="149">
        <v>-4545815.9800000023</v>
      </c>
      <c r="AG795" s="149">
        <v>1544324.2700000003</v>
      </c>
      <c r="AH795" s="149">
        <v>3232676.9600000014</v>
      </c>
      <c r="AI795" s="149">
        <v>231185.24999999953</v>
      </c>
      <c r="AJ795" s="33"/>
      <c r="AK795" s="33"/>
      <c r="AL795" s="27">
        <v>231185.24999999953</v>
      </c>
      <c r="AM795" s="27">
        <v>231185.24999999953</v>
      </c>
      <c r="AN795" s="38"/>
    </row>
    <row r="796" spans="1:40" x14ac:dyDescent="0.2">
      <c r="B796" s="50"/>
      <c r="D796" s="55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  <c r="AB796" s="29"/>
      <c r="AC796" s="29"/>
      <c r="AD796" s="151"/>
      <c r="AE796" s="151"/>
      <c r="AF796" s="151"/>
      <c r="AG796" s="151"/>
      <c r="AH796" s="151"/>
      <c r="AI796" s="151"/>
      <c r="AJ796" s="8"/>
      <c r="AK796" s="8"/>
      <c r="AL796" s="29"/>
      <c r="AM796" s="29"/>
      <c r="AN796" s="39"/>
    </row>
    <row r="797" spans="1:40" ht="12" x14ac:dyDescent="0.2">
      <c r="A797" s="7" t="s">
        <v>75</v>
      </c>
      <c r="B797" s="50"/>
      <c r="C797" s="20" t="s">
        <v>72</v>
      </c>
      <c r="D797" s="54"/>
      <c r="E797" s="26">
        <v>-6807708.0600000005</v>
      </c>
      <c r="F797" s="26">
        <v>4458.1100000008009</v>
      </c>
      <c r="G797" s="26">
        <v>4696894.74</v>
      </c>
      <c r="H797" s="26">
        <v>-2462993.46</v>
      </c>
      <c r="I797" s="26">
        <v>3717699.3400000003</v>
      </c>
      <c r="J797" s="26">
        <v>-4106214.4100000006</v>
      </c>
      <c r="K797" s="26">
        <v>852047.4600000002</v>
      </c>
      <c r="L797" s="26">
        <v>884822.2300000001</v>
      </c>
      <c r="M797" s="26">
        <v>-2653997.0699999994</v>
      </c>
      <c r="N797" s="26">
        <v>-1775856.04</v>
      </c>
      <c r="O797" s="26">
        <v>752743.76999999979</v>
      </c>
      <c r="P797" s="26">
        <v>-129359.39999999985</v>
      </c>
      <c r="Q797" s="26">
        <v>5687.1199999999371</v>
      </c>
      <c r="R797" s="26">
        <v>126114.38000000018</v>
      </c>
      <c r="S797" s="26">
        <v>841754.74</v>
      </c>
      <c r="T797" s="26">
        <v>1894748.8499999999</v>
      </c>
      <c r="U797" s="26">
        <v>29558.08999999988</v>
      </c>
      <c r="V797" s="26">
        <v>1942049.52</v>
      </c>
      <c r="W797" s="26">
        <v>14428487.899999999</v>
      </c>
      <c r="X797" s="26">
        <v>-15462668.15</v>
      </c>
      <c r="Y797" s="26">
        <v>-291839.68000000017</v>
      </c>
      <c r="Z797" s="26">
        <v>526261.16000000015</v>
      </c>
      <c r="AA797" s="26">
        <v>788605.54</v>
      </c>
      <c r="AB797" s="26">
        <v>-288265.99</v>
      </c>
      <c r="AC797" s="26">
        <v>198793.55000000005</v>
      </c>
      <c r="AD797" s="26">
        <v>1657086.8799999997</v>
      </c>
      <c r="AE797" s="26">
        <v>11055253.380000001</v>
      </c>
      <c r="AF797" s="26">
        <v>-12087912.98</v>
      </c>
      <c r="AG797" s="26">
        <v>862461.42999999982</v>
      </c>
      <c r="AH797" s="26">
        <v>515989.43999999994</v>
      </c>
      <c r="AI797" s="26">
        <v>-10709462.110000001</v>
      </c>
      <c r="AJ797" s="8"/>
      <c r="AK797" s="8"/>
      <c r="AL797" s="26">
        <v>-10709462.110000001</v>
      </c>
      <c r="AM797" s="26">
        <v>-10709462.110000001</v>
      </c>
    </row>
    <row r="798" spans="1:40" ht="12" x14ac:dyDescent="0.2">
      <c r="B798" s="50">
        <v>16</v>
      </c>
      <c r="C798" s="22" t="s">
        <v>101</v>
      </c>
      <c r="D798" s="56"/>
      <c r="E798" s="27">
        <v>0</v>
      </c>
      <c r="F798" s="27">
        <v>0</v>
      </c>
      <c r="G798" s="27">
        <v>0</v>
      </c>
      <c r="H798" s="27">
        <v>0</v>
      </c>
      <c r="I798" s="27">
        <v>0</v>
      </c>
      <c r="J798" s="27">
        <v>0</v>
      </c>
      <c r="K798" s="27">
        <v>0</v>
      </c>
      <c r="L798" s="27">
        <v>0</v>
      </c>
      <c r="M798" s="27">
        <v>0</v>
      </c>
      <c r="N798" s="27">
        <v>0</v>
      </c>
      <c r="O798" s="27">
        <v>0</v>
      </c>
      <c r="P798" s="27">
        <v>0</v>
      </c>
      <c r="Q798" s="27">
        <v>0</v>
      </c>
      <c r="R798" s="27">
        <v>0</v>
      </c>
      <c r="S798" s="27">
        <v>0</v>
      </c>
      <c r="T798" s="27">
        <v>0</v>
      </c>
      <c r="U798" s="27">
        <v>0</v>
      </c>
      <c r="V798" s="27">
        <v>0</v>
      </c>
      <c r="W798" s="27">
        <v>0</v>
      </c>
      <c r="X798" s="27">
        <v>0</v>
      </c>
      <c r="Y798" s="27">
        <v>0</v>
      </c>
      <c r="Z798" s="27">
        <v>0</v>
      </c>
      <c r="AA798" s="27">
        <v>0</v>
      </c>
      <c r="AB798" s="27">
        <v>0</v>
      </c>
      <c r="AC798" s="27">
        <v>0</v>
      </c>
      <c r="AD798" s="149">
        <v>0</v>
      </c>
      <c r="AE798" s="149">
        <v>0</v>
      </c>
      <c r="AF798" s="149">
        <v>0</v>
      </c>
      <c r="AG798" s="149">
        <v>0</v>
      </c>
      <c r="AH798" s="149">
        <v>0</v>
      </c>
      <c r="AI798" s="149">
        <v>0</v>
      </c>
      <c r="AJ798" s="33"/>
      <c r="AK798" s="33"/>
      <c r="AL798" s="27">
        <v>0</v>
      </c>
      <c r="AM798" s="27">
        <v>0</v>
      </c>
      <c r="AN798" s="38"/>
    </row>
    <row r="799" spans="1:40" ht="12" x14ac:dyDescent="0.2">
      <c r="B799" s="50">
        <v>17</v>
      </c>
      <c r="C799" s="22" t="s">
        <v>102</v>
      </c>
      <c r="D799" s="56"/>
      <c r="E799" s="27">
        <v>2991280.05</v>
      </c>
      <c r="F799" s="27">
        <v>4991703.3899999997</v>
      </c>
      <c r="G799" s="27">
        <v>1279194.9100000006</v>
      </c>
      <c r="H799" s="27">
        <v>960414.36999999976</v>
      </c>
      <c r="I799" s="27">
        <v>4039117.7800000003</v>
      </c>
      <c r="J799" s="27">
        <v>-3912330.3100000005</v>
      </c>
      <c r="K799" s="27">
        <v>864997.7100000002</v>
      </c>
      <c r="L799" s="27">
        <v>407828.58000000007</v>
      </c>
      <c r="M799" s="27">
        <v>-939814.49999999953</v>
      </c>
      <c r="N799" s="27">
        <v>-960182.42999999993</v>
      </c>
      <c r="O799" s="27">
        <v>760580.57999999984</v>
      </c>
      <c r="P799" s="27">
        <v>265164.90000000008</v>
      </c>
      <c r="Q799" s="27">
        <v>5687.1199999999371</v>
      </c>
      <c r="R799" s="27">
        <v>133230.95000000019</v>
      </c>
      <c r="S799" s="27">
        <v>841754.74</v>
      </c>
      <c r="T799" s="27">
        <v>1895638.44</v>
      </c>
      <c r="U799" s="27">
        <v>29558.089999999909</v>
      </c>
      <c r="V799" s="27">
        <v>1942179.48</v>
      </c>
      <c r="W799" s="27">
        <v>-525288.00000000012</v>
      </c>
      <c r="X799" s="27">
        <v>1441393.9200000004</v>
      </c>
      <c r="Y799" s="27">
        <v>-291839.68000000017</v>
      </c>
      <c r="Z799" s="27">
        <v>526261.16000000015</v>
      </c>
      <c r="AA799" s="27">
        <v>788605.54</v>
      </c>
      <c r="AB799" s="27">
        <v>-288265.99</v>
      </c>
      <c r="AC799" s="27">
        <v>198793.55000000005</v>
      </c>
      <c r="AD799" s="149">
        <v>1657086.8799999997</v>
      </c>
      <c r="AE799" s="149">
        <v>3386.8000000002794</v>
      </c>
      <c r="AF799" s="149">
        <v>-1035977.18</v>
      </c>
      <c r="AG799" s="149">
        <v>862461.42999999982</v>
      </c>
      <c r="AH799" s="149">
        <v>515989.43999999994</v>
      </c>
      <c r="AI799" s="149">
        <v>342473.68999999971</v>
      </c>
      <c r="AJ799" s="33"/>
      <c r="AK799" s="33"/>
      <c r="AL799" s="27">
        <v>342473.68999999971</v>
      </c>
      <c r="AM799" s="27">
        <v>342473.68999999971</v>
      </c>
      <c r="AN799" s="38"/>
    </row>
    <row r="800" spans="1:40" ht="12" x14ac:dyDescent="0.2">
      <c r="B800" s="50"/>
      <c r="C800" s="22" t="s">
        <v>103</v>
      </c>
      <c r="D800" s="56"/>
      <c r="E800" s="27">
        <v>-9798988.1099999994</v>
      </c>
      <c r="F800" s="27">
        <v>-4987245.2799999993</v>
      </c>
      <c r="G800" s="27">
        <v>3417699.8299999996</v>
      </c>
      <c r="H800" s="27">
        <v>-3423407.8299999996</v>
      </c>
      <c r="I800" s="27">
        <v>-321418.43999999989</v>
      </c>
      <c r="J800" s="27">
        <v>-193884.10000000006</v>
      </c>
      <c r="K800" s="27">
        <v>-12950.249999999982</v>
      </c>
      <c r="L800" s="27">
        <v>476993.65</v>
      </c>
      <c r="M800" s="27">
        <v>-1714182.5699999998</v>
      </c>
      <c r="N800" s="27">
        <v>-815673.6100000001</v>
      </c>
      <c r="O800" s="27">
        <v>-7836.8100000000559</v>
      </c>
      <c r="P800" s="27">
        <v>-394524.29999999993</v>
      </c>
      <c r="Q800" s="27">
        <v>0</v>
      </c>
      <c r="R800" s="27">
        <v>-7116.57</v>
      </c>
      <c r="S800" s="27">
        <v>1.4097167877480388E-11</v>
      </c>
      <c r="T800" s="27">
        <v>-889.59</v>
      </c>
      <c r="U800" s="27">
        <v>-2.9103830456733704E-11</v>
      </c>
      <c r="V800" s="27">
        <v>-129.96</v>
      </c>
      <c r="W800" s="27">
        <v>14953775.899999999</v>
      </c>
      <c r="X800" s="27">
        <v>-16904062.07</v>
      </c>
      <c r="Y800" s="27">
        <v>0</v>
      </c>
      <c r="Z800" s="27">
        <v>0</v>
      </c>
      <c r="AA800" s="27">
        <v>0</v>
      </c>
      <c r="AB800" s="27">
        <v>0</v>
      </c>
      <c r="AC800" s="27">
        <v>0</v>
      </c>
      <c r="AD800" s="149">
        <v>0</v>
      </c>
      <c r="AE800" s="149">
        <v>11051866.58</v>
      </c>
      <c r="AF800" s="149">
        <v>-11051935.800000001</v>
      </c>
      <c r="AG800" s="149">
        <v>0</v>
      </c>
      <c r="AH800" s="149">
        <v>0</v>
      </c>
      <c r="AI800" s="149">
        <v>-11051935.800000001</v>
      </c>
      <c r="AJ800" s="33"/>
      <c r="AK800" s="33"/>
      <c r="AL800" s="27">
        <v>-11051935.800000001</v>
      </c>
      <c r="AM800" s="27">
        <v>-11051935.800000001</v>
      </c>
      <c r="AN800" s="38"/>
    </row>
    <row r="801" spans="1:40" x14ac:dyDescent="0.2">
      <c r="B801" s="50">
        <v>18</v>
      </c>
      <c r="C801" s="21" t="s">
        <v>104</v>
      </c>
      <c r="D801" s="55"/>
      <c r="E801" s="29">
        <v>-106992.28000000026</v>
      </c>
      <c r="F801" s="29">
        <v>-2847452.03</v>
      </c>
      <c r="G801" s="29">
        <v>0</v>
      </c>
      <c r="H801" s="29">
        <v>0</v>
      </c>
      <c r="I801" s="29">
        <v>0</v>
      </c>
      <c r="J801" s="29">
        <v>0</v>
      </c>
      <c r="K801" s="29">
        <v>0</v>
      </c>
      <c r="L801" s="29">
        <v>0</v>
      </c>
      <c r="M801" s="29">
        <v>0</v>
      </c>
      <c r="N801" s="29">
        <v>0</v>
      </c>
      <c r="O801" s="29">
        <v>0</v>
      </c>
      <c r="P801" s="29">
        <v>0</v>
      </c>
      <c r="Q801" s="29">
        <v>0</v>
      </c>
      <c r="R801" s="29">
        <v>0</v>
      </c>
      <c r="S801" s="29">
        <v>0</v>
      </c>
      <c r="T801" s="29">
        <v>0</v>
      </c>
      <c r="U801" s="29">
        <v>0</v>
      </c>
      <c r="V801" s="29">
        <v>0</v>
      </c>
      <c r="W801" s="29">
        <v>0</v>
      </c>
      <c r="X801" s="29">
        <v>0</v>
      </c>
      <c r="Y801" s="29">
        <v>0</v>
      </c>
      <c r="Z801" s="29">
        <v>0</v>
      </c>
      <c r="AA801" s="29">
        <v>0</v>
      </c>
      <c r="AB801" s="29">
        <v>0</v>
      </c>
      <c r="AC801" s="29">
        <v>0</v>
      </c>
      <c r="AD801" s="151">
        <v>0</v>
      </c>
      <c r="AE801" s="151">
        <v>11051866.58</v>
      </c>
      <c r="AF801" s="151">
        <v>-11051866.58</v>
      </c>
      <c r="AG801" s="151">
        <v>0</v>
      </c>
      <c r="AH801" s="151">
        <v>0</v>
      </c>
      <c r="AI801" s="151">
        <v>-11051866.58</v>
      </c>
      <c r="AJ801" s="33"/>
      <c r="AK801" s="33"/>
      <c r="AL801" s="29">
        <v>-11051866.58</v>
      </c>
      <c r="AM801" s="29">
        <v>-11051866.58</v>
      </c>
      <c r="AN801" s="37"/>
    </row>
    <row r="802" spans="1:40" x14ac:dyDescent="0.2">
      <c r="B802" s="50">
        <v>19</v>
      </c>
      <c r="C802" s="21" t="s">
        <v>97</v>
      </c>
      <c r="D802" s="55"/>
      <c r="E802" s="29">
        <v>-9691995.8300000001</v>
      </c>
      <c r="F802" s="29">
        <v>-2139793.2499999991</v>
      </c>
      <c r="G802" s="29">
        <v>3417699.8299999996</v>
      </c>
      <c r="H802" s="29">
        <v>-3423407.8299999996</v>
      </c>
      <c r="I802" s="29">
        <v>-321418.43999999989</v>
      </c>
      <c r="J802" s="29">
        <v>-193884.10000000006</v>
      </c>
      <c r="K802" s="29">
        <v>-12950.249999999982</v>
      </c>
      <c r="L802" s="29">
        <v>476993.65</v>
      </c>
      <c r="M802" s="29">
        <v>-1714182.5699999998</v>
      </c>
      <c r="N802" s="29">
        <v>-815673.6100000001</v>
      </c>
      <c r="O802" s="29">
        <v>-7836.8100000000559</v>
      </c>
      <c r="P802" s="29">
        <v>-394524.29999999993</v>
      </c>
      <c r="Q802" s="29">
        <v>0</v>
      </c>
      <c r="R802" s="29">
        <v>-7116.57</v>
      </c>
      <c r="S802" s="29">
        <v>1.4097167877480388E-11</v>
      </c>
      <c r="T802" s="29">
        <v>-889.59</v>
      </c>
      <c r="U802" s="29">
        <v>-2.9103830456733704E-11</v>
      </c>
      <c r="V802" s="29">
        <v>-129.96</v>
      </c>
      <c r="W802" s="29">
        <v>14953775.899999999</v>
      </c>
      <c r="X802" s="29">
        <v>-16904062.07</v>
      </c>
      <c r="Y802" s="29">
        <v>0</v>
      </c>
      <c r="Z802" s="29">
        <v>0</v>
      </c>
      <c r="AA802" s="29">
        <v>0</v>
      </c>
      <c r="AB802" s="29">
        <v>0</v>
      </c>
      <c r="AC802" s="29">
        <v>0</v>
      </c>
      <c r="AD802" s="151">
        <v>0</v>
      </c>
      <c r="AE802" s="151">
        <v>0</v>
      </c>
      <c r="AF802" s="151">
        <v>-69.22</v>
      </c>
      <c r="AG802" s="151">
        <v>0</v>
      </c>
      <c r="AH802" s="151">
        <v>0</v>
      </c>
      <c r="AI802" s="151">
        <v>-69.22</v>
      </c>
      <c r="AJ802" s="8"/>
      <c r="AK802" s="8"/>
      <c r="AL802" s="29">
        <v>-69.22</v>
      </c>
      <c r="AM802" s="29">
        <v>-69.22</v>
      </c>
      <c r="AN802" s="9"/>
    </row>
    <row r="803" spans="1:40" x14ac:dyDescent="0.2">
      <c r="B803" s="50"/>
      <c r="D803" s="55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  <c r="AB803" s="29"/>
      <c r="AC803" s="29"/>
      <c r="AD803" s="29"/>
      <c r="AE803" s="151"/>
      <c r="AF803" s="151"/>
      <c r="AG803" s="151"/>
      <c r="AH803" s="151"/>
      <c r="AI803" s="151"/>
      <c r="AJ803" s="8"/>
      <c r="AK803" s="8"/>
      <c r="AL803" s="29"/>
      <c r="AM803" s="29"/>
      <c r="AN803" s="9"/>
    </row>
    <row r="804" spans="1:40" ht="12" x14ac:dyDescent="0.2">
      <c r="A804" s="7" t="s">
        <v>153</v>
      </c>
      <c r="B804" s="50"/>
      <c r="C804" s="23" t="s">
        <v>34</v>
      </c>
      <c r="D804" s="54"/>
      <c r="E804" s="26">
        <v>115295233.45999984</v>
      </c>
      <c r="F804" s="26">
        <v>48292027.767000005</v>
      </c>
      <c r="G804" s="26">
        <v>79990221.85300003</v>
      </c>
      <c r="H804" s="26">
        <v>79058424.037399903</v>
      </c>
      <c r="I804" s="26">
        <v>29975376.821000062</v>
      </c>
      <c r="J804" s="26">
        <v>25886087.646000002</v>
      </c>
      <c r="K804" s="26">
        <v>7269091.856100034</v>
      </c>
      <c r="L804" s="26">
        <v>6171918.2802000027</v>
      </c>
      <c r="M804" s="26">
        <v>35006652.471399955</v>
      </c>
      <c r="N804" s="26">
        <v>1440780.8028999898</v>
      </c>
      <c r="O804" s="26">
        <v>51029963.999199994</v>
      </c>
      <c r="P804" s="26">
        <v>46430787.213299982</v>
      </c>
      <c r="Q804" s="26">
        <v>43350755.699900009</v>
      </c>
      <c r="R804" s="26">
        <v>66774356.690000035</v>
      </c>
      <c r="S804" s="26">
        <v>165540095.32831746</v>
      </c>
      <c r="T804" s="26">
        <v>28571571.878899951</v>
      </c>
      <c r="U804" s="26">
        <v>9991146.3333000969</v>
      </c>
      <c r="V804" s="26">
        <v>8770780.0499999728</v>
      </c>
      <c r="W804" s="26">
        <v>21465024.662999984</v>
      </c>
      <c r="X804" s="26">
        <v>9750181.283500012</v>
      </c>
      <c r="Y804" s="26">
        <v>18919548.233199999</v>
      </c>
      <c r="Z804" s="26">
        <v>-108268704.33329999</v>
      </c>
      <c r="AA804" s="26">
        <v>6643273.2269999944</v>
      </c>
      <c r="AB804" s="26">
        <v>-1866984.2653000031</v>
      </c>
      <c r="AC804" s="26">
        <v>-3015253.4765000017</v>
      </c>
      <c r="AD804" s="26">
        <v>980291.51500012027</v>
      </c>
      <c r="AE804" s="26">
        <v>10665774.552067822</v>
      </c>
      <c r="AF804" s="26">
        <v>4285537.741300025</v>
      </c>
      <c r="AG804" s="26">
        <v>-2727918.6253000195</v>
      </c>
      <c r="AH804" s="26">
        <v>-68671.51729999308</v>
      </c>
      <c r="AI804" s="26">
        <v>1488947.5987000125</v>
      </c>
      <c r="AJ804" s="8"/>
      <c r="AK804" s="8"/>
      <c r="AL804" s="26">
        <v>1488947.5987000125</v>
      </c>
      <c r="AM804" s="26">
        <v>1488947.5987000125</v>
      </c>
    </row>
    <row r="805" spans="1:40" ht="12" x14ac:dyDescent="0.2">
      <c r="B805" s="50"/>
      <c r="C805" s="22" t="s">
        <v>105</v>
      </c>
      <c r="D805" s="56"/>
      <c r="E805" s="27">
        <v>13329583.280000003</v>
      </c>
      <c r="F805" s="27">
        <v>18074875.219999991</v>
      </c>
      <c r="G805" s="27">
        <v>12784657.050000006</v>
      </c>
      <c r="H805" s="27">
        <v>20398995.719999999</v>
      </c>
      <c r="I805" s="27">
        <v>11016243.909999998</v>
      </c>
      <c r="J805" s="27">
        <v>12414073.050000012</v>
      </c>
      <c r="K805" s="27">
        <v>14186686.959999993</v>
      </c>
      <c r="L805" s="27">
        <v>12880334.300000001</v>
      </c>
      <c r="M805" s="27">
        <v>12376371.589999996</v>
      </c>
      <c r="N805" s="27">
        <v>8718545.8500000034</v>
      </c>
      <c r="O805" s="27">
        <v>15545266.439999999</v>
      </c>
      <c r="P805" s="27">
        <v>11318156.620000005</v>
      </c>
      <c r="Q805" s="27">
        <v>14005789.57999998</v>
      </c>
      <c r="R805" s="27">
        <v>27404372.460000005</v>
      </c>
      <c r="S805" s="27">
        <v>71348405.882287845</v>
      </c>
      <c r="T805" s="27">
        <v>8475624.4299999997</v>
      </c>
      <c r="U805" s="27">
        <v>6839350.3599999994</v>
      </c>
      <c r="V805" s="27">
        <v>3808516.3800000087</v>
      </c>
      <c r="W805" s="27">
        <v>10487915.810000002</v>
      </c>
      <c r="X805" s="27">
        <v>11282368.999999991</v>
      </c>
      <c r="Y805" s="27">
        <v>12165855.750000007</v>
      </c>
      <c r="Z805" s="27">
        <v>9212224.5400000047</v>
      </c>
      <c r="AA805" s="27">
        <v>7514075.9899999946</v>
      </c>
      <c r="AB805" s="27">
        <v>6232473.1999999974</v>
      </c>
      <c r="AC805" s="27">
        <v>4223323.8500000052</v>
      </c>
      <c r="AD805" s="149">
        <v>3668127.6100000343</v>
      </c>
      <c r="AE805" s="149">
        <v>13982933.758200008</v>
      </c>
      <c r="AF805" s="149">
        <v>1543967.5554000011</v>
      </c>
      <c r="AG805" s="149">
        <v>1397139.4923999943</v>
      </c>
      <c r="AH805" s="149">
        <v>-1857383.5392999928</v>
      </c>
      <c r="AI805" s="149">
        <v>1083723.5085000023</v>
      </c>
      <c r="AJ805" s="33"/>
      <c r="AK805" s="33"/>
      <c r="AL805" s="27">
        <v>1083723.5085000023</v>
      </c>
      <c r="AM805" s="27">
        <v>1083723.5085000023</v>
      </c>
      <c r="AN805" s="9"/>
    </row>
    <row r="806" spans="1:40" x14ac:dyDescent="0.2">
      <c r="B806" s="50">
        <v>20</v>
      </c>
      <c r="C806" s="21" t="s">
        <v>10</v>
      </c>
      <c r="D806" s="55"/>
      <c r="E806" s="29">
        <v>12662917.650000002</v>
      </c>
      <c r="F806" s="29">
        <v>16624636.829999993</v>
      </c>
      <c r="G806" s="29">
        <v>11535693.750000006</v>
      </c>
      <c r="H806" s="29">
        <v>19148562.25</v>
      </c>
      <c r="I806" s="29">
        <v>9686171.4899999984</v>
      </c>
      <c r="J806" s="29">
        <v>10844380.390000012</v>
      </c>
      <c r="K806" s="29">
        <v>13189919.099999994</v>
      </c>
      <c r="L806" s="29">
        <v>11207344.270000001</v>
      </c>
      <c r="M806" s="29">
        <v>11017886.009999996</v>
      </c>
      <c r="N806" s="29">
        <v>7320118.4700000025</v>
      </c>
      <c r="O806" s="29">
        <v>13784046.149999999</v>
      </c>
      <c r="P806" s="29">
        <v>9515410.1600000039</v>
      </c>
      <c r="Q806" s="29">
        <v>12042688.949999982</v>
      </c>
      <c r="R806" s="29">
        <v>24006283.520000003</v>
      </c>
      <c r="S806" s="29">
        <v>67259312.844287738</v>
      </c>
      <c r="T806" s="29">
        <v>6377140.1099999994</v>
      </c>
      <c r="U806" s="29">
        <v>4372164.5200000023</v>
      </c>
      <c r="V806" s="29">
        <v>1367099.7100000083</v>
      </c>
      <c r="W806" s="29">
        <v>7709982.5500000054</v>
      </c>
      <c r="X806" s="29">
        <v>7888835.4099999918</v>
      </c>
      <c r="Y806" s="29">
        <v>9115278.1900000069</v>
      </c>
      <c r="Z806" s="29">
        <v>5852592.6000000043</v>
      </c>
      <c r="AA806" s="29">
        <v>3840440.0499999942</v>
      </c>
      <c r="AB806" s="29">
        <v>2969091.8599999975</v>
      </c>
      <c r="AC806" s="29">
        <v>1299715.9200000018</v>
      </c>
      <c r="AD806" s="151">
        <v>288453.35000003222</v>
      </c>
      <c r="AE806" s="151">
        <v>9699373.5522000138</v>
      </c>
      <c r="AF806" s="151">
        <v>45342.675400000764</v>
      </c>
      <c r="AG806" s="151">
        <v>162819.01639999566</v>
      </c>
      <c r="AH806" s="151">
        <v>-3025893.2432999937</v>
      </c>
      <c r="AI806" s="151">
        <v>-2817731.5514999973</v>
      </c>
      <c r="AJ806" s="33"/>
      <c r="AK806" s="33"/>
      <c r="AL806" s="29">
        <v>-2817731.5514999973</v>
      </c>
      <c r="AM806" s="29">
        <v>-2817731.5514999973</v>
      </c>
      <c r="AN806" s="9"/>
    </row>
    <row r="807" spans="1:40" x14ac:dyDescent="0.2">
      <c r="B807" s="50">
        <v>21</v>
      </c>
      <c r="C807" s="24" t="s">
        <v>30</v>
      </c>
      <c r="D807" s="55"/>
      <c r="E807" s="29">
        <v>666665.63000000012</v>
      </c>
      <c r="F807" s="29">
        <v>1450238.3900000001</v>
      </c>
      <c r="G807" s="29">
        <v>1248963.3</v>
      </c>
      <c r="H807" s="29">
        <v>1250433.47</v>
      </c>
      <c r="I807" s="29">
        <v>1330072.42</v>
      </c>
      <c r="J807" s="29">
        <v>1569692.6600000001</v>
      </c>
      <c r="K807" s="29">
        <v>996767.85999999987</v>
      </c>
      <c r="L807" s="29">
        <v>1672990.0299999998</v>
      </c>
      <c r="M807" s="29">
        <v>1358485.58</v>
      </c>
      <c r="N807" s="29">
        <v>1398427.3800000001</v>
      </c>
      <c r="O807" s="29">
        <v>1761220.2900000007</v>
      </c>
      <c r="P807" s="29">
        <v>1802746.4600000002</v>
      </c>
      <c r="Q807" s="29">
        <v>1963100.6299999976</v>
      </c>
      <c r="R807" s="29">
        <v>3398088.9400000004</v>
      </c>
      <c r="S807" s="29">
        <v>4089093.0380001059</v>
      </c>
      <c r="T807" s="29">
        <v>2098484.3200000003</v>
      </c>
      <c r="U807" s="29">
        <v>2467185.8399999966</v>
      </c>
      <c r="V807" s="29">
        <v>2441416.6700000004</v>
      </c>
      <c r="W807" s="29">
        <v>2777933.2599999979</v>
      </c>
      <c r="X807" s="29">
        <v>3393533.5899999985</v>
      </c>
      <c r="Y807" s="29">
        <v>3050577.56</v>
      </c>
      <c r="Z807" s="29">
        <v>3359631.94</v>
      </c>
      <c r="AA807" s="29">
        <v>3673635.94</v>
      </c>
      <c r="AB807" s="29">
        <v>3263381.3400000003</v>
      </c>
      <c r="AC807" s="29">
        <v>2923607.9300000034</v>
      </c>
      <c r="AD807" s="151">
        <v>3379674.2600000021</v>
      </c>
      <c r="AE807" s="151">
        <v>4283560.2059999956</v>
      </c>
      <c r="AF807" s="151">
        <v>1498624.8800000004</v>
      </c>
      <c r="AG807" s="151">
        <v>1234320.4759999986</v>
      </c>
      <c r="AH807" s="151">
        <v>1168509.7040000008</v>
      </c>
      <c r="AI807" s="151">
        <v>3901455.0599999996</v>
      </c>
      <c r="AJ807" s="33"/>
      <c r="AK807" s="33"/>
      <c r="AL807" s="29">
        <v>3901455.0599999996</v>
      </c>
      <c r="AM807" s="29">
        <v>3901455.0599999996</v>
      </c>
      <c r="AN807" s="9"/>
    </row>
    <row r="808" spans="1:40" ht="12" x14ac:dyDescent="0.2">
      <c r="B808" s="50">
        <v>22</v>
      </c>
      <c r="C808" s="22" t="s">
        <v>5</v>
      </c>
      <c r="D808" s="56"/>
      <c r="E808" s="27">
        <v>101965650.17999984</v>
      </c>
      <c r="F808" s="27">
        <v>30217152.547000017</v>
      </c>
      <c r="G808" s="27">
        <v>67205564.803000018</v>
      </c>
      <c r="H808" s="27">
        <v>58659428.317399904</v>
      </c>
      <c r="I808" s="27">
        <v>18959132.911000066</v>
      </c>
      <c r="J808" s="27">
        <v>13472014.59599999</v>
      </c>
      <c r="K808" s="27">
        <v>-6917595.1038999595</v>
      </c>
      <c r="L808" s="27">
        <v>-9217081.7497999985</v>
      </c>
      <c r="M808" s="27">
        <v>12943107.77139996</v>
      </c>
      <c r="N808" s="27">
        <v>-14574837.447100013</v>
      </c>
      <c r="O808" s="27">
        <v>24287658.349199999</v>
      </c>
      <c r="P808" s="27">
        <v>25965717.103299979</v>
      </c>
      <c r="Q808" s="27">
        <v>18236022.729900036</v>
      </c>
      <c r="R808" s="27">
        <v>29330413.530000027</v>
      </c>
      <c r="S808" s="27">
        <v>79986566.146029621</v>
      </c>
      <c r="T808" s="27">
        <v>9574814.6188999508</v>
      </c>
      <c r="U808" s="27">
        <v>-4852767.7366999295</v>
      </c>
      <c r="V808" s="27">
        <v>-2450697.7400000356</v>
      </c>
      <c r="W808" s="27">
        <v>2690393.4129999802</v>
      </c>
      <c r="X808" s="27">
        <v>-7690021.3464999795</v>
      </c>
      <c r="Y808" s="27">
        <v>-53895.646800007671</v>
      </c>
      <c r="Z808" s="27">
        <v>-123779235.0033</v>
      </c>
      <c r="AA808" s="27">
        <v>-6709931.7529999986</v>
      </c>
      <c r="AB808" s="27">
        <v>-13662017.1653</v>
      </c>
      <c r="AC808" s="27">
        <v>-11391616.876500007</v>
      </c>
      <c r="AD808" s="149">
        <v>-9009509.2149999142</v>
      </c>
      <c r="AE808" s="149">
        <v>-8040321.9161321856</v>
      </c>
      <c r="AF808" s="149">
        <v>644642.14590002433</v>
      </c>
      <c r="AG808" s="149">
        <v>-5168775.4177000131</v>
      </c>
      <c r="AH808" s="149">
        <v>578528.57199999981</v>
      </c>
      <c r="AI808" s="149">
        <v>-3945604.6997999894</v>
      </c>
      <c r="AJ808" s="33"/>
      <c r="AK808" s="33"/>
      <c r="AL808" s="27">
        <v>-3945604.6997999894</v>
      </c>
      <c r="AM808" s="27">
        <v>-3945604.6997999894</v>
      </c>
      <c r="AN808" s="9"/>
    </row>
    <row r="809" spans="1:40" ht="12" x14ac:dyDescent="0.2">
      <c r="B809" s="50">
        <v>23</v>
      </c>
      <c r="C809" s="22" t="s">
        <v>73</v>
      </c>
      <c r="D809" s="56"/>
      <c r="E809" s="27">
        <v>0</v>
      </c>
      <c r="F809" s="27">
        <v>0</v>
      </c>
      <c r="G809" s="27">
        <v>0</v>
      </c>
      <c r="H809" s="27">
        <v>0</v>
      </c>
      <c r="I809" s="27">
        <v>0</v>
      </c>
      <c r="J809" s="27">
        <v>0</v>
      </c>
      <c r="K809" s="27">
        <v>0</v>
      </c>
      <c r="L809" s="27">
        <v>2508665.73</v>
      </c>
      <c r="M809" s="27">
        <v>9687173.1100000013</v>
      </c>
      <c r="N809" s="27">
        <v>5985942.21</v>
      </c>
      <c r="O809" s="27">
        <v>9562506.8399999999</v>
      </c>
      <c r="P809" s="27">
        <v>8263826.0700000003</v>
      </c>
      <c r="Q809" s="27">
        <v>10477029.66</v>
      </c>
      <c r="R809" s="27">
        <v>7975635.5500000017</v>
      </c>
      <c r="S809" s="27">
        <v>12200079.08</v>
      </c>
      <c r="T809" s="27">
        <v>8501373.6700000018</v>
      </c>
      <c r="U809" s="27">
        <v>5518351.2200000007</v>
      </c>
      <c r="V809" s="27">
        <v>4982250.0600000005</v>
      </c>
      <c r="W809" s="27">
        <v>5742023.0499999998</v>
      </c>
      <c r="X809" s="27">
        <v>4262801.33</v>
      </c>
      <c r="Y809" s="27">
        <v>5030040.9899999993</v>
      </c>
      <c r="Z809" s="27">
        <v>4604347.91</v>
      </c>
      <c r="AA809" s="27">
        <v>4499871.9099999983</v>
      </c>
      <c r="AB809" s="27">
        <v>4017062.08</v>
      </c>
      <c r="AC809" s="27">
        <v>2567289.8899999997</v>
      </c>
      <c r="AD809" s="149">
        <v>4109329.88</v>
      </c>
      <c r="AE809" s="149">
        <v>2481257.0599999996</v>
      </c>
      <c r="AF809" s="149">
        <v>1459527.9499999997</v>
      </c>
      <c r="AG809" s="149">
        <v>318638.64999999967</v>
      </c>
      <c r="AH809" s="149">
        <v>729490.80000000016</v>
      </c>
      <c r="AI809" s="149">
        <v>2507657.3999999994</v>
      </c>
      <c r="AJ809" s="33"/>
      <c r="AK809" s="33"/>
      <c r="AL809" s="27">
        <v>2507657.3999999994</v>
      </c>
      <c r="AM809" s="27">
        <v>2507657.3999999994</v>
      </c>
      <c r="AN809" s="9"/>
    </row>
    <row r="810" spans="1:40" ht="12" x14ac:dyDescent="0.2">
      <c r="B810" s="50">
        <v>24</v>
      </c>
      <c r="C810" s="22" t="s">
        <v>74</v>
      </c>
      <c r="D810" s="56"/>
      <c r="E810" s="27">
        <v>0</v>
      </c>
      <c r="F810" s="27">
        <v>0</v>
      </c>
      <c r="G810" s="27">
        <v>0</v>
      </c>
      <c r="H810" s="27">
        <v>0</v>
      </c>
      <c r="I810" s="27">
        <v>0</v>
      </c>
      <c r="J810" s="27">
        <v>0</v>
      </c>
      <c r="K810" s="27">
        <v>0</v>
      </c>
      <c r="L810" s="27">
        <v>0</v>
      </c>
      <c r="M810" s="27">
        <v>0</v>
      </c>
      <c r="N810" s="27">
        <v>1311130.19</v>
      </c>
      <c r="O810" s="27">
        <v>1634532.37</v>
      </c>
      <c r="P810" s="27">
        <v>883087.42</v>
      </c>
      <c r="Q810" s="27">
        <v>631913.73</v>
      </c>
      <c r="R810" s="27">
        <v>2063935.15</v>
      </c>
      <c r="S810" s="27">
        <v>2005044.22</v>
      </c>
      <c r="T810" s="27">
        <v>2019759.1599999997</v>
      </c>
      <c r="U810" s="27">
        <v>2486212.4900000258</v>
      </c>
      <c r="V810" s="27">
        <v>2430711.35</v>
      </c>
      <c r="W810" s="27">
        <v>2544692.39</v>
      </c>
      <c r="X810" s="27">
        <v>1895032.3</v>
      </c>
      <c r="Y810" s="27">
        <v>1777547.1400000011</v>
      </c>
      <c r="Z810" s="27">
        <v>1693958.2199999997</v>
      </c>
      <c r="AA810" s="27">
        <v>1339257.08</v>
      </c>
      <c r="AB810" s="27">
        <v>1545497.6199999999</v>
      </c>
      <c r="AC810" s="27">
        <v>1585749.6600000001</v>
      </c>
      <c r="AD810" s="149">
        <v>2212343.2399999998</v>
      </c>
      <c r="AE810" s="149">
        <v>2241905.6500000008</v>
      </c>
      <c r="AF810" s="149">
        <v>637400.0900000002</v>
      </c>
      <c r="AG810" s="149">
        <v>725078.65</v>
      </c>
      <c r="AH810" s="149">
        <v>480692.64999999991</v>
      </c>
      <c r="AI810" s="149">
        <v>1843171.3900000001</v>
      </c>
      <c r="AJ810" s="33"/>
      <c r="AK810" s="33"/>
      <c r="AL810" s="27">
        <v>1843171.3900000001</v>
      </c>
      <c r="AM810" s="27">
        <v>1843171.3900000001</v>
      </c>
      <c r="AN810" s="9"/>
    </row>
    <row r="811" spans="1:40" x14ac:dyDescent="0.2">
      <c r="B811" s="50"/>
      <c r="D811" s="55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  <c r="AB811" s="29"/>
      <c r="AC811" s="29"/>
      <c r="AD811" s="29"/>
      <c r="AE811" s="151"/>
      <c r="AF811" s="151"/>
      <c r="AG811" s="151"/>
      <c r="AH811" s="151"/>
      <c r="AI811" s="151"/>
      <c r="AJ811" s="8"/>
      <c r="AK811" s="8"/>
      <c r="AL811" s="29"/>
      <c r="AM811" s="29"/>
      <c r="AN811" s="39"/>
    </row>
    <row r="812" spans="1:40" ht="12" x14ac:dyDescent="0.2">
      <c r="A812" s="7" t="s">
        <v>154</v>
      </c>
      <c r="B812" s="50"/>
      <c r="C812" s="20" t="s">
        <v>57</v>
      </c>
      <c r="D812" s="54"/>
      <c r="E812" s="26">
        <v>167624982.06899998</v>
      </c>
      <c r="F812" s="26">
        <v>263458346.60799995</v>
      </c>
      <c r="G812" s="26">
        <v>137816403.25</v>
      </c>
      <c r="H812" s="26">
        <v>31086086.140000023</v>
      </c>
      <c r="I812" s="26">
        <v>25635942.929999985</v>
      </c>
      <c r="J812" s="26">
        <v>69327.080000003014</v>
      </c>
      <c r="K812" s="26">
        <v>-13677363.729999989</v>
      </c>
      <c r="L812" s="26">
        <v>-4620675.6899999883</v>
      </c>
      <c r="M812" s="26">
        <v>55368041.899999991</v>
      </c>
      <c r="N812" s="26">
        <v>91086215.74000001</v>
      </c>
      <c r="O812" s="26">
        <v>56084544.479999974</v>
      </c>
      <c r="P812" s="26">
        <v>6396646.2700000014</v>
      </c>
      <c r="Q812" s="26">
        <v>-25016252.359999988</v>
      </c>
      <c r="R812" s="26">
        <v>-7526965.270000007</v>
      </c>
      <c r="S812" s="26">
        <v>47886333.618000008</v>
      </c>
      <c r="T812" s="26">
        <v>-34076697.559999987</v>
      </c>
      <c r="U812" s="26">
        <v>6744526.5699999835</v>
      </c>
      <c r="V812" s="26">
        <v>-8332121.1499999911</v>
      </c>
      <c r="W812" s="26">
        <v>-3702889.1499999994</v>
      </c>
      <c r="X812" s="26">
        <v>8635914.4600000009</v>
      </c>
      <c r="Y812" s="26">
        <v>6601218.7700000033</v>
      </c>
      <c r="Z812" s="26">
        <v>26089260.739999995</v>
      </c>
      <c r="AA812" s="26">
        <v>-33499685.259999998</v>
      </c>
      <c r="AB812" s="26">
        <v>-5773492.4299999997</v>
      </c>
      <c r="AC812" s="26">
        <v>1053525.8299999982</v>
      </c>
      <c r="AD812" s="26">
        <v>165094.61000000127</v>
      </c>
      <c r="AE812" s="26">
        <v>-3425324.6967999991</v>
      </c>
      <c r="AF812" s="26">
        <v>-738892.91199999792</v>
      </c>
      <c r="AG812" s="26">
        <v>23987390.879999992</v>
      </c>
      <c r="AH812" s="26">
        <v>-2049998.1707999934</v>
      </c>
      <c r="AI812" s="26">
        <v>21198499.797200002</v>
      </c>
      <c r="AJ812" s="33"/>
      <c r="AK812" s="33"/>
      <c r="AL812" s="26">
        <v>21198499.797200002</v>
      </c>
      <c r="AM812" s="26">
        <v>21198499.797200002</v>
      </c>
      <c r="AN812" s="9"/>
    </row>
    <row r="813" spans="1:40" x14ac:dyDescent="0.2">
      <c r="B813" s="50">
        <v>25</v>
      </c>
      <c r="C813" s="21" t="s">
        <v>32</v>
      </c>
      <c r="D813" s="55"/>
      <c r="E813" s="29">
        <v>120395516.14999999</v>
      </c>
      <c r="F813" s="29">
        <v>139093011.25</v>
      </c>
      <c r="G813" s="29">
        <v>79141502.569999978</v>
      </c>
      <c r="H813" s="29">
        <v>5396999.9500000104</v>
      </c>
      <c r="I813" s="29">
        <v>-27605289.210000016</v>
      </c>
      <c r="J813" s="29">
        <v>-25813992.459999993</v>
      </c>
      <c r="K813" s="29">
        <v>-22289017.019999996</v>
      </c>
      <c r="L813" s="29">
        <v>-10277047.069999987</v>
      </c>
      <c r="M813" s="29">
        <v>52020616.559999995</v>
      </c>
      <c r="N813" s="29">
        <v>74240397.310000002</v>
      </c>
      <c r="O813" s="29">
        <v>67506092.689999983</v>
      </c>
      <c r="P813" s="29">
        <v>-1056080.5599999949</v>
      </c>
      <c r="Q813" s="29">
        <v>-38083044.459999993</v>
      </c>
      <c r="R813" s="29">
        <v>-12500662.100000009</v>
      </c>
      <c r="S813" s="29">
        <v>27004586.899999999</v>
      </c>
      <c r="T813" s="29">
        <v>-29706541.43999999</v>
      </c>
      <c r="U813" s="29">
        <v>7844388.9599999934</v>
      </c>
      <c r="V813" s="29">
        <v>-9986260.8200000003</v>
      </c>
      <c r="W813" s="29">
        <v>-2666660.3399999961</v>
      </c>
      <c r="X813" s="29">
        <v>8321757.5299999975</v>
      </c>
      <c r="Y813" s="29">
        <v>4577236.6300000027</v>
      </c>
      <c r="Z813" s="29">
        <v>23991192.159999996</v>
      </c>
      <c r="AA813" s="29">
        <v>-36087240.909999996</v>
      </c>
      <c r="AB813" s="29">
        <v>-5106376.84</v>
      </c>
      <c r="AC813" s="29">
        <v>-706900.53000000073</v>
      </c>
      <c r="AD813" s="151">
        <v>-753082.55999999889</v>
      </c>
      <c r="AE813" s="151">
        <v>-2039435.9000000004</v>
      </c>
      <c r="AF813" s="151">
        <v>-465591.93000000058</v>
      </c>
      <c r="AG813" s="151">
        <v>23256831.589999996</v>
      </c>
      <c r="AH813" s="151">
        <v>-111262.83999999493</v>
      </c>
      <c r="AI813" s="151">
        <v>22679976.82</v>
      </c>
      <c r="AJ813" s="33"/>
      <c r="AK813" s="33"/>
      <c r="AL813" s="29">
        <v>22679976.82</v>
      </c>
      <c r="AM813" s="29">
        <v>22679976.82</v>
      </c>
      <c r="AN813" s="9"/>
    </row>
    <row r="814" spans="1:40" ht="11.25" customHeight="1" x14ac:dyDescent="0.2">
      <c r="B814" s="50">
        <v>26</v>
      </c>
      <c r="C814" s="21" t="s">
        <v>86</v>
      </c>
      <c r="D814" s="55"/>
      <c r="E814" s="29">
        <v>7291892.589999998</v>
      </c>
      <c r="F814" s="29">
        <v>25091034.34</v>
      </c>
      <c r="G814" s="29">
        <v>881686.23000000417</v>
      </c>
      <c r="H814" s="29">
        <v>2782068.1099999994</v>
      </c>
      <c r="I814" s="29">
        <v>-2052443.8400000036</v>
      </c>
      <c r="J814" s="29">
        <v>21343673.550000004</v>
      </c>
      <c r="K814" s="29">
        <v>229919.22999999754</v>
      </c>
      <c r="L814" s="29">
        <v>4131990.6200000034</v>
      </c>
      <c r="M814" s="29">
        <v>-292190.54000000656</v>
      </c>
      <c r="N814" s="29">
        <v>12509154.870000005</v>
      </c>
      <c r="O814" s="29">
        <v>1924546.4599999934</v>
      </c>
      <c r="P814" s="29">
        <v>2254438.5399999991</v>
      </c>
      <c r="Q814" s="29">
        <v>7734541.2800000012</v>
      </c>
      <c r="R814" s="29">
        <v>-5201822.8699999992</v>
      </c>
      <c r="S814" s="29">
        <v>-682067.19000000041</v>
      </c>
      <c r="T814" s="29">
        <v>-3453660.3899999997</v>
      </c>
      <c r="U814" s="29">
        <v>-419974.97000000015</v>
      </c>
      <c r="V814" s="29">
        <v>-442334.35000000003</v>
      </c>
      <c r="W814" s="29">
        <v>-797193.9</v>
      </c>
      <c r="X814" s="29">
        <v>-146866.21</v>
      </c>
      <c r="Y814" s="29">
        <v>-142695.54000000004</v>
      </c>
      <c r="Z814" s="29">
        <v>-373610.03</v>
      </c>
      <c r="AA814" s="29">
        <v>0</v>
      </c>
      <c r="AB814" s="29">
        <v>-185426.24</v>
      </c>
      <c r="AC814" s="29">
        <v>-183706.5</v>
      </c>
      <c r="AD814" s="151">
        <v>-90315.45</v>
      </c>
      <c r="AE814" s="151">
        <v>-269797.86</v>
      </c>
      <c r="AF814" s="151">
        <v>0</v>
      </c>
      <c r="AG814" s="151">
        <v>0</v>
      </c>
      <c r="AH814" s="151">
        <v>0</v>
      </c>
      <c r="AI814" s="151">
        <v>0</v>
      </c>
      <c r="AJ814" s="33"/>
      <c r="AK814" s="33"/>
      <c r="AL814" s="29">
        <v>0</v>
      </c>
      <c r="AM814" s="29">
        <v>0</v>
      </c>
      <c r="AN814" s="9"/>
    </row>
    <row r="815" spans="1:40" ht="11.25" customHeight="1" x14ac:dyDescent="0.2">
      <c r="A815" s="16"/>
      <c r="B815" s="50">
        <v>27</v>
      </c>
      <c r="C815" s="24" t="s">
        <v>31</v>
      </c>
      <c r="D815" s="55"/>
      <c r="E815" s="29">
        <v>10184152.319999998</v>
      </c>
      <c r="F815" s="29">
        <v>12563510.289999999</v>
      </c>
      <c r="G815" s="29">
        <v>18495857.799999997</v>
      </c>
      <c r="H815" s="29">
        <v>-1412813.3199999984</v>
      </c>
      <c r="I815" s="29">
        <v>-1211011.379999999</v>
      </c>
      <c r="J815" s="29">
        <v>-1246044.4500000023</v>
      </c>
      <c r="K815" s="29">
        <v>-23972.389999997569</v>
      </c>
      <c r="L815" s="29">
        <v>-3081438.5600000005</v>
      </c>
      <c r="M815" s="29">
        <v>-1731973.110000002</v>
      </c>
      <c r="N815" s="29">
        <v>-2726139.9099999997</v>
      </c>
      <c r="O815" s="29">
        <v>1461481.7599999998</v>
      </c>
      <c r="P815" s="29">
        <v>-809855.21999999858</v>
      </c>
      <c r="Q815" s="29">
        <v>-710480.09000000078</v>
      </c>
      <c r="R815" s="29">
        <v>-586367.35999999964</v>
      </c>
      <c r="S815" s="29">
        <v>170937.43000000017</v>
      </c>
      <c r="T815" s="29">
        <v>325616.90999999992</v>
      </c>
      <c r="U815" s="29">
        <v>-989999.86999999965</v>
      </c>
      <c r="V815" s="29">
        <v>-719866.7300000001</v>
      </c>
      <c r="W815" s="29">
        <v>129011.14000000004</v>
      </c>
      <c r="X815" s="29">
        <v>204289.94000000006</v>
      </c>
      <c r="Y815" s="29">
        <v>558305.99999999988</v>
      </c>
      <c r="Z815" s="29">
        <v>824094.52000000014</v>
      </c>
      <c r="AA815" s="29">
        <v>-339338.25000000012</v>
      </c>
      <c r="AB815" s="29">
        <v>-1018783.8999999999</v>
      </c>
      <c r="AC815" s="29">
        <v>3171540.5000000005</v>
      </c>
      <c r="AD815" s="151">
        <v>-214979.79000000085</v>
      </c>
      <c r="AE815" s="151">
        <v>-135077.31999999977</v>
      </c>
      <c r="AF815" s="151">
        <v>-58884.439999999944</v>
      </c>
      <c r="AG815" s="151">
        <v>836003.89</v>
      </c>
      <c r="AH815" s="151">
        <v>-390887.86999999988</v>
      </c>
      <c r="AI815" s="151">
        <v>386231.58000000019</v>
      </c>
      <c r="AJ815" s="33"/>
      <c r="AK815" s="33"/>
      <c r="AL815" s="29">
        <v>386231.58000000019</v>
      </c>
      <c r="AM815" s="29">
        <v>386231.58000000019</v>
      </c>
      <c r="AN815" s="9"/>
    </row>
    <row r="816" spans="1:40" ht="11.25" customHeight="1" x14ac:dyDescent="0.2">
      <c r="B816" s="50">
        <v>28</v>
      </c>
      <c r="C816" s="21" t="s">
        <v>85</v>
      </c>
      <c r="D816" s="55"/>
      <c r="E816" s="29">
        <v>8028019.7899999991</v>
      </c>
      <c r="F816" s="29">
        <v>4286502.1700000009</v>
      </c>
      <c r="G816" s="29">
        <v>2800469.7700000005</v>
      </c>
      <c r="H816" s="29">
        <v>3684910.64</v>
      </c>
      <c r="I816" s="29">
        <v>42310747.410000004</v>
      </c>
      <c r="J816" s="29">
        <v>-5302016.6700000018</v>
      </c>
      <c r="K816" s="29">
        <v>-4737067.3699999982</v>
      </c>
      <c r="L816" s="29">
        <v>-4440333.0800000038</v>
      </c>
      <c r="M816" s="29">
        <v>-4739447.74</v>
      </c>
      <c r="N816" s="29">
        <v>-2920515.3999999985</v>
      </c>
      <c r="O816" s="29">
        <v>-20421027.669999998</v>
      </c>
      <c r="P816" s="29">
        <v>-10186.709999999963</v>
      </c>
      <c r="Q816" s="29">
        <v>-231994.75</v>
      </c>
      <c r="R816" s="29">
        <v>-147736.83999999991</v>
      </c>
      <c r="S816" s="29">
        <v>-292382.03000000003</v>
      </c>
      <c r="T816" s="29">
        <v>-576761.84999999986</v>
      </c>
      <c r="U816" s="29">
        <v>366409.71</v>
      </c>
      <c r="V816" s="29">
        <v>-418006.08</v>
      </c>
      <c r="W816" s="29">
        <v>-297053.43</v>
      </c>
      <c r="X816" s="29">
        <v>-183929.03</v>
      </c>
      <c r="Y816" s="29">
        <v>-126553.92000000001</v>
      </c>
      <c r="Z816" s="29">
        <v>-147214.89000000001</v>
      </c>
      <c r="AA816" s="29">
        <v>-513949.9</v>
      </c>
      <c r="AB816" s="29">
        <v>-324274.85000000003</v>
      </c>
      <c r="AC816" s="29">
        <v>-183274.08</v>
      </c>
      <c r="AD816" s="151">
        <v>-73254.97</v>
      </c>
      <c r="AE816" s="151">
        <v>-86978.84</v>
      </c>
      <c r="AF816" s="151">
        <v>-8721.1</v>
      </c>
      <c r="AG816" s="151">
        <v>-18906.46</v>
      </c>
      <c r="AH816" s="151">
        <v>10416.09</v>
      </c>
      <c r="AI816" s="151">
        <v>-17211.469999999998</v>
      </c>
      <c r="AJ816" s="33"/>
      <c r="AK816" s="33"/>
      <c r="AL816" s="29">
        <v>-17211.469999999998</v>
      </c>
      <c r="AM816" s="29">
        <v>-17211.469999999998</v>
      </c>
      <c r="AN816" s="9"/>
    </row>
    <row r="817" spans="1:43" s="16" customFormat="1" ht="11.25" customHeight="1" x14ac:dyDescent="0.2">
      <c r="B817" s="50">
        <v>29</v>
      </c>
      <c r="C817" s="24" t="s">
        <v>106</v>
      </c>
      <c r="D817" s="55"/>
      <c r="E817" s="29">
        <v>-4593860.1699999981</v>
      </c>
      <c r="F817" s="29">
        <v>42006071.460000001</v>
      </c>
      <c r="G817" s="29">
        <v>995381.68000000156</v>
      </c>
      <c r="H817" s="29">
        <v>-2413337.5199999968</v>
      </c>
      <c r="I817" s="29">
        <v>-1977390.8300000019</v>
      </c>
      <c r="J817" s="29">
        <v>-3888691.5200000005</v>
      </c>
      <c r="K817" s="29">
        <v>-3083708.0199999996</v>
      </c>
      <c r="L817" s="29">
        <v>-302354.83999999915</v>
      </c>
      <c r="M817" s="29">
        <v>76138.799999999348</v>
      </c>
      <c r="N817" s="29">
        <v>-5212480.24</v>
      </c>
      <c r="O817" s="29">
        <v>-473344.28</v>
      </c>
      <c r="P817" s="29">
        <v>-162692.67999999921</v>
      </c>
      <c r="Q817" s="29">
        <v>-222358.50000000093</v>
      </c>
      <c r="R817" s="29">
        <v>111940.95000000001</v>
      </c>
      <c r="S817" s="29">
        <v>88445.96</v>
      </c>
      <c r="T817" s="29">
        <v>82849.8</v>
      </c>
      <c r="U817" s="29">
        <v>108028.76999999999</v>
      </c>
      <c r="V817" s="29">
        <v>60694.899999999994</v>
      </c>
      <c r="W817" s="29">
        <v>61600.83</v>
      </c>
      <c r="X817" s="29">
        <v>120553.91</v>
      </c>
      <c r="Y817" s="29">
        <v>137105.06</v>
      </c>
      <c r="Z817" s="29">
        <v>76117.33</v>
      </c>
      <c r="AA817" s="29">
        <v>30766.57</v>
      </c>
      <c r="AB817" s="29">
        <v>-116755.74</v>
      </c>
      <c r="AC817" s="29">
        <v>139465.31</v>
      </c>
      <c r="AD817" s="151">
        <v>-201089.7</v>
      </c>
      <c r="AE817" s="151">
        <v>-52095.820000000007</v>
      </c>
      <c r="AF817" s="151">
        <v>-16700</v>
      </c>
      <c r="AG817" s="151">
        <v>24509.54</v>
      </c>
      <c r="AH817" s="151">
        <v>-16670.939999999999</v>
      </c>
      <c r="AI817" s="151">
        <v>-8861.3999999999978</v>
      </c>
      <c r="AJ817" s="14"/>
      <c r="AK817" s="14"/>
      <c r="AL817" s="29">
        <v>-8861.3999999999978</v>
      </c>
      <c r="AM817" s="29">
        <v>-8861.3999999999978</v>
      </c>
      <c r="AN817" s="15"/>
    </row>
    <row r="818" spans="1:43" ht="11.25" customHeight="1" x14ac:dyDescent="0.2">
      <c r="A818" s="16"/>
      <c r="B818" s="50">
        <v>30</v>
      </c>
      <c r="C818" s="21" t="s">
        <v>29</v>
      </c>
      <c r="D818" s="55"/>
      <c r="E818" s="29">
        <v>12839518.108999997</v>
      </c>
      <c r="F818" s="29">
        <v>32949316.408000007</v>
      </c>
      <c r="G818" s="29">
        <v>25211271.239999998</v>
      </c>
      <c r="H818" s="29">
        <v>16613694.840000007</v>
      </c>
      <c r="I818" s="29">
        <v>13920939.540000007</v>
      </c>
      <c r="J818" s="29">
        <v>12156957.800000001</v>
      </c>
      <c r="K818" s="29">
        <v>13600195.759999998</v>
      </c>
      <c r="L818" s="29">
        <v>8299298.1599999983</v>
      </c>
      <c r="M818" s="29">
        <v>5799997.540000001</v>
      </c>
      <c r="N818" s="29">
        <v>7981419.5299999975</v>
      </c>
      <c r="O818" s="29">
        <v>4848883.2400000012</v>
      </c>
      <c r="P818" s="29">
        <v>3435264.7800000003</v>
      </c>
      <c r="Q818" s="29">
        <v>2510559.8600000003</v>
      </c>
      <c r="R818" s="29">
        <v>4896865.3600000013</v>
      </c>
      <c r="S818" s="29">
        <v>10053734.148000015</v>
      </c>
      <c r="T818" s="29">
        <v>-1268918.3699999987</v>
      </c>
      <c r="U818" s="29">
        <v>-1538185.4900000012</v>
      </c>
      <c r="V818" s="29">
        <v>1012328.4399999997</v>
      </c>
      <c r="W818" s="29">
        <v>-1651871.6199999996</v>
      </c>
      <c r="X818" s="29">
        <v>-1383138.9099999995</v>
      </c>
      <c r="Y818" s="29">
        <v>-1583785.4200000004</v>
      </c>
      <c r="Z818" s="29">
        <v>-657591.29000000027</v>
      </c>
      <c r="AA818" s="29">
        <v>-9496.2499999995343</v>
      </c>
      <c r="AB818" s="29">
        <v>-729172.96999999951</v>
      </c>
      <c r="AC818" s="29">
        <v>-984918.54</v>
      </c>
      <c r="AD818" s="151">
        <v>635805.12</v>
      </c>
      <c r="AE818" s="151">
        <v>-1181982.0680000002</v>
      </c>
      <c r="AF818" s="151">
        <v>-99602.512000000133</v>
      </c>
      <c r="AG818" s="151">
        <v>-48375.479999999865</v>
      </c>
      <c r="AH818" s="151">
        <v>-2601816.2800000003</v>
      </c>
      <c r="AI818" s="151">
        <v>-2749794.2720000003</v>
      </c>
      <c r="AJ818" s="33"/>
      <c r="AK818" s="33"/>
      <c r="AL818" s="29">
        <v>-2749794.2720000003</v>
      </c>
      <c r="AM818" s="29">
        <v>-2749794.2720000003</v>
      </c>
      <c r="AN818" s="9"/>
    </row>
    <row r="819" spans="1:43" s="16" customFormat="1" ht="11.25" customHeight="1" x14ac:dyDescent="0.2">
      <c r="B819" s="50">
        <v>31</v>
      </c>
      <c r="C819" s="24" t="s">
        <v>11</v>
      </c>
      <c r="D819" s="55"/>
      <c r="E819" s="29">
        <v>13080874.709999982</v>
      </c>
      <c r="F819" s="29">
        <v>7456901.7999999858</v>
      </c>
      <c r="G819" s="29">
        <v>10242230.28000002</v>
      </c>
      <c r="H819" s="29">
        <v>6342867.1500000041</v>
      </c>
      <c r="I819" s="29">
        <v>2147967.1299999952</v>
      </c>
      <c r="J819" s="29">
        <v>2792344.5299999956</v>
      </c>
      <c r="K819" s="29">
        <v>3071417.8300000052</v>
      </c>
      <c r="L819" s="29">
        <v>620597.64000000153</v>
      </c>
      <c r="M819" s="29">
        <v>2576642.2900000056</v>
      </c>
      <c r="N819" s="29">
        <v>5044059.5299999993</v>
      </c>
      <c r="O819" s="29">
        <v>-758904.12000000291</v>
      </c>
      <c r="P819" s="29">
        <v>1718943.1899999906</v>
      </c>
      <c r="Q819" s="29">
        <v>3513680.8300000061</v>
      </c>
      <c r="R819" s="29">
        <v>1349830.7899999951</v>
      </c>
      <c r="S819" s="29">
        <v>5992271.1800000025</v>
      </c>
      <c r="T819" s="29">
        <v>-2490263.1699999957</v>
      </c>
      <c r="U819" s="29">
        <v>-1991861.3000000091</v>
      </c>
      <c r="V819" s="29">
        <v>-1538448.8199999924</v>
      </c>
      <c r="W819" s="29">
        <v>-1788201.0300000031</v>
      </c>
      <c r="X819" s="29">
        <v>-1155789.5999999992</v>
      </c>
      <c r="Y819" s="29">
        <v>607914.80999999947</v>
      </c>
      <c r="Z819" s="29">
        <v>-645057.59000000125</v>
      </c>
      <c r="AA819" s="29">
        <v>406605.93000000005</v>
      </c>
      <c r="AB819" s="29">
        <v>-174746.85999999987</v>
      </c>
      <c r="AC819" s="29">
        <v>-2404571.6200000006</v>
      </c>
      <c r="AD819" s="151">
        <v>-2007293.1499999994</v>
      </c>
      <c r="AE819" s="151">
        <v>-2698412.6587999975</v>
      </c>
      <c r="AF819" s="151">
        <v>29058.14999999939</v>
      </c>
      <c r="AG819" s="151">
        <v>-819032.94000000227</v>
      </c>
      <c r="AH819" s="151">
        <v>351455.45920000284</v>
      </c>
      <c r="AI819" s="151">
        <v>-438519.3308</v>
      </c>
      <c r="AJ819" s="14"/>
      <c r="AK819" s="14"/>
      <c r="AL819" s="29">
        <v>-438519.3308</v>
      </c>
      <c r="AM819" s="29">
        <v>-438519.3308</v>
      </c>
      <c r="AN819" s="15"/>
    </row>
    <row r="820" spans="1:43" s="16" customFormat="1" ht="11.25" customHeight="1" x14ac:dyDescent="0.2">
      <c r="B820" s="50">
        <v>32</v>
      </c>
      <c r="C820" s="21" t="s">
        <v>87</v>
      </c>
      <c r="D820" s="55"/>
      <c r="E820" s="29">
        <v>398868.57</v>
      </c>
      <c r="F820" s="29">
        <v>11998.889999999996</v>
      </c>
      <c r="G820" s="29">
        <v>48003.679999999964</v>
      </c>
      <c r="H820" s="29">
        <v>91696.290000000023</v>
      </c>
      <c r="I820" s="29">
        <v>102424.11</v>
      </c>
      <c r="J820" s="29">
        <v>27096.299999999963</v>
      </c>
      <c r="K820" s="29">
        <v>-445131.74999999988</v>
      </c>
      <c r="L820" s="29">
        <v>428611.43999999994</v>
      </c>
      <c r="M820" s="29">
        <v>1658258.0999999999</v>
      </c>
      <c r="N820" s="29">
        <v>2170320.0500000021</v>
      </c>
      <c r="O820" s="29">
        <v>1996816.4</v>
      </c>
      <c r="P820" s="29">
        <v>1026814.9300000039</v>
      </c>
      <c r="Q820" s="29">
        <v>472843.46999999741</v>
      </c>
      <c r="R820" s="29">
        <v>4550986.8000000026</v>
      </c>
      <c r="S820" s="29">
        <v>5550807.2199999988</v>
      </c>
      <c r="T820" s="29">
        <v>3010980.9499999993</v>
      </c>
      <c r="U820" s="29">
        <v>3365720.7600000007</v>
      </c>
      <c r="V820" s="29">
        <v>3699772.3100000024</v>
      </c>
      <c r="W820" s="29">
        <v>3307479.1999999993</v>
      </c>
      <c r="X820" s="29">
        <v>2859036.830000001</v>
      </c>
      <c r="Y820" s="29">
        <v>2573691.1500000013</v>
      </c>
      <c r="Z820" s="29">
        <v>3021330.5300000017</v>
      </c>
      <c r="AA820" s="29">
        <v>3012967.549999997</v>
      </c>
      <c r="AB820" s="29">
        <v>1882044.9700000002</v>
      </c>
      <c r="AC820" s="29">
        <v>2205891.2899999991</v>
      </c>
      <c r="AD820" s="151">
        <v>2869305.1100000003</v>
      </c>
      <c r="AE820" s="151">
        <v>3038455.7699999986</v>
      </c>
      <c r="AF820" s="151">
        <v>-118451.07999999676</v>
      </c>
      <c r="AG820" s="151">
        <v>756360.73999999883</v>
      </c>
      <c r="AH820" s="151">
        <v>708768.20999999915</v>
      </c>
      <c r="AI820" s="151">
        <v>1346677.870000001</v>
      </c>
      <c r="AJ820" s="14"/>
      <c r="AK820" s="14"/>
      <c r="AL820" s="29">
        <v>1346677.870000001</v>
      </c>
      <c r="AM820" s="29">
        <v>1346677.870000001</v>
      </c>
      <c r="AN820" s="15"/>
    </row>
    <row r="821" spans="1:43" s="16" customFormat="1" ht="11.25" customHeight="1" x14ac:dyDescent="0.2">
      <c r="A821" s="7"/>
      <c r="B821" s="50"/>
      <c r="D821" s="57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8"/>
      <c r="AK821" s="8"/>
      <c r="AL821" s="148"/>
      <c r="AM821" s="148"/>
      <c r="AN821" s="15"/>
    </row>
    <row r="822" spans="1:43" ht="12" x14ac:dyDescent="0.2">
      <c r="A822" s="7" t="s">
        <v>155</v>
      </c>
      <c r="B822" s="50">
        <v>33</v>
      </c>
      <c r="C822" s="20" t="s">
        <v>108</v>
      </c>
      <c r="D822" s="54"/>
      <c r="E822" s="26">
        <v>-7983214.1199999992</v>
      </c>
      <c r="F822" s="26">
        <v>3499486.4099999992</v>
      </c>
      <c r="G822" s="26">
        <v>9539.5500000007451</v>
      </c>
      <c r="H822" s="26">
        <v>-701390.54000000027</v>
      </c>
      <c r="I822" s="26">
        <v>-7122522.3600000003</v>
      </c>
      <c r="J822" s="26">
        <v>-93526.969999999914</v>
      </c>
      <c r="K822" s="26">
        <v>630823.93999999994</v>
      </c>
      <c r="L822" s="26">
        <v>18946.869999999879</v>
      </c>
      <c r="M822" s="26">
        <v>-322350.89999999997</v>
      </c>
      <c r="N822" s="26">
        <v>-65294.869999999893</v>
      </c>
      <c r="O822" s="26">
        <v>1116046.2800000003</v>
      </c>
      <c r="P822" s="26">
        <v>-90718.559999999983</v>
      </c>
      <c r="Q822" s="26">
        <v>-150175.94999999995</v>
      </c>
      <c r="R822" s="26">
        <v>1669129.6099999999</v>
      </c>
      <c r="S822" s="26">
        <v>1223835.7200000002</v>
      </c>
      <c r="T822" s="26">
        <v>817898.67999999993</v>
      </c>
      <c r="U822" s="26">
        <v>819919.53000000014</v>
      </c>
      <c r="V822" s="26">
        <v>5863910.7599999998</v>
      </c>
      <c r="W822" s="26">
        <v>955432.36000000034</v>
      </c>
      <c r="X822" s="26">
        <v>732140.92999999982</v>
      </c>
      <c r="Y822" s="26">
        <v>605057.18999999971</v>
      </c>
      <c r="Z822" s="26">
        <v>348162.37000000011</v>
      </c>
      <c r="AA822" s="26">
        <v>658915.88000000024</v>
      </c>
      <c r="AB822" s="26">
        <v>727465.09000000008</v>
      </c>
      <c r="AC822" s="26">
        <v>-2454890.2400000002</v>
      </c>
      <c r="AD822" s="26">
        <v>829857.18</v>
      </c>
      <c r="AE822" s="26">
        <v>778186.4</v>
      </c>
      <c r="AF822" s="26">
        <v>243657.78</v>
      </c>
      <c r="AG822" s="26">
        <v>244489.26</v>
      </c>
      <c r="AH822" s="26">
        <v>227144.49</v>
      </c>
      <c r="AI822" s="26">
        <v>715291.53</v>
      </c>
      <c r="AJ822" s="33"/>
      <c r="AK822" s="33"/>
      <c r="AL822" s="26">
        <v>715291.53</v>
      </c>
      <c r="AM822" s="26">
        <v>715291.53</v>
      </c>
      <c r="AN822" s="9"/>
    </row>
    <row r="823" spans="1:43" x14ac:dyDescent="0.2">
      <c r="A823" s="53"/>
      <c r="B823" s="53"/>
      <c r="C823" s="43"/>
      <c r="D823" s="62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  <c r="AA823" s="61"/>
      <c r="AB823" s="61"/>
      <c r="AC823" s="61"/>
      <c r="AD823" s="61"/>
      <c r="AE823" s="61"/>
      <c r="AF823" s="61"/>
      <c r="AG823" s="61"/>
      <c r="AH823" s="61"/>
      <c r="AI823" s="151"/>
      <c r="AJ823" s="8"/>
      <c r="AK823" s="8"/>
      <c r="AL823" s="29"/>
      <c r="AM823" s="29"/>
      <c r="AN823" s="39"/>
    </row>
    <row r="824" spans="1:43" s="16" customFormat="1" ht="20.100000000000001" customHeight="1" x14ac:dyDescent="0.2">
      <c r="A824" s="51"/>
      <c r="B824" s="59"/>
      <c r="C824" s="13" t="s">
        <v>76</v>
      </c>
      <c r="D824" s="58"/>
      <c r="E824" s="28">
        <v>464520093.0989995</v>
      </c>
      <c r="F824" s="28">
        <v>481210263.90500051</v>
      </c>
      <c r="G824" s="28">
        <v>499652426.32300049</v>
      </c>
      <c r="H824" s="28">
        <v>243567830.78739879</v>
      </c>
      <c r="I824" s="28">
        <v>17972956.691000551</v>
      </c>
      <c r="J824" s="28">
        <v>-330678.68399983644</v>
      </c>
      <c r="K824" s="28">
        <v>29717464.756100088</v>
      </c>
      <c r="L824" s="28">
        <v>-55133317.06979993</v>
      </c>
      <c r="M824" s="28">
        <v>68000833.911399812</v>
      </c>
      <c r="N824" s="28">
        <v>-77919653.287099391</v>
      </c>
      <c r="O824" s="28">
        <v>96101981.209198982</v>
      </c>
      <c r="P824" s="28">
        <v>19487824.213300347</v>
      </c>
      <c r="Q824" s="28">
        <v>8854259.2199000716</v>
      </c>
      <c r="R824" s="28">
        <v>68367429.029999927</v>
      </c>
      <c r="S824" s="28">
        <v>229519482.70631725</v>
      </c>
      <c r="T824" s="28">
        <v>-6317398.1810999885</v>
      </c>
      <c r="U824" s="28">
        <v>-5783174.0766994879</v>
      </c>
      <c r="V824" s="28">
        <v>25718751.199999988</v>
      </c>
      <c r="W824" s="28">
        <v>28096461.582999885</v>
      </c>
      <c r="X824" s="28">
        <v>23075422.97350011</v>
      </c>
      <c r="Y824" s="28">
        <v>-27470867.326800033</v>
      </c>
      <c r="Z824" s="28">
        <v>-86960364.083300173</v>
      </c>
      <c r="AA824" s="28">
        <v>-47668834.422999874</v>
      </c>
      <c r="AB824" s="28">
        <v>5345020.4546999671</v>
      </c>
      <c r="AC824" s="28">
        <v>-35321340.176499985</v>
      </c>
      <c r="AD824" s="150">
        <v>9000834.115000058</v>
      </c>
      <c r="AE824" s="150">
        <v>74488220.255267829</v>
      </c>
      <c r="AF824" s="150">
        <v>4939970.9293000773</v>
      </c>
      <c r="AG824" s="150">
        <v>39674741.544700049</v>
      </c>
      <c r="AH824" s="150">
        <v>168723034.07189995</v>
      </c>
      <c r="AI824" s="150">
        <v>213337746.54590008</v>
      </c>
      <c r="AJ824" s="14"/>
      <c r="AK824" s="14"/>
      <c r="AL824" s="28">
        <v>213337746.54590008</v>
      </c>
      <c r="AM824" s="28">
        <v>213337746.54590008</v>
      </c>
      <c r="AN824" s="15"/>
    </row>
    <row r="825" spans="1:43" s="6" customFormat="1" ht="20.100000000000001" customHeight="1" x14ac:dyDescent="0.2"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148"/>
      <c r="AF825" s="148"/>
      <c r="AG825" s="148"/>
      <c r="AH825" s="148"/>
      <c r="AI825" s="148"/>
      <c r="AJ825" s="8"/>
      <c r="AK825" s="8"/>
    </row>
    <row r="826" spans="1:43" s="6" customFormat="1" x14ac:dyDescent="0.2"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148"/>
      <c r="AF826" s="148"/>
      <c r="AG826" s="148"/>
      <c r="AH826" s="148"/>
      <c r="AI826" s="148"/>
      <c r="AJ826" s="8"/>
      <c r="AK826" s="8"/>
      <c r="AL826" s="8"/>
      <c r="AM826" s="8"/>
      <c r="AN826" s="116"/>
    </row>
    <row r="827" spans="1:43" s="35" customFormat="1" ht="24.95" customHeight="1" x14ac:dyDescent="0.2">
      <c r="A827" s="120" t="s">
        <v>148</v>
      </c>
      <c r="B827" s="19"/>
      <c r="C827" s="18"/>
      <c r="D827" s="25" t="s">
        <v>15</v>
      </c>
      <c r="E827" s="25" t="s">
        <v>16</v>
      </c>
      <c r="F827" s="25" t="s">
        <v>17</v>
      </c>
      <c r="G827" s="25" t="s">
        <v>18</v>
      </c>
      <c r="H827" s="25" t="s">
        <v>19</v>
      </c>
      <c r="I827" s="25" t="s">
        <v>20</v>
      </c>
      <c r="J827" s="25" t="s">
        <v>26</v>
      </c>
      <c r="K827" s="25" t="s">
        <v>28</v>
      </c>
      <c r="L827" s="25" t="s">
        <v>33</v>
      </c>
      <c r="M827" s="25" t="s">
        <v>35</v>
      </c>
      <c r="N827" s="25" t="s">
        <v>40</v>
      </c>
      <c r="O827" s="25" t="s">
        <v>41</v>
      </c>
      <c r="P827" s="25" t="s">
        <v>50</v>
      </c>
      <c r="Q827" s="25" t="s">
        <v>52</v>
      </c>
      <c r="R827" s="25" t="s">
        <v>60</v>
      </c>
      <c r="S827" s="25" t="s">
        <v>62</v>
      </c>
      <c r="T827" s="25" t="s">
        <v>83</v>
      </c>
      <c r="U827" s="25" t="s">
        <v>88</v>
      </c>
      <c r="V827" s="25" t="s">
        <v>90</v>
      </c>
      <c r="W827" s="25" t="s">
        <v>91</v>
      </c>
      <c r="X827" s="25" t="s">
        <v>92</v>
      </c>
      <c r="Y827" s="25" t="s">
        <v>141</v>
      </c>
      <c r="Z827" s="25" t="s">
        <v>145</v>
      </c>
      <c r="AA827" s="25" t="s">
        <v>147</v>
      </c>
      <c r="AB827" s="25" t="s">
        <v>150</v>
      </c>
      <c r="AC827" s="25" t="s">
        <v>151</v>
      </c>
      <c r="AD827" s="25" t="s">
        <v>156</v>
      </c>
      <c r="AE827" s="25" t="s">
        <v>157</v>
      </c>
      <c r="AF827" s="25" t="s">
        <v>158</v>
      </c>
      <c r="AG827" s="25" t="s">
        <v>161</v>
      </c>
      <c r="AH827" s="25" t="s">
        <v>162</v>
      </c>
      <c r="AI827" s="25" t="s">
        <v>163</v>
      </c>
      <c r="AJ827" s="12"/>
      <c r="AK827" s="30" t="s">
        <v>77</v>
      </c>
      <c r="AL827" s="30" t="s">
        <v>78</v>
      </c>
      <c r="AM827" s="30" t="s">
        <v>79</v>
      </c>
    </row>
    <row r="828" spans="1:43" ht="12" x14ac:dyDescent="0.2">
      <c r="A828" s="7" t="s">
        <v>66</v>
      </c>
      <c r="B828" s="50"/>
      <c r="C828" s="20" t="s">
        <v>12</v>
      </c>
      <c r="D828" s="26">
        <v>453039524.76000005</v>
      </c>
      <c r="E828" s="26">
        <v>484193065.67000002</v>
      </c>
      <c r="F828" s="26">
        <v>468360041.71000004</v>
      </c>
      <c r="G828" s="26">
        <v>391015020.13999999</v>
      </c>
      <c r="H828" s="26">
        <v>383825683.19999999</v>
      </c>
      <c r="I828" s="26">
        <v>229265162.66</v>
      </c>
      <c r="J828" s="26">
        <v>273570497.48000002</v>
      </c>
      <c r="K828" s="26">
        <v>234857531.53</v>
      </c>
      <c r="L828" s="26">
        <v>206587589.77999997</v>
      </c>
      <c r="M828" s="26">
        <v>193072907.32999998</v>
      </c>
      <c r="N828" s="26">
        <v>200865247.57999998</v>
      </c>
      <c r="O828" s="26">
        <v>240340687.72000003</v>
      </c>
      <c r="P828" s="26">
        <v>247484530.14999998</v>
      </c>
      <c r="Q828" s="26">
        <v>229696934.69999999</v>
      </c>
      <c r="R828" s="26">
        <v>222284339.10000002</v>
      </c>
      <c r="S828" s="26">
        <v>172023174.09999999</v>
      </c>
      <c r="T828" s="26">
        <v>181312562.41</v>
      </c>
      <c r="U828" s="26">
        <v>230080323.05000001</v>
      </c>
      <c r="V828" s="26">
        <v>210901081.19999999</v>
      </c>
      <c r="W828" s="26">
        <v>146488483.17000002</v>
      </c>
      <c r="X828" s="26">
        <v>125870894.00999999</v>
      </c>
      <c r="Y828" s="26">
        <v>145826780.31</v>
      </c>
      <c r="Z828" s="26">
        <v>95049133.450000003</v>
      </c>
      <c r="AA828" s="26">
        <v>100173686.31999999</v>
      </c>
      <c r="AB828" s="26">
        <v>162899540.06999999</v>
      </c>
      <c r="AC828" s="26">
        <v>129949455.78</v>
      </c>
      <c r="AD828" s="26">
        <v>120312395.16999999</v>
      </c>
      <c r="AE828" s="26">
        <v>308972611.14999998</v>
      </c>
      <c r="AF828" s="26">
        <v>665588171.63</v>
      </c>
      <c r="AG828" s="26">
        <v>653887415.0200001</v>
      </c>
      <c r="AH828" s="26">
        <v>650887098.69000006</v>
      </c>
      <c r="AI828" s="108">
        <v>650887098.69000006</v>
      </c>
      <c r="AJ828" s="8"/>
      <c r="AK828" s="26">
        <v>-3000316.3300000429</v>
      </c>
      <c r="AL828" s="26">
        <v>341914487.54000008</v>
      </c>
      <c r="AM828" s="26">
        <v>341914487.54000008</v>
      </c>
    </row>
    <row r="829" spans="1:43" ht="12" x14ac:dyDescent="0.2">
      <c r="B829" s="50">
        <v>1</v>
      </c>
      <c r="C829" s="22" t="s">
        <v>93</v>
      </c>
      <c r="D829" s="27">
        <v>46263414.789999999</v>
      </c>
      <c r="E829" s="27">
        <v>46263414.789999999</v>
      </c>
      <c r="F829" s="27">
        <v>46260678.090000004</v>
      </c>
      <c r="G829" s="27">
        <v>1251605.46</v>
      </c>
      <c r="H829" s="27">
        <v>0</v>
      </c>
      <c r="I829" s="27">
        <v>0</v>
      </c>
      <c r="J829" s="27">
        <v>0</v>
      </c>
      <c r="K829" s="27">
        <v>0</v>
      </c>
      <c r="L829" s="27">
        <v>40368587.799999997</v>
      </c>
      <c r="M829" s="27">
        <v>40368587.799999997</v>
      </c>
      <c r="N829" s="27">
        <v>40373901.200000003</v>
      </c>
      <c r="O829" s="27">
        <v>81336401.200000003</v>
      </c>
      <c r="P829" s="27">
        <v>80329276.200000003</v>
      </c>
      <c r="Q829" s="27">
        <v>52061401.200000003</v>
      </c>
      <c r="R829" s="27">
        <v>40373901.200000003</v>
      </c>
      <c r="S829" s="27">
        <v>26608883.73</v>
      </c>
      <c r="T829" s="27">
        <v>41921383.729999997</v>
      </c>
      <c r="U829" s="27">
        <v>137844002.77000001</v>
      </c>
      <c r="V829" s="27">
        <v>118855907.52</v>
      </c>
      <c r="W829" s="27">
        <v>88796383.730000004</v>
      </c>
      <c r="X829" s="27">
        <v>83312500</v>
      </c>
      <c r="Y829" s="27">
        <v>115377500</v>
      </c>
      <c r="Z829" s="27">
        <v>78467000</v>
      </c>
      <c r="AA829" s="27">
        <v>55981026.32</v>
      </c>
      <c r="AB829" s="27">
        <v>52110947.369999997</v>
      </c>
      <c r="AC829" s="27">
        <v>51915157.899999999</v>
      </c>
      <c r="AD829" s="149">
        <v>48586736.850000001</v>
      </c>
      <c r="AE829" s="149">
        <v>197803578.96000001</v>
      </c>
      <c r="AF829" s="149">
        <v>554457470.90999997</v>
      </c>
      <c r="AG829" s="149">
        <v>564951244.82000005</v>
      </c>
      <c r="AH829" s="149">
        <v>546182494.82000005</v>
      </c>
      <c r="AI829" s="31">
        <v>546182494.82000005</v>
      </c>
      <c r="AJ829" s="33"/>
      <c r="AK829" s="149">
        <v>-18768750</v>
      </c>
      <c r="AL829" s="149">
        <v>348378915.86000001</v>
      </c>
      <c r="AM829" s="149">
        <v>348378915.86000001</v>
      </c>
      <c r="AN829" s="38"/>
    </row>
    <row r="830" spans="1:43" ht="12" x14ac:dyDescent="0.2">
      <c r="B830" s="50">
        <v>2</v>
      </c>
      <c r="C830" s="22" t="s">
        <v>98</v>
      </c>
      <c r="D830" s="27">
        <v>406776109.97000003</v>
      </c>
      <c r="E830" s="27">
        <v>437929650.88</v>
      </c>
      <c r="F830" s="27">
        <v>422099363.62</v>
      </c>
      <c r="G830" s="27">
        <v>389763414.68000001</v>
      </c>
      <c r="H830" s="27">
        <v>383825683.19999999</v>
      </c>
      <c r="I830" s="27">
        <v>229265162.66</v>
      </c>
      <c r="J830" s="27">
        <v>273570497.48000002</v>
      </c>
      <c r="K830" s="27">
        <v>234857531.53</v>
      </c>
      <c r="L830" s="27">
        <v>166219001.97999999</v>
      </c>
      <c r="M830" s="27">
        <v>152704319.53</v>
      </c>
      <c r="N830" s="27">
        <v>160491346.38</v>
      </c>
      <c r="O830" s="27">
        <v>159004286.52000001</v>
      </c>
      <c r="P830" s="27">
        <v>167155253.94999999</v>
      </c>
      <c r="Q830" s="27">
        <v>177635533.5</v>
      </c>
      <c r="R830" s="27">
        <v>181910437.90000001</v>
      </c>
      <c r="S830" s="27">
        <v>145414290.37</v>
      </c>
      <c r="T830" s="27">
        <v>139391178.68000001</v>
      </c>
      <c r="U830" s="27">
        <v>92236320.280000001</v>
      </c>
      <c r="V830" s="27">
        <v>92045173.680000007</v>
      </c>
      <c r="W830" s="27">
        <v>57692099.439999998</v>
      </c>
      <c r="X830" s="27">
        <v>42558394.009999998</v>
      </c>
      <c r="Y830" s="27">
        <v>30449280.309999999</v>
      </c>
      <c r="Z830" s="27">
        <v>16582133.449999999</v>
      </c>
      <c r="AA830" s="27">
        <v>44192660</v>
      </c>
      <c r="AB830" s="27">
        <v>110788592.7</v>
      </c>
      <c r="AC830" s="27">
        <v>78034297.879999995</v>
      </c>
      <c r="AD830" s="149">
        <v>71725658.319999993</v>
      </c>
      <c r="AE830" s="149">
        <v>111169032.19</v>
      </c>
      <c r="AF830" s="149">
        <v>111130700.72</v>
      </c>
      <c r="AG830" s="149">
        <v>88936170.200000003</v>
      </c>
      <c r="AH830" s="149">
        <v>104704603.87</v>
      </c>
      <c r="AI830" s="31">
        <v>104704603.87</v>
      </c>
      <c r="AJ830" s="33"/>
      <c r="AK830" s="149">
        <v>15768433.670000002</v>
      </c>
      <c r="AL830" s="149">
        <v>-6464428.3199999928</v>
      </c>
      <c r="AM830" s="149">
        <v>-6464428.3199999928</v>
      </c>
      <c r="AN830" s="38"/>
    </row>
    <row r="831" spans="1:43" x14ac:dyDescent="0.2">
      <c r="B831" s="50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  <c r="AB831" s="29"/>
      <c r="AC831" s="29"/>
      <c r="AD831" s="151"/>
      <c r="AE831" s="151"/>
      <c r="AF831" s="151"/>
      <c r="AG831" s="151"/>
      <c r="AH831" s="151"/>
      <c r="AI831" s="61"/>
      <c r="AJ831" s="33"/>
      <c r="AK831" s="151"/>
      <c r="AL831" s="151"/>
      <c r="AM831" s="151"/>
      <c r="AO831" s="110"/>
      <c r="AP831" s="43"/>
      <c r="AQ831" s="43"/>
    </row>
    <row r="832" spans="1:43" s="5" customFormat="1" ht="12" x14ac:dyDescent="0.2">
      <c r="A832" s="7" t="s">
        <v>67</v>
      </c>
      <c r="B832" s="50"/>
      <c r="C832" s="20" t="s">
        <v>14</v>
      </c>
      <c r="D832" s="26">
        <v>1772606535.8800001</v>
      </c>
      <c r="E832" s="26">
        <v>1937147972.0500002</v>
      </c>
      <c r="F832" s="26">
        <v>2171279572.6700001</v>
      </c>
      <c r="G832" s="26">
        <v>2190299861.1300001</v>
      </c>
      <c r="H832" s="26">
        <v>2698127354.46</v>
      </c>
      <c r="I832" s="26">
        <v>2565366820.4899998</v>
      </c>
      <c r="J832" s="26">
        <v>2512741114.02</v>
      </c>
      <c r="K832" s="26">
        <v>2360159321.5900002</v>
      </c>
      <c r="L832" s="26">
        <v>2262714888.5</v>
      </c>
      <c r="M832" s="26">
        <v>2239666076.0999999</v>
      </c>
      <c r="N832" s="26">
        <v>2028838581.28</v>
      </c>
      <c r="O832" s="26">
        <v>1865583617.23</v>
      </c>
      <c r="P832" s="26">
        <v>1801918131.54</v>
      </c>
      <c r="Q832" s="26">
        <v>1775822648.3599999</v>
      </c>
      <c r="R832" s="26">
        <v>1696973802.72</v>
      </c>
      <c r="S832" s="26">
        <v>1518249827.22</v>
      </c>
      <c r="T832" s="26">
        <v>1035096243.48</v>
      </c>
      <c r="U832" s="26">
        <v>896275495.76999998</v>
      </c>
      <c r="V832" s="26">
        <v>807406391.24000001</v>
      </c>
      <c r="W832" s="26">
        <v>741076802.44000006</v>
      </c>
      <c r="X832" s="26">
        <v>695716605.00999999</v>
      </c>
      <c r="Y832" s="26">
        <v>651239146.14999998</v>
      </c>
      <c r="Z832" s="26">
        <v>650855601.27999997</v>
      </c>
      <c r="AA832" s="26">
        <v>583732978.41000009</v>
      </c>
      <c r="AB832" s="26">
        <v>531378021.72999996</v>
      </c>
      <c r="AC832" s="26">
        <v>548802327.64999998</v>
      </c>
      <c r="AD832" s="26">
        <v>571373506.16000009</v>
      </c>
      <c r="AE832" s="26">
        <v>636317146.36000001</v>
      </c>
      <c r="AF832" s="26">
        <v>631974019.90999997</v>
      </c>
      <c r="AG832" s="26">
        <v>671202000.53999996</v>
      </c>
      <c r="AH832" s="26">
        <v>501839285.25</v>
      </c>
      <c r="AI832" s="108">
        <v>501839285.25</v>
      </c>
      <c r="AJ832" s="33"/>
      <c r="AK832" s="26">
        <v>-169362715.28999996</v>
      </c>
      <c r="AL832" s="26">
        <v>-134477861.11000001</v>
      </c>
      <c r="AM832" s="26">
        <v>-134477861.11000001</v>
      </c>
    </row>
    <row r="833" spans="1:43" ht="12" x14ac:dyDescent="0.2">
      <c r="B833" s="50">
        <v>3</v>
      </c>
      <c r="C833" s="22" t="s">
        <v>8</v>
      </c>
      <c r="D833" s="27">
        <v>1292794287.47</v>
      </c>
      <c r="E833" s="27">
        <v>1498108331.3900001</v>
      </c>
      <c r="F833" s="27">
        <v>1653110108.1199999</v>
      </c>
      <c r="G833" s="27">
        <v>1604497661.78</v>
      </c>
      <c r="H833" s="27">
        <v>1902312848.45</v>
      </c>
      <c r="I833" s="27">
        <v>1762616868.0899999</v>
      </c>
      <c r="J833" s="27">
        <v>1759718575.7</v>
      </c>
      <c r="K833" s="27">
        <v>1649399551.1199999</v>
      </c>
      <c r="L833" s="27">
        <v>1602227763.3499999</v>
      </c>
      <c r="M833" s="27">
        <v>1597449695.47</v>
      </c>
      <c r="N833" s="27">
        <v>1446864929.25</v>
      </c>
      <c r="O833" s="27">
        <v>1317298797.78</v>
      </c>
      <c r="P833" s="27">
        <v>1273242407.54</v>
      </c>
      <c r="Q833" s="27">
        <v>1124428255.55</v>
      </c>
      <c r="R833" s="27">
        <v>1026953237.87</v>
      </c>
      <c r="S833" s="27">
        <v>943670563.23000002</v>
      </c>
      <c r="T833" s="27">
        <v>556000431.50999999</v>
      </c>
      <c r="U833" s="27">
        <v>485471069.94999999</v>
      </c>
      <c r="V833" s="27">
        <v>424809897.88</v>
      </c>
      <c r="W833" s="27">
        <v>385900329.41000003</v>
      </c>
      <c r="X833" s="27">
        <v>337318403.42000002</v>
      </c>
      <c r="Y833" s="27">
        <v>319342010.38</v>
      </c>
      <c r="Z833" s="27">
        <v>276629356.55000001</v>
      </c>
      <c r="AA833" s="27">
        <v>210631015.87</v>
      </c>
      <c r="AB833" s="27">
        <v>200241349.44999999</v>
      </c>
      <c r="AC833" s="27">
        <v>191572305.38999999</v>
      </c>
      <c r="AD833" s="149">
        <v>146035902.94</v>
      </c>
      <c r="AE833" s="149">
        <v>134338403.56</v>
      </c>
      <c r="AF833" s="149">
        <v>136010182.58000001</v>
      </c>
      <c r="AG833" s="149">
        <v>188510959.38</v>
      </c>
      <c r="AH833" s="149">
        <v>179412040.72999999</v>
      </c>
      <c r="AI833" s="31">
        <v>179412040.72999999</v>
      </c>
      <c r="AJ833" s="33"/>
      <c r="AK833" s="149">
        <v>-9098918.650000006</v>
      </c>
      <c r="AL833" s="149">
        <v>45073637.169999987</v>
      </c>
      <c r="AM833" s="149">
        <v>45073637.169999987</v>
      </c>
      <c r="AN833" s="38"/>
      <c r="AO833" s="44"/>
      <c r="AP833" s="113"/>
      <c r="AQ833" s="43"/>
    </row>
    <row r="834" spans="1:43" ht="12" x14ac:dyDescent="0.2">
      <c r="B834" s="50">
        <v>4</v>
      </c>
      <c r="C834" s="22" t="s">
        <v>95</v>
      </c>
      <c r="D834" s="27">
        <v>479812248.41000003</v>
      </c>
      <c r="E834" s="27">
        <v>439039640.66000003</v>
      </c>
      <c r="F834" s="27">
        <v>518169464.55000001</v>
      </c>
      <c r="G834" s="27">
        <v>585802199.35000002</v>
      </c>
      <c r="H834" s="27">
        <v>795814506.00999999</v>
      </c>
      <c r="I834" s="27">
        <v>802749952.39999998</v>
      </c>
      <c r="J834" s="27">
        <v>753022538.32000005</v>
      </c>
      <c r="K834" s="27">
        <v>710759770.47000003</v>
      </c>
      <c r="L834" s="27">
        <v>660487125.14999998</v>
      </c>
      <c r="M834" s="27">
        <v>642216380.63</v>
      </c>
      <c r="N834" s="27">
        <v>581973652.02999997</v>
      </c>
      <c r="O834" s="27">
        <v>548284819.45000005</v>
      </c>
      <c r="P834" s="27">
        <v>528675724</v>
      </c>
      <c r="Q834" s="27">
        <v>651394392.80999994</v>
      </c>
      <c r="R834" s="27">
        <v>670020564.85000002</v>
      </c>
      <c r="S834" s="27">
        <v>574579263.99000001</v>
      </c>
      <c r="T834" s="27">
        <v>479095811.97000003</v>
      </c>
      <c r="U834" s="27">
        <v>410804425.81999999</v>
      </c>
      <c r="V834" s="27">
        <v>382596493.36000001</v>
      </c>
      <c r="W834" s="27">
        <v>355176473.02999997</v>
      </c>
      <c r="X834" s="27">
        <v>358398201.58999997</v>
      </c>
      <c r="Y834" s="27">
        <v>331897135.76999998</v>
      </c>
      <c r="Z834" s="27">
        <v>374226244.73000002</v>
      </c>
      <c r="AA834" s="27">
        <v>373101962.54000002</v>
      </c>
      <c r="AB834" s="27">
        <v>331136672.27999997</v>
      </c>
      <c r="AC834" s="27">
        <v>357230022.25999999</v>
      </c>
      <c r="AD834" s="149">
        <v>425337603.22000003</v>
      </c>
      <c r="AE834" s="149">
        <v>501978742.80000001</v>
      </c>
      <c r="AF834" s="149">
        <v>495963837.32999998</v>
      </c>
      <c r="AG834" s="149">
        <v>482691041.16000003</v>
      </c>
      <c r="AH834" s="149">
        <v>322427244.51999998</v>
      </c>
      <c r="AI834" s="31">
        <v>322427244.51999998</v>
      </c>
      <c r="AJ834" s="33"/>
      <c r="AK834" s="149">
        <v>-160263796.64000005</v>
      </c>
      <c r="AL834" s="149">
        <v>-179551498.28000003</v>
      </c>
      <c r="AM834" s="149">
        <v>-179551498.28000003</v>
      </c>
      <c r="AN834" s="38"/>
      <c r="AO834" s="44"/>
      <c r="AP834" s="113"/>
      <c r="AQ834" s="43"/>
    </row>
    <row r="835" spans="1:43" x14ac:dyDescent="0.2">
      <c r="B835" s="50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  <c r="AB835" s="29"/>
      <c r="AC835" s="29"/>
      <c r="AD835" s="151"/>
      <c r="AE835" s="151"/>
      <c r="AF835" s="151"/>
      <c r="AG835" s="151"/>
      <c r="AH835" s="151"/>
      <c r="AI835" s="61"/>
      <c r="AJ835" s="33"/>
      <c r="AK835" s="151"/>
      <c r="AL835" s="151"/>
      <c r="AM835" s="151"/>
      <c r="AO835" s="110"/>
      <c r="AP835" s="43"/>
      <c r="AQ835" s="43"/>
    </row>
    <row r="836" spans="1:43" ht="12" x14ac:dyDescent="0.2">
      <c r="A836" s="7" t="s">
        <v>70</v>
      </c>
      <c r="B836" s="50"/>
      <c r="C836" s="20" t="s">
        <v>68</v>
      </c>
      <c r="D836" s="26">
        <v>1202389288.1499996</v>
      </c>
      <c r="E836" s="26">
        <v>1355063244.9799998</v>
      </c>
      <c r="F836" s="26">
        <v>1609103514.5599999</v>
      </c>
      <c r="G836" s="26">
        <v>1691372951.1199999</v>
      </c>
      <c r="H836" s="26">
        <v>1694593919.1500003</v>
      </c>
      <c r="I836" s="26">
        <v>1642165824.27</v>
      </c>
      <c r="J836" s="26">
        <v>1551116366.0499997</v>
      </c>
      <c r="K836" s="26">
        <v>1426604114.52</v>
      </c>
      <c r="L836" s="26">
        <v>1216500679.6700001</v>
      </c>
      <c r="M836" s="26">
        <v>1025050054.6900001</v>
      </c>
      <c r="N836" s="26">
        <v>957505217.85000002</v>
      </c>
      <c r="O836" s="26">
        <v>875550728.92000008</v>
      </c>
      <c r="P836" s="26">
        <v>849202938.10000014</v>
      </c>
      <c r="Q836" s="26">
        <v>875929739.82000005</v>
      </c>
      <c r="R836" s="26">
        <v>803329988.87000012</v>
      </c>
      <c r="S836" s="26">
        <v>756357024.90999997</v>
      </c>
      <c r="T836" s="26">
        <v>840886711.00999999</v>
      </c>
      <c r="U836" s="26">
        <v>848274308.97000003</v>
      </c>
      <c r="V836" s="26">
        <v>754349657.56000006</v>
      </c>
      <c r="W836" s="26">
        <v>700289033.75999987</v>
      </c>
      <c r="X836" s="26">
        <v>673458696.78999996</v>
      </c>
      <c r="Y836" s="26">
        <v>679989918.14999998</v>
      </c>
      <c r="Z836" s="26">
        <v>725312745.76999998</v>
      </c>
      <c r="AA836" s="26">
        <v>744770401.58000004</v>
      </c>
      <c r="AB836" s="26">
        <v>719754334.59000015</v>
      </c>
      <c r="AC836" s="26">
        <v>765181247.76000011</v>
      </c>
      <c r="AD836" s="26">
        <v>876036940.06000006</v>
      </c>
      <c r="AE836" s="26">
        <v>1085949600.7199998</v>
      </c>
      <c r="AF836" s="26">
        <v>1055252087.2700001</v>
      </c>
      <c r="AG836" s="26">
        <v>1185716368.0599999</v>
      </c>
      <c r="AH836" s="26">
        <v>1565586413.6500001</v>
      </c>
      <c r="AI836" s="108">
        <v>1565586413.6500001</v>
      </c>
      <c r="AJ836" s="33"/>
      <c r="AK836" s="26">
        <v>379870045.59000015</v>
      </c>
      <c r="AL836" s="26">
        <v>479636812.93000031</v>
      </c>
      <c r="AM836" s="26">
        <v>479636812.93000031</v>
      </c>
      <c r="AO836" s="44"/>
      <c r="AP836" s="114"/>
      <c r="AQ836" s="43"/>
    </row>
    <row r="837" spans="1:43" ht="12" x14ac:dyDescent="0.2">
      <c r="B837" s="50">
        <v>5</v>
      </c>
      <c r="C837" s="22" t="s">
        <v>94</v>
      </c>
      <c r="D837" s="27">
        <v>717508233.15999997</v>
      </c>
      <c r="E837" s="27">
        <v>799001306.52999997</v>
      </c>
      <c r="F837" s="27">
        <v>903804577.33000004</v>
      </c>
      <c r="G837" s="27">
        <v>995720522.13999999</v>
      </c>
      <c r="H837" s="27">
        <v>1158248032.1400001</v>
      </c>
      <c r="I837" s="27">
        <v>1070340448.36</v>
      </c>
      <c r="J837" s="27">
        <v>1123856926.3599999</v>
      </c>
      <c r="K837" s="27">
        <v>1169514330.78</v>
      </c>
      <c r="L837" s="27">
        <v>860313948.89999998</v>
      </c>
      <c r="M837" s="27">
        <v>758220786.87</v>
      </c>
      <c r="N837" s="27">
        <v>736328182.28999996</v>
      </c>
      <c r="O837" s="27">
        <v>668812887.61000001</v>
      </c>
      <c r="P837" s="27">
        <v>669194375.01999998</v>
      </c>
      <c r="Q837" s="27">
        <v>669276616.05999994</v>
      </c>
      <c r="R837" s="27">
        <v>630690203.46000004</v>
      </c>
      <c r="S837" s="27">
        <v>605850139.49000001</v>
      </c>
      <c r="T837" s="27">
        <v>596540199.88999999</v>
      </c>
      <c r="U837" s="27">
        <v>639439741.75999999</v>
      </c>
      <c r="V837" s="27">
        <v>669866743.45000005</v>
      </c>
      <c r="W837" s="27">
        <v>616688732.55999994</v>
      </c>
      <c r="X837" s="27">
        <v>607369609.27999997</v>
      </c>
      <c r="Y837" s="27">
        <v>543230672.94000006</v>
      </c>
      <c r="Z837" s="27">
        <v>578099405.11000001</v>
      </c>
      <c r="AA837" s="27">
        <v>593466831.36000001</v>
      </c>
      <c r="AB837" s="27">
        <v>587477807.98000002</v>
      </c>
      <c r="AC837" s="27">
        <v>579181690.07000005</v>
      </c>
      <c r="AD837" s="149">
        <v>645488650.22000003</v>
      </c>
      <c r="AE837" s="149">
        <v>727108166.40999997</v>
      </c>
      <c r="AF837" s="149">
        <v>703008683.84000003</v>
      </c>
      <c r="AG837" s="149">
        <v>747511171.60000002</v>
      </c>
      <c r="AH837" s="149">
        <v>723267679.36000001</v>
      </c>
      <c r="AI837" s="31">
        <v>723267679.36000001</v>
      </c>
      <c r="AJ837" s="33"/>
      <c r="AK837" s="149">
        <v>-24243492.24000001</v>
      </c>
      <c r="AL837" s="149">
        <v>-3840487.0499999523</v>
      </c>
      <c r="AM837" s="149">
        <v>-3840487.0499999523</v>
      </c>
      <c r="AN837" s="38"/>
      <c r="AO837" s="44"/>
      <c r="AP837" s="113"/>
      <c r="AQ837" s="43"/>
    </row>
    <row r="838" spans="1:43" ht="12" x14ac:dyDescent="0.2">
      <c r="B838" s="50">
        <v>6</v>
      </c>
      <c r="C838" s="22" t="s">
        <v>56</v>
      </c>
      <c r="D838" s="27">
        <v>441274266.26999998</v>
      </c>
      <c r="E838" s="27">
        <v>494505330.89999998</v>
      </c>
      <c r="F838" s="27">
        <v>664648932.61000001</v>
      </c>
      <c r="G838" s="27">
        <v>658868748.58000004</v>
      </c>
      <c r="H838" s="27">
        <v>492809751.85000002</v>
      </c>
      <c r="I838" s="27">
        <v>490697971.82999998</v>
      </c>
      <c r="J838" s="27">
        <v>350122696.63</v>
      </c>
      <c r="K838" s="27">
        <v>172892048.80000001</v>
      </c>
      <c r="L838" s="27">
        <v>274306066.87</v>
      </c>
      <c r="M838" s="27">
        <v>200041328.25</v>
      </c>
      <c r="N838" s="27">
        <v>157539767.27000001</v>
      </c>
      <c r="O838" s="27">
        <v>145622873.80000001</v>
      </c>
      <c r="P838" s="27">
        <v>127699777.13</v>
      </c>
      <c r="Q838" s="27">
        <v>160241232.25999999</v>
      </c>
      <c r="R838" s="27">
        <v>154262190.25</v>
      </c>
      <c r="S838" s="27">
        <v>133315935.76000001</v>
      </c>
      <c r="T838" s="27">
        <v>122760064.09</v>
      </c>
      <c r="U838" s="27">
        <v>88573049.859999999</v>
      </c>
      <c r="V838" s="27">
        <v>59689995.960000001</v>
      </c>
      <c r="W838" s="27">
        <v>60787570.030000001</v>
      </c>
      <c r="X838" s="27">
        <v>45891871.130000003</v>
      </c>
      <c r="Y838" s="27">
        <v>98847881.879999995</v>
      </c>
      <c r="Z838" s="27">
        <v>111481922.61</v>
      </c>
      <c r="AA838" s="27">
        <v>77039010.590000004</v>
      </c>
      <c r="AB838" s="27">
        <v>66436582.210000001</v>
      </c>
      <c r="AC838" s="27">
        <v>124766432.98999999</v>
      </c>
      <c r="AD838" s="149">
        <v>144962161.94</v>
      </c>
      <c r="AE838" s="149">
        <v>130428600.48999999</v>
      </c>
      <c r="AF838" s="149">
        <v>127428548.84</v>
      </c>
      <c r="AG838" s="149">
        <v>157246622.19</v>
      </c>
      <c r="AH838" s="149">
        <v>148818172</v>
      </c>
      <c r="AI838" s="31">
        <v>148818172</v>
      </c>
      <c r="AJ838" s="33"/>
      <c r="AK838" s="149">
        <v>-8428450.1899999976</v>
      </c>
      <c r="AL838" s="149">
        <v>18389571.510000005</v>
      </c>
      <c r="AM838" s="149">
        <v>18389571.510000005</v>
      </c>
      <c r="AN838" s="38"/>
      <c r="AO838" s="44"/>
      <c r="AP838" s="113"/>
      <c r="AQ838" s="43"/>
    </row>
    <row r="839" spans="1:43" ht="12" x14ac:dyDescent="0.2">
      <c r="B839" s="50">
        <v>7</v>
      </c>
      <c r="C839" s="22" t="s">
        <v>96</v>
      </c>
      <c r="D839" s="27">
        <v>0</v>
      </c>
      <c r="E839" s="27">
        <v>0</v>
      </c>
      <c r="F839" s="27">
        <v>0</v>
      </c>
      <c r="G839" s="27">
        <v>0</v>
      </c>
      <c r="H839" s="27">
        <v>0</v>
      </c>
      <c r="I839" s="27">
        <v>0</v>
      </c>
      <c r="J839" s="27">
        <v>0</v>
      </c>
      <c r="K839" s="27">
        <v>0</v>
      </c>
      <c r="L839" s="27">
        <v>0</v>
      </c>
      <c r="M839" s="27">
        <v>0</v>
      </c>
      <c r="N839" s="27">
        <v>0</v>
      </c>
      <c r="O839" s="27">
        <v>0</v>
      </c>
      <c r="P839" s="27">
        <v>0</v>
      </c>
      <c r="Q839" s="27">
        <v>0</v>
      </c>
      <c r="R839" s="27">
        <v>0</v>
      </c>
      <c r="S839" s="27">
        <v>0</v>
      </c>
      <c r="T839" s="27">
        <v>111962500</v>
      </c>
      <c r="U839" s="27">
        <v>111962500</v>
      </c>
      <c r="V839" s="27">
        <v>0</v>
      </c>
      <c r="W839" s="27">
        <v>0</v>
      </c>
      <c r="X839" s="27">
        <v>0</v>
      </c>
      <c r="Y839" s="27">
        <v>26946666.670000002</v>
      </c>
      <c r="Z839" s="27">
        <v>0</v>
      </c>
      <c r="AA839" s="27">
        <v>0</v>
      </c>
      <c r="AB839" s="27">
        <v>7742165</v>
      </c>
      <c r="AC839" s="27">
        <v>19833333</v>
      </c>
      <c r="AD839" s="149">
        <v>46196969.359999999</v>
      </c>
      <c r="AE839" s="149">
        <v>182025107.88999999</v>
      </c>
      <c r="AF839" s="149">
        <v>182025107.88999999</v>
      </c>
      <c r="AG839" s="149">
        <v>237756764.36000001</v>
      </c>
      <c r="AH839" s="149">
        <v>653096831.76999998</v>
      </c>
      <c r="AI839" s="31">
        <v>653096831.76999998</v>
      </c>
      <c r="AJ839" s="33"/>
      <c r="AK839" s="149">
        <v>415340067.40999997</v>
      </c>
      <c r="AL839" s="149">
        <v>471071723.88</v>
      </c>
      <c r="AM839" s="149">
        <v>471071723.88</v>
      </c>
      <c r="AN839" s="38"/>
      <c r="AO839" s="44"/>
      <c r="AP839" s="113"/>
      <c r="AQ839" s="43"/>
    </row>
    <row r="840" spans="1:43" ht="12" x14ac:dyDescent="0.2">
      <c r="B840" s="50">
        <v>8</v>
      </c>
      <c r="C840" s="22" t="s">
        <v>54</v>
      </c>
      <c r="D840" s="27">
        <v>0</v>
      </c>
      <c r="E840" s="27">
        <v>0</v>
      </c>
      <c r="F840" s="27">
        <v>0</v>
      </c>
      <c r="G840" s="27">
        <v>0</v>
      </c>
      <c r="H840" s="27">
        <v>0</v>
      </c>
      <c r="I840" s="27">
        <v>0</v>
      </c>
      <c r="J840" s="27">
        <v>0</v>
      </c>
      <c r="K840" s="27">
        <v>0</v>
      </c>
      <c r="L840" s="27">
        <v>0</v>
      </c>
      <c r="M840" s="27">
        <v>0</v>
      </c>
      <c r="N840" s="27">
        <v>37906.44</v>
      </c>
      <c r="O840" s="27">
        <v>37906.44</v>
      </c>
      <c r="P840" s="27">
        <v>37906.44</v>
      </c>
      <c r="Q840" s="27">
        <v>37906.44</v>
      </c>
      <c r="R840" s="27">
        <v>37906.44</v>
      </c>
      <c r="S840" s="27">
        <v>0</v>
      </c>
      <c r="T840" s="27">
        <v>0</v>
      </c>
      <c r="U840" s="27">
        <v>0</v>
      </c>
      <c r="V840" s="27">
        <v>0</v>
      </c>
      <c r="W840" s="27">
        <v>0</v>
      </c>
      <c r="X840" s="27">
        <v>0</v>
      </c>
      <c r="Y840" s="27">
        <v>0</v>
      </c>
      <c r="Z840" s="27">
        <v>0</v>
      </c>
      <c r="AA840" s="27">
        <v>0</v>
      </c>
      <c r="AB840" s="27">
        <v>0</v>
      </c>
      <c r="AC840" s="27">
        <v>0</v>
      </c>
      <c r="AD840" s="149">
        <v>0</v>
      </c>
      <c r="AE840" s="149">
        <v>0</v>
      </c>
      <c r="AF840" s="149">
        <v>0</v>
      </c>
      <c r="AG840" s="149">
        <v>0</v>
      </c>
      <c r="AH840" s="149">
        <v>0</v>
      </c>
      <c r="AI840" s="31">
        <v>0</v>
      </c>
      <c r="AJ840" s="33"/>
      <c r="AK840" s="149">
        <v>0</v>
      </c>
      <c r="AL840" s="149">
        <v>0</v>
      </c>
      <c r="AM840" s="149">
        <v>0</v>
      </c>
      <c r="AN840" s="38"/>
      <c r="AO840" s="44"/>
      <c r="AP840" s="113"/>
      <c r="AQ840" s="43"/>
    </row>
    <row r="841" spans="1:43" ht="12" x14ac:dyDescent="0.2">
      <c r="A841" s="6"/>
      <c r="B841" s="50">
        <v>9</v>
      </c>
      <c r="C841" s="22" t="s">
        <v>55</v>
      </c>
      <c r="D841" s="27">
        <v>4213487.3499999996</v>
      </c>
      <c r="E841" s="27">
        <v>22861771.760000002</v>
      </c>
      <c r="F841" s="27">
        <v>18205923.100000001</v>
      </c>
      <c r="G841" s="27">
        <v>14633131.119999999</v>
      </c>
      <c r="H841" s="27">
        <v>14845947.75</v>
      </c>
      <c r="I841" s="27">
        <v>13104337.710000001</v>
      </c>
      <c r="J841" s="27">
        <v>11195135.57</v>
      </c>
      <c r="K841" s="27">
        <v>21489279.73</v>
      </c>
      <c r="L841" s="27">
        <v>20702147.52</v>
      </c>
      <c r="M841" s="27">
        <v>9542496.6500000004</v>
      </c>
      <c r="N841" s="27">
        <v>8321221.1500000004</v>
      </c>
      <c r="O841" s="27">
        <v>7577801.0499999998</v>
      </c>
      <c r="P841" s="27">
        <v>13575497.57</v>
      </c>
      <c r="Q841" s="27">
        <v>8775681.75</v>
      </c>
      <c r="R841" s="27">
        <v>8126462.0099999998</v>
      </c>
      <c r="S841" s="27">
        <v>8126462.0099999998</v>
      </c>
      <c r="T841" s="27">
        <v>1526462.01</v>
      </c>
      <c r="U841" s="27">
        <v>1526462.01</v>
      </c>
      <c r="V841" s="27">
        <v>1526462.01</v>
      </c>
      <c r="W841" s="27">
        <v>1526462.01</v>
      </c>
      <c r="X841" s="27">
        <v>5000000</v>
      </c>
      <c r="Y841" s="27">
        <v>7000000</v>
      </c>
      <c r="Z841" s="27">
        <v>32000000</v>
      </c>
      <c r="AA841" s="27">
        <v>69500000</v>
      </c>
      <c r="AB841" s="27">
        <v>54251207.490000002</v>
      </c>
      <c r="AC841" s="27">
        <v>31000000</v>
      </c>
      <c r="AD841" s="149">
        <v>16000000</v>
      </c>
      <c r="AE841" s="149">
        <v>24500000</v>
      </c>
      <c r="AF841" s="149">
        <v>22500000</v>
      </c>
      <c r="AG841" s="149">
        <v>22500000</v>
      </c>
      <c r="AH841" s="149">
        <v>22500000</v>
      </c>
      <c r="AI841" s="31">
        <v>22500000</v>
      </c>
      <c r="AJ841" s="33"/>
      <c r="AK841" s="149">
        <v>0</v>
      </c>
      <c r="AL841" s="149">
        <v>-2000000</v>
      </c>
      <c r="AM841" s="149">
        <v>-2000000</v>
      </c>
      <c r="AN841" s="38"/>
      <c r="AO841" s="44"/>
      <c r="AP841" s="113"/>
      <c r="AQ841" s="43"/>
    </row>
    <row r="842" spans="1:43" ht="12" x14ac:dyDescent="0.2">
      <c r="B842" s="50"/>
      <c r="C842" s="22" t="s">
        <v>99</v>
      </c>
      <c r="D842" s="27">
        <v>39393301.369999997</v>
      </c>
      <c r="E842" s="27">
        <v>38694835.789999999</v>
      </c>
      <c r="F842" s="27">
        <v>22444081.520000003</v>
      </c>
      <c r="G842" s="27">
        <v>22150549.279999997</v>
      </c>
      <c r="H842" s="27">
        <v>28690187.41</v>
      </c>
      <c r="I842" s="27">
        <v>68023066.370000005</v>
      </c>
      <c r="J842" s="27">
        <v>65941607.490000002</v>
      </c>
      <c r="K842" s="27">
        <v>62708455.210000001</v>
      </c>
      <c r="L842" s="27">
        <v>61178516.379999995</v>
      </c>
      <c r="M842" s="27">
        <v>57245442.920000002</v>
      </c>
      <c r="N842" s="27">
        <v>55278140.699999996</v>
      </c>
      <c r="O842" s="27">
        <v>53499260.019999996</v>
      </c>
      <c r="P842" s="27">
        <v>38695381.940000005</v>
      </c>
      <c r="Q842" s="27">
        <v>37598303.310000002</v>
      </c>
      <c r="R842" s="27">
        <v>10213226.709999999</v>
      </c>
      <c r="S842" s="27">
        <v>9064487.6500000004</v>
      </c>
      <c r="T842" s="27">
        <v>8097485.0200000005</v>
      </c>
      <c r="U842" s="27">
        <v>6772555.3399999999</v>
      </c>
      <c r="V842" s="27">
        <v>23266456.139999997</v>
      </c>
      <c r="W842" s="27">
        <v>21286269.16</v>
      </c>
      <c r="X842" s="27">
        <v>15197216.380000001</v>
      </c>
      <c r="Y842" s="27">
        <v>3964696.6599999997</v>
      </c>
      <c r="Z842" s="27">
        <v>3731418.05</v>
      </c>
      <c r="AA842" s="27">
        <v>4764559.63</v>
      </c>
      <c r="AB842" s="27">
        <v>3846571.91</v>
      </c>
      <c r="AC842" s="27">
        <v>10399791.699999999</v>
      </c>
      <c r="AD842" s="149">
        <v>23389158.540000003</v>
      </c>
      <c r="AE842" s="149">
        <v>21887725.93</v>
      </c>
      <c r="AF842" s="149">
        <v>20289746.699999999</v>
      </c>
      <c r="AG842" s="149">
        <v>20701809.909999996</v>
      </c>
      <c r="AH842" s="149">
        <v>17903730.52</v>
      </c>
      <c r="AI842" s="31">
        <v>17903730.52</v>
      </c>
      <c r="AJ842" s="33"/>
      <c r="AK842" s="149">
        <v>-2798079.3899999969</v>
      </c>
      <c r="AL842" s="149">
        <v>-3983995.41</v>
      </c>
      <c r="AM842" s="149">
        <v>-3983995.41</v>
      </c>
      <c r="AN842" s="38"/>
      <c r="AO842" s="44"/>
      <c r="AP842" s="113"/>
      <c r="AQ842" s="43"/>
    </row>
    <row r="843" spans="1:43" x14ac:dyDescent="0.2">
      <c r="B843" s="50">
        <v>10</v>
      </c>
      <c r="C843" s="21" t="s">
        <v>84</v>
      </c>
      <c r="D843" s="29">
        <v>39393301.369999997</v>
      </c>
      <c r="E843" s="29">
        <v>37937675.939999998</v>
      </c>
      <c r="F843" s="29">
        <v>20885735.100000001</v>
      </c>
      <c r="G843" s="29">
        <v>20215804.329999998</v>
      </c>
      <c r="H843" s="29">
        <v>28690187.41</v>
      </c>
      <c r="I843" s="29">
        <v>68023066.370000005</v>
      </c>
      <c r="J843" s="29">
        <v>65773064.100000001</v>
      </c>
      <c r="K843" s="29">
        <v>62567830.039999999</v>
      </c>
      <c r="L843" s="29">
        <v>61036837.409999996</v>
      </c>
      <c r="M843" s="29">
        <v>57085229.850000001</v>
      </c>
      <c r="N843" s="29">
        <v>55138546.229999997</v>
      </c>
      <c r="O843" s="29">
        <v>53360409.119999997</v>
      </c>
      <c r="P843" s="29">
        <v>38557792.450000003</v>
      </c>
      <c r="Q843" s="29">
        <v>37520763.990000002</v>
      </c>
      <c r="R843" s="29">
        <v>9960556.5099999998</v>
      </c>
      <c r="S843" s="29">
        <v>9048885.2699999996</v>
      </c>
      <c r="T843" s="29">
        <v>8082433.8700000001</v>
      </c>
      <c r="U843" s="29">
        <v>6769579.5999999996</v>
      </c>
      <c r="V843" s="29">
        <v>23265770.559999999</v>
      </c>
      <c r="W843" s="29">
        <v>21283179.149999999</v>
      </c>
      <c r="X843" s="29">
        <v>15186489.050000001</v>
      </c>
      <c r="Y843" s="29">
        <v>3955613.11</v>
      </c>
      <c r="Z843" s="29">
        <v>3727418.79</v>
      </c>
      <c r="AA843" s="29">
        <v>4762057.45</v>
      </c>
      <c r="AB843" s="29">
        <v>3845450.69</v>
      </c>
      <c r="AC843" s="29">
        <v>10399393.6</v>
      </c>
      <c r="AD843" s="151">
        <v>23233303.530000001</v>
      </c>
      <c r="AE843" s="151">
        <v>21776381.609999999</v>
      </c>
      <c r="AF843" s="151">
        <v>20187248.32</v>
      </c>
      <c r="AG843" s="151">
        <v>20608204.579999998</v>
      </c>
      <c r="AH843" s="151">
        <v>17816167.829999998</v>
      </c>
      <c r="AI843" s="61">
        <v>17816167.829999998</v>
      </c>
      <c r="AJ843" s="33"/>
      <c r="AK843" s="151">
        <v>-2792036.75</v>
      </c>
      <c r="AL843" s="151">
        <v>-3960213.7800000012</v>
      </c>
      <c r="AM843" s="151">
        <v>-3960213.7800000012</v>
      </c>
      <c r="AN843" s="1"/>
      <c r="AO843" s="110"/>
      <c r="AP843" s="43"/>
      <c r="AQ843" s="43"/>
    </row>
    <row r="844" spans="1:43" x14ac:dyDescent="0.2">
      <c r="B844" s="50">
        <v>11</v>
      </c>
      <c r="C844" s="21" t="s">
        <v>100</v>
      </c>
      <c r="D844" s="29">
        <v>0</v>
      </c>
      <c r="E844" s="29">
        <v>757159.85</v>
      </c>
      <c r="F844" s="29">
        <v>1558346.42</v>
      </c>
      <c r="G844" s="29">
        <v>1934744.95</v>
      </c>
      <c r="H844" s="29">
        <v>0</v>
      </c>
      <c r="I844" s="29">
        <v>0</v>
      </c>
      <c r="J844" s="29">
        <v>168543.39</v>
      </c>
      <c r="K844" s="29">
        <v>140625.17000000001</v>
      </c>
      <c r="L844" s="29">
        <v>141678.97</v>
      </c>
      <c r="M844" s="29">
        <v>160213.07</v>
      </c>
      <c r="N844" s="29">
        <v>139594.47</v>
      </c>
      <c r="O844" s="29">
        <v>138850.9</v>
      </c>
      <c r="P844" s="29">
        <v>137589.49</v>
      </c>
      <c r="Q844" s="29">
        <v>77539.320000000007</v>
      </c>
      <c r="R844" s="29">
        <v>252670.2</v>
      </c>
      <c r="S844" s="29">
        <v>15602.38</v>
      </c>
      <c r="T844" s="29">
        <v>15051.15</v>
      </c>
      <c r="U844" s="29">
        <v>2975.74</v>
      </c>
      <c r="V844" s="29">
        <v>685.58</v>
      </c>
      <c r="W844" s="29">
        <v>3090.01</v>
      </c>
      <c r="X844" s="29">
        <v>10727.33</v>
      </c>
      <c r="Y844" s="29">
        <v>9083.5499999999993</v>
      </c>
      <c r="Z844" s="29">
        <v>3999.26</v>
      </c>
      <c r="AA844" s="29">
        <v>2502.1799999999998</v>
      </c>
      <c r="AB844" s="29">
        <v>1121.22</v>
      </c>
      <c r="AC844" s="29">
        <v>398.1</v>
      </c>
      <c r="AD844" s="151">
        <v>155855.01</v>
      </c>
      <c r="AE844" s="151">
        <v>111344.32000000001</v>
      </c>
      <c r="AF844" s="151">
        <v>102498.38</v>
      </c>
      <c r="AG844" s="151">
        <v>93605.33</v>
      </c>
      <c r="AH844" s="151">
        <v>87562.69</v>
      </c>
      <c r="AI844" s="61">
        <v>87562.69</v>
      </c>
      <c r="AJ844" s="33"/>
      <c r="AK844" s="151">
        <v>-6042.6399999999994</v>
      </c>
      <c r="AL844" s="151">
        <v>-23781.630000000005</v>
      </c>
      <c r="AM844" s="151">
        <v>-23781.630000000005</v>
      </c>
      <c r="AN844" s="1"/>
      <c r="AO844" s="110"/>
      <c r="AP844" s="43"/>
      <c r="AQ844" s="43"/>
    </row>
    <row r="845" spans="1:43" x14ac:dyDescent="0.2">
      <c r="B845" s="50">
        <v>12</v>
      </c>
      <c r="C845" s="21" t="s">
        <v>89</v>
      </c>
      <c r="D845" s="29">
        <v>0</v>
      </c>
      <c r="E845" s="29">
        <v>0</v>
      </c>
      <c r="F845" s="29">
        <v>0</v>
      </c>
      <c r="G845" s="29">
        <v>0</v>
      </c>
      <c r="H845" s="29">
        <v>0</v>
      </c>
      <c r="I845" s="29">
        <v>0</v>
      </c>
      <c r="J845" s="29">
        <v>0</v>
      </c>
      <c r="K845" s="29">
        <v>0</v>
      </c>
      <c r="L845" s="29">
        <v>0</v>
      </c>
      <c r="M845" s="29">
        <v>0</v>
      </c>
      <c r="N845" s="29">
        <v>0</v>
      </c>
      <c r="O845" s="29">
        <v>0</v>
      </c>
      <c r="P845" s="29">
        <v>0</v>
      </c>
      <c r="Q845" s="29">
        <v>0</v>
      </c>
      <c r="R845" s="29">
        <v>0</v>
      </c>
      <c r="S845" s="29">
        <v>0</v>
      </c>
      <c r="T845" s="29">
        <v>0</v>
      </c>
      <c r="U845" s="29">
        <v>0</v>
      </c>
      <c r="V845" s="29">
        <v>0</v>
      </c>
      <c r="W845" s="29">
        <v>0</v>
      </c>
      <c r="X845" s="29">
        <v>0</v>
      </c>
      <c r="Y845" s="29">
        <v>0</v>
      </c>
      <c r="Z845" s="29">
        <v>0</v>
      </c>
      <c r="AA845" s="29">
        <v>0</v>
      </c>
      <c r="AB845" s="29">
        <v>0</v>
      </c>
      <c r="AC845" s="29">
        <v>0</v>
      </c>
      <c r="AD845" s="151">
        <v>0</v>
      </c>
      <c r="AE845" s="151">
        <v>0</v>
      </c>
      <c r="AF845" s="151">
        <v>0</v>
      </c>
      <c r="AG845" s="151">
        <v>0</v>
      </c>
      <c r="AH845" s="151">
        <v>0</v>
      </c>
      <c r="AI845" s="61">
        <v>0</v>
      </c>
      <c r="AJ845" s="33"/>
      <c r="AK845" s="151">
        <v>0</v>
      </c>
      <c r="AL845" s="151">
        <v>0</v>
      </c>
      <c r="AM845" s="151">
        <v>0</v>
      </c>
      <c r="AN845" s="39"/>
      <c r="AO845" s="110"/>
      <c r="AP845" s="43"/>
      <c r="AQ845" s="43"/>
    </row>
    <row r="846" spans="1:43" x14ac:dyDescent="0.2">
      <c r="B846" s="50">
        <v>13</v>
      </c>
      <c r="C846" s="21" t="s">
        <v>69</v>
      </c>
      <c r="D846" s="29">
        <v>0</v>
      </c>
      <c r="E846" s="29">
        <v>0</v>
      </c>
      <c r="F846" s="29">
        <v>0</v>
      </c>
      <c r="G846" s="29">
        <v>0</v>
      </c>
      <c r="H846" s="29">
        <v>0</v>
      </c>
      <c r="I846" s="29">
        <v>0</v>
      </c>
      <c r="J846" s="29">
        <v>0</v>
      </c>
      <c r="K846" s="29">
        <v>0</v>
      </c>
      <c r="L846" s="29">
        <v>0</v>
      </c>
      <c r="M846" s="29">
        <v>0</v>
      </c>
      <c r="N846" s="29">
        <v>0</v>
      </c>
      <c r="O846" s="29">
        <v>0</v>
      </c>
      <c r="P846" s="29">
        <v>0</v>
      </c>
      <c r="Q846" s="29">
        <v>0</v>
      </c>
      <c r="R846" s="29">
        <v>0</v>
      </c>
      <c r="S846" s="29">
        <v>0</v>
      </c>
      <c r="T846" s="29">
        <v>0</v>
      </c>
      <c r="U846" s="29">
        <v>0</v>
      </c>
      <c r="V846" s="29">
        <v>0</v>
      </c>
      <c r="W846" s="29">
        <v>0</v>
      </c>
      <c r="X846" s="29">
        <v>0</v>
      </c>
      <c r="Y846" s="29">
        <v>0</v>
      </c>
      <c r="Z846" s="29">
        <v>0</v>
      </c>
      <c r="AA846" s="29">
        <v>0</v>
      </c>
      <c r="AB846" s="29">
        <v>0</v>
      </c>
      <c r="AC846" s="29">
        <v>0</v>
      </c>
      <c r="AD846" s="151">
        <v>0</v>
      </c>
      <c r="AE846" s="151">
        <v>0</v>
      </c>
      <c r="AF846" s="151">
        <v>0</v>
      </c>
      <c r="AG846" s="151">
        <v>0</v>
      </c>
      <c r="AH846" s="151">
        <v>0</v>
      </c>
      <c r="AI846" s="61">
        <v>0</v>
      </c>
      <c r="AJ846" s="33"/>
      <c r="AK846" s="151">
        <v>0</v>
      </c>
      <c r="AL846" s="151">
        <v>0</v>
      </c>
      <c r="AM846" s="151">
        <v>0</v>
      </c>
      <c r="AN846" s="39"/>
      <c r="AO846" s="110"/>
      <c r="AP846" s="43"/>
      <c r="AQ846" s="43"/>
    </row>
    <row r="847" spans="1:43" x14ac:dyDescent="0.2">
      <c r="B847" s="50"/>
      <c r="C847" s="127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  <c r="AB847" s="29"/>
      <c r="AC847" s="29"/>
      <c r="AD847" s="151"/>
      <c r="AE847" s="151"/>
      <c r="AF847" s="151"/>
      <c r="AG847" s="151"/>
      <c r="AH847" s="151"/>
      <c r="AI847" s="61"/>
      <c r="AJ847" s="33"/>
      <c r="AK847" s="151"/>
      <c r="AL847" s="151"/>
      <c r="AM847" s="151"/>
      <c r="AN847" s="39"/>
      <c r="AO847" s="110"/>
      <c r="AP847" s="43"/>
      <c r="AQ847" s="43"/>
    </row>
    <row r="848" spans="1:43" s="5" customFormat="1" ht="12" x14ac:dyDescent="0.2">
      <c r="A848" s="128" t="s">
        <v>71</v>
      </c>
      <c r="B848" s="50"/>
      <c r="C848" s="20" t="s">
        <v>152</v>
      </c>
      <c r="D848" s="26">
        <v>720296037.19000006</v>
      </c>
      <c r="E848" s="26">
        <v>684121134.10000002</v>
      </c>
      <c r="F848" s="26">
        <v>701409478.38</v>
      </c>
      <c r="G848" s="26">
        <v>779816424.12</v>
      </c>
      <c r="H848" s="26">
        <v>778035718.09000003</v>
      </c>
      <c r="I848" s="26">
        <v>755855317.92000008</v>
      </c>
      <c r="J848" s="26">
        <v>724780967.10000002</v>
      </c>
      <c r="K848" s="26">
        <v>707110253.50999999</v>
      </c>
      <c r="L848" s="26">
        <v>625206342.92000008</v>
      </c>
      <c r="M848" s="26">
        <v>548464850.65999997</v>
      </c>
      <c r="N848" s="26">
        <v>518023154.61000001</v>
      </c>
      <c r="O848" s="26">
        <v>459916736.36000001</v>
      </c>
      <c r="P848" s="26">
        <v>439066875.01999998</v>
      </c>
      <c r="Q848" s="26">
        <v>419531195.45999998</v>
      </c>
      <c r="R848" s="26">
        <v>395895657.5</v>
      </c>
      <c r="S848" s="26">
        <v>363882874.40999997</v>
      </c>
      <c r="T848" s="26">
        <v>319616620.30000001</v>
      </c>
      <c r="U848" s="26">
        <v>329908267.67000002</v>
      </c>
      <c r="V848" s="26">
        <v>305516865.5</v>
      </c>
      <c r="W848" s="26">
        <v>314522736.62</v>
      </c>
      <c r="X848" s="26">
        <v>292045432.89999998</v>
      </c>
      <c r="Y848" s="26">
        <v>279087787.26999998</v>
      </c>
      <c r="Z848" s="26">
        <v>266962183.94999999</v>
      </c>
      <c r="AA848" s="26">
        <v>243497532.39000002</v>
      </c>
      <c r="AB848" s="26">
        <v>230078309.83000001</v>
      </c>
      <c r="AC848" s="26">
        <v>244285395.95000002</v>
      </c>
      <c r="AD848" s="26">
        <v>275587115.20999998</v>
      </c>
      <c r="AE848" s="26">
        <v>280822155.75</v>
      </c>
      <c r="AF848" s="26">
        <v>268438182.85000002</v>
      </c>
      <c r="AG848" s="26">
        <v>257710711.26000002</v>
      </c>
      <c r="AH848" s="26">
        <v>234101762.98999998</v>
      </c>
      <c r="AI848" s="108">
        <v>234101762.98999998</v>
      </c>
      <c r="AK848" s="26">
        <v>-23608948.270000041</v>
      </c>
      <c r="AL848" s="26">
        <v>-46720392.76000002</v>
      </c>
      <c r="AM848" s="26">
        <v>-46720392.76000002</v>
      </c>
    </row>
    <row r="849" spans="1:43" ht="12" x14ac:dyDescent="0.2">
      <c r="B849" s="50">
        <v>14</v>
      </c>
      <c r="C849" s="22" t="s">
        <v>13</v>
      </c>
      <c r="D849" s="27">
        <v>32076223.199999999</v>
      </c>
      <c r="E849" s="27">
        <v>37443368.960000001</v>
      </c>
      <c r="F849" s="27">
        <v>55146222.369999997</v>
      </c>
      <c r="G849" s="27">
        <v>51556563.950000003</v>
      </c>
      <c r="H849" s="27">
        <v>54688564.490000002</v>
      </c>
      <c r="I849" s="27">
        <v>52729287.729999997</v>
      </c>
      <c r="J849" s="27">
        <v>45530716.520000003</v>
      </c>
      <c r="K849" s="27">
        <v>45600465.799999997</v>
      </c>
      <c r="L849" s="27">
        <v>39827642.079999998</v>
      </c>
      <c r="M849" s="27">
        <v>35069442.539999999</v>
      </c>
      <c r="N849" s="27">
        <v>35103079.299999997</v>
      </c>
      <c r="O849" s="27">
        <v>35217165.43</v>
      </c>
      <c r="P849" s="27">
        <v>30866729.239999998</v>
      </c>
      <c r="Q849" s="27">
        <v>32702859.079999998</v>
      </c>
      <c r="R849" s="27">
        <v>29875012.25</v>
      </c>
      <c r="S849" s="27">
        <v>28219347.02</v>
      </c>
      <c r="T849" s="27">
        <v>26977174.600000001</v>
      </c>
      <c r="U849" s="27">
        <v>25841349.43</v>
      </c>
      <c r="V849" s="27">
        <v>13979620.17</v>
      </c>
      <c r="W849" s="27">
        <v>14549114.039999999</v>
      </c>
      <c r="X849" s="27">
        <v>13381741.189999999</v>
      </c>
      <c r="Y849" s="27">
        <v>14391385.550000001</v>
      </c>
      <c r="Z849" s="27">
        <v>13209974.25</v>
      </c>
      <c r="AA849" s="27">
        <v>12256935.529999999</v>
      </c>
      <c r="AB849" s="27">
        <v>12341877.25</v>
      </c>
      <c r="AC849" s="27">
        <v>8280162.0499999998</v>
      </c>
      <c r="AD849" s="149">
        <v>7794559.2699999996</v>
      </c>
      <c r="AE849" s="149">
        <v>11337873.25</v>
      </c>
      <c r="AF849" s="149">
        <v>10370521.77</v>
      </c>
      <c r="AG849" s="149">
        <v>9716326.5500000007</v>
      </c>
      <c r="AH849" s="149">
        <v>10318783.73</v>
      </c>
      <c r="AI849" s="31">
        <v>10318783.73</v>
      </c>
      <c r="AJ849" s="33"/>
      <c r="AK849" s="149">
        <v>602457.1799999997</v>
      </c>
      <c r="AL849" s="149">
        <v>-1019089.5199999996</v>
      </c>
      <c r="AM849" s="149">
        <v>-1019089.5199999996</v>
      </c>
      <c r="AN849" s="9"/>
      <c r="AO849" s="44"/>
      <c r="AP849" s="114"/>
      <c r="AQ849" s="43"/>
    </row>
    <row r="850" spans="1:43" ht="12" x14ac:dyDescent="0.2">
      <c r="B850" s="50">
        <v>15</v>
      </c>
      <c r="C850" s="22" t="s">
        <v>0</v>
      </c>
      <c r="D850" s="27">
        <v>688219813.99000001</v>
      </c>
      <c r="E850" s="27">
        <v>646677765.13999999</v>
      </c>
      <c r="F850" s="27">
        <v>646263256.00999999</v>
      </c>
      <c r="G850" s="27">
        <v>728259860.16999996</v>
      </c>
      <c r="H850" s="27">
        <v>723347153.60000002</v>
      </c>
      <c r="I850" s="27">
        <v>703126030.19000006</v>
      </c>
      <c r="J850" s="27">
        <v>679250250.58000004</v>
      </c>
      <c r="K850" s="27">
        <v>661509787.71000004</v>
      </c>
      <c r="L850" s="27">
        <v>585378700.84000003</v>
      </c>
      <c r="M850" s="27">
        <v>513395408.12</v>
      </c>
      <c r="N850" s="27">
        <v>482920075.31</v>
      </c>
      <c r="O850" s="27">
        <v>424699570.93000001</v>
      </c>
      <c r="P850" s="27">
        <v>408200145.77999997</v>
      </c>
      <c r="Q850" s="27">
        <v>386828336.38</v>
      </c>
      <c r="R850" s="27">
        <v>366020645.25</v>
      </c>
      <c r="S850" s="27">
        <v>335663527.38999999</v>
      </c>
      <c r="T850" s="27">
        <v>292639445.69999999</v>
      </c>
      <c r="U850" s="27">
        <v>304066918.24000001</v>
      </c>
      <c r="V850" s="27">
        <v>291537245.32999998</v>
      </c>
      <c r="W850" s="27">
        <v>299973622.57999998</v>
      </c>
      <c r="X850" s="27">
        <v>278663691.70999998</v>
      </c>
      <c r="Y850" s="27">
        <v>264696401.72</v>
      </c>
      <c r="Z850" s="27">
        <v>253752209.69999999</v>
      </c>
      <c r="AA850" s="27">
        <v>231240596.86000001</v>
      </c>
      <c r="AB850" s="27">
        <v>217736432.58000001</v>
      </c>
      <c r="AC850" s="27">
        <v>236005233.90000001</v>
      </c>
      <c r="AD850" s="149">
        <v>267792555.94</v>
      </c>
      <c r="AE850" s="149">
        <v>269484282.5</v>
      </c>
      <c r="AF850" s="149">
        <v>258067661.08000001</v>
      </c>
      <c r="AG850" s="149">
        <v>247994384.71000001</v>
      </c>
      <c r="AH850" s="149">
        <v>223782979.25999999</v>
      </c>
      <c r="AI850" s="31">
        <v>223782979.25999999</v>
      </c>
      <c r="AJ850" s="33"/>
      <c r="AK850" s="149">
        <v>-24211405.450000018</v>
      </c>
      <c r="AL850" s="149">
        <v>-45701303.24000001</v>
      </c>
      <c r="AM850" s="149">
        <v>-45701303.24000001</v>
      </c>
      <c r="AN850" s="38"/>
      <c r="AO850" s="44"/>
      <c r="AP850" s="113"/>
      <c r="AQ850" s="43"/>
    </row>
    <row r="851" spans="1:43" x14ac:dyDescent="0.2">
      <c r="B851" s="50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  <c r="AB851" s="29"/>
      <c r="AC851" s="29"/>
      <c r="AD851" s="151"/>
      <c r="AE851" s="151"/>
      <c r="AF851" s="151"/>
      <c r="AG851" s="151"/>
      <c r="AH851" s="151"/>
      <c r="AI851" s="61"/>
      <c r="AJ851" s="33"/>
      <c r="AK851" s="151"/>
      <c r="AL851" s="151"/>
      <c r="AM851" s="151"/>
      <c r="AN851" s="39"/>
      <c r="AO851" s="110"/>
      <c r="AP851" s="43"/>
      <c r="AQ851" s="43"/>
    </row>
    <row r="852" spans="1:43" ht="12" x14ac:dyDescent="0.2">
      <c r="A852" s="7" t="s">
        <v>75</v>
      </c>
      <c r="B852" s="50"/>
      <c r="C852" s="20" t="s">
        <v>72</v>
      </c>
      <c r="D852" s="26">
        <v>84147041.829999998</v>
      </c>
      <c r="E852" s="26">
        <v>108545580.19</v>
      </c>
      <c r="F852" s="26">
        <v>56360422.439999998</v>
      </c>
      <c r="G852" s="26">
        <v>79657375.539999992</v>
      </c>
      <c r="H852" s="26">
        <v>87833304.390000001</v>
      </c>
      <c r="I852" s="26">
        <v>89994825.579999998</v>
      </c>
      <c r="J852" s="26">
        <v>103968914.45999999</v>
      </c>
      <c r="K852" s="26">
        <v>87819437.960000008</v>
      </c>
      <c r="L852" s="26">
        <v>100774864.41</v>
      </c>
      <c r="M852" s="26">
        <v>95637299.090000004</v>
      </c>
      <c r="N852" s="26">
        <v>93416941.620000005</v>
      </c>
      <c r="O852" s="26">
        <v>75455064.900000006</v>
      </c>
      <c r="P852" s="26">
        <v>76455523.24000001</v>
      </c>
      <c r="Q852" s="26">
        <v>55536609.649999999</v>
      </c>
      <c r="R852" s="26">
        <v>52490804.370000005</v>
      </c>
      <c r="S852" s="26">
        <v>47072632.109999999</v>
      </c>
      <c r="T852" s="26">
        <v>60581130.949999996</v>
      </c>
      <c r="U852" s="26">
        <v>60493325.710000001</v>
      </c>
      <c r="V852" s="26">
        <v>50865576.530000001</v>
      </c>
      <c r="W852" s="26">
        <v>77209199.00999999</v>
      </c>
      <c r="X852" s="26">
        <v>46969454.939999998</v>
      </c>
      <c r="Y852" s="26">
        <v>16861741.259999998</v>
      </c>
      <c r="Z852" s="26">
        <v>15981327.960000001</v>
      </c>
      <c r="AA852" s="26">
        <v>47647264.549999997</v>
      </c>
      <c r="AB852" s="26">
        <v>112738974.89999999</v>
      </c>
      <c r="AC852" s="26">
        <v>207623909.62</v>
      </c>
      <c r="AD852" s="26">
        <v>238217005.10999998</v>
      </c>
      <c r="AE852" s="26">
        <v>194463281.19999999</v>
      </c>
      <c r="AF852" s="26">
        <v>191456096.97</v>
      </c>
      <c r="AG852" s="26">
        <v>192531958.13000003</v>
      </c>
      <c r="AH852" s="26">
        <v>178755080.48000002</v>
      </c>
      <c r="AI852" s="108">
        <v>178755080.48000002</v>
      </c>
      <c r="AJ852" s="33"/>
      <c r="AK852" s="26">
        <v>-13776877.650000006</v>
      </c>
      <c r="AL852" s="26">
        <v>-15708200.719999969</v>
      </c>
      <c r="AM852" s="26">
        <v>-15708200.719999969</v>
      </c>
      <c r="AO852" s="44"/>
      <c r="AP852" s="114"/>
      <c r="AQ852" s="43"/>
    </row>
    <row r="853" spans="1:43" ht="12" x14ac:dyDescent="0.2">
      <c r="B853" s="50">
        <v>16</v>
      </c>
      <c r="C853" s="22" t="s">
        <v>101</v>
      </c>
      <c r="D853" s="27">
        <v>0</v>
      </c>
      <c r="E853" s="27">
        <v>0</v>
      </c>
      <c r="F853" s="27">
        <v>0</v>
      </c>
      <c r="G853" s="27">
        <v>0</v>
      </c>
      <c r="H853" s="27">
        <v>0</v>
      </c>
      <c r="I853" s="27">
        <v>0</v>
      </c>
      <c r="J853" s="27">
        <v>0</v>
      </c>
      <c r="K853" s="27">
        <v>0</v>
      </c>
      <c r="L853" s="27">
        <v>0</v>
      </c>
      <c r="M853" s="27">
        <v>0</v>
      </c>
      <c r="N853" s="27">
        <v>0</v>
      </c>
      <c r="O853" s="27">
        <v>0</v>
      </c>
      <c r="P853" s="27">
        <v>0</v>
      </c>
      <c r="Q853" s="27">
        <v>0</v>
      </c>
      <c r="R853" s="27">
        <v>0</v>
      </c>
      <c r="S853" s="27">
        <v>0</v>
      </c>
      <c r="T853" s="27">
        <v>0</v>
      </c>
      <c r="U853" s="27">
        <v>0</v>
      </c>
      <c r="V853" s="27">
        <v>0</v>
      </c>
      <c r="W853" s="27">
        <v>0</v>
      </c>
      <c r="X853" s="27">
        <v>0</v>
      </c>
      <c r="Y853" s="27">
        <v>0</v>
      </c>
      <c r="Z853" s="27">
        <v>0</v>
      </c>
      <c r="AA853" s="27">
        <v>0</v>
      </c>
      <c r="AB853" s="27">
        <v>0</v>
      </c>
      <c r="AC853" s="27">
        <v>0</v>
      </c>
      <c r="AD853" s="149">
        <v>0</v>
      </c>
      <c r="AE853" s="149">
        <v>0</v>
      </c>
      <c r="AF853" s="149">
        <v>0</v>
      </c>
      <c r="AG853" s="149">
        <v>0</v>
      </c>
      <c r="AH853" s="149">
        <v>0</v>
      </c>
      <c r="AI853" s="31">
        <v>0</v>
      </c>
      <c r="AJ853" s="33"/>
      <c r="AK853" s="149">
        <v>0</v>
      </c>
      <c r="AL853" s="149">
        <v>0</v>
      </c>
      <c r="AM853" s="149">
        <v>0</v>
      </c>
      <c r="AN853" s="38"/>
      <c r="AO853" s="44"/>
      <c r="AP853" s="113"/>
      <c r="AQ853" s="43"/>
    </row>
    <row r="854" spans="1:43" ht="12" x14ac:dyDescent="0.2">
      <c r="B854" s="50">
        <v>17</v>
      </c>
      <c r="C854" s="22" t="s">
        <v>102</v>
      </c>
      <c r="D854" s="27">
        <v>25899021.829999998</v>
      </c>
      <c r="E854" s="27">
        <v>64106067.369999997</v>
      </c>
      <c r="F854" s="27">
        <v>16034629.869999999</v>
      </c>
      <c r="G854" s="27">
        <v>42191387.479999997</v>
      </c>
      <c r="H854" s="27">
        <v>41228693.369999997</v>
      </c>
      <c r="I854" s="27">
        <v>64927969.57</v>
      </c>
      <c r="J854" s="27">
        <v>67797780.019999996</v>
      </c>
      <c r="K854" s="27">
        <v>55740561.950000003</v>
      </c>
      <c r="L854" s="27">
        <v>47679181.25</v>
      </c>
      <c r="M854" s="27">
        <v>37957348.859999999</v>
      </c>
      <c r="N854" s="27">
        <v>31231657.780000001</v>
      </c>
      <c r="O854" s="27">
        <v>26852219.190000001</v>
      </c>
      <c r="P854" s="27">
        <v>41559858.170000002</v>
      </c>
      <c r="Q854" s="27">
        <v>30525006.699999999</v>
      </c>
      <c r="R854" s="27">
        <v>26224904.98</v>
      </c>
      <c r="S854" s="27">
        <v>22694126.82</v>
      </c>
      <c r="T854" s="27">
        <v>10216793.369999999</v>
      </c>
      <c r="U854" s="27">
        <v>10279340.560000001</v>
      </c>
      <c r="V854" s="27">
        <v>4169290.39</v>
      </c>
      <c r="W854" s="27">
        <v>4141502.68</v>
      </c>
      <c r="X854" s="27">
        <v>9518041.1799999997</v>
      </c>
      <c r="Y854" s="27">
        <v>8186771.5</v>
      </c>
      <c r="Z854" s="27">
        <v>8369853.4800000004</v>
      </c>
      <c r="AA854" s="27">
        <v>19707548.969999999</v>
      </c>
      <c r="AB854" s="27">
        <v>18302459.899999999</v>
      </c>
      <c r="AC854" s="27">
        <v>12554317.970000001</v>
      </c>
      <c r="AD854" s="149">
        <v>25694297.940000001</v>
      </c>
      <c r="AE854" s="149">
        <v>26930563</v>
      </c>
      <c r="AF854" s="149">
        <v>24333889.260000002</v>
      </c>
      <c r="AG854" s="149">
        <v>24803602.960000001</v>
      </c>
      <c r="AH854" s="149">
        <v>22975015.300000001</v>
      </c>
      <c r="AI854" s="31">
        <v>22975015.300000001</v>
      </c>
      <c r="AJ854" s="33"/>
      <c r="AK854" s="149">
        <v>-1828587.6600000001</v>
      </c>
      <c r="AL854" s="149">
        <v>-3955547.6999999993</v>
      </c>
      <c r="AM854" s="149">
        <v>-3955547.6999999993</v>
      </c>
      <c r="AN854" s="38"/>
      <c r="AO854" s="44"/>
      <c r="AP854" s="113"/>
      <c r="AQ854" s="43"/>
    </row>
    <row r="855" spans="1:43" ht="12" x14ac:dyDescent="0.2">
      <c r="B855" s="50"/>
      <c r="C855" s="22" t="s">
        <v>103</v>
      </c>
      <c r="D855" s="27">
        <v>58248020</v>
      </c>
      <c r="E855" s="27">
        <v>44439512.819999993</v>
      </c>
      <c r="F855" s="27">
        <v>40325792.57</v>
      </c>
      <c r="G855" s="27">
        <v>37465988.060000002</v>
      </c>
      <c r="H855" s="27">
        <v>46604611.020000003</v>
      </c>
      <c r="I855" s="27">
        <v>25066856.010000002</v>
      </c>
      <c r="J855" s="27">
        <v>36171134.439999998</v>
      </c>
      <c r="K855" s="27">
        <v>32078876.010000002</v>
      </c>
      <c r="L855" s="27">
        <v>53095683.159999996</v>
      </c>
      <c r="M855" s="27">
        <v>57679950.229999997</v>
      </c>
      <c r="N855" s="27">
        <v>62185283.840000004</v>
      </c>
      <c r="O855" s="27">
        <v>48602845.710000001</v>
      </c>
      <c r="P855" s="27">
        <v>34895665.07</v>
      </c>
      <c r="Q855" s="27">
        <v>25011602.949999999</v>
      </c>
      <c r="R855" s="27">
        <v>26265899.390000001</v>
      </c>
      <c r="S855" s="27">
        <v>24378505.289999999</v>
      </c>
      <c r="T855" s="27">
        <v>50364337.579999998</v>
      </c>
      <c r="U855" s="27">
        <v>50213985.149999999</v>
      </c>
      <c r="V855" s="27">
        <v>46696286.140000001</v>
      </c>
      <c r="W855" s="27">
        <v>73067696.329999998</v>
      </c>
      <c r="X855" s="27">
        <v>37451413.759999998</v>
      </c>
      <c r="Y855" s="27">
        <v>8674969.7599999998</v>
      </c>
      <c r="Z855" s="27">
        <v>7611474.4800000004</v>
      </c>
      <c r="AA855" s="27">
        <v>27939715.579999998</v>
      </c>
      <c r="AB855" s="27">
        <v>94436515</v>
      </c>
      <c r="AC855" s="27">
        <v>195069591.64999998</v>
      </c>
      <c r="AD855" s="149">
        <v>212522707.16999999</v>
      </c>
      <c r="AE855" s="149">
        <v>167532718.19999999</v>
      </c>
      <c r="AF855" s="149">
        <v>167122207.71000001</v>
      </c>
      <c r="AG855" s="149">
        <v>167728355.17000002</v>
      </c>
      <c r="AH855" s="149">
        <v>155780065.18000001</v>
      </c>
      <c r="AI855" s="31">
        <v>155780065.18000001</v>
      </c>
      <c r="AJ855" s="33"/>
      <c r="AK855" s="149">
        <v>-11948289.99000001</v>
      </c>
      <c r="AL855" s="149">
        <v>-11752653.019999981</v>
      </c>
      <c r="AM855" s="149">
        <v>-11752653.019999981</v>
      </c>
      <c r="AN855" s="38"/>
      <c r="AO855" s="44"/>
      <c r="AP855" s="113"/>
      <c r="AQ855" s="43"/>
    </row>
    <row r="856" spans="1:43" x14ac:dyDescent="0.2">
      <c r="B856" s="50">
        <v>18</v>
      </c>
      <c r="C856" s="21" t="s">
        <v>104</v>
      </c>
      <c r="D856" s="29">
        <v>6800252.1600000001</v>
      </c>
      <c r="E856" s="29">
        <v>9051701.4100000001</v>
      </c>
      <c r="F856" s="29">
        <v>8785172.4299999997</v>
      </c>
      <c r="G856" s="29">
        <v>6237346.5700000003</v>
      </c>
      <c r="H856" s="29">
        <v>0</v>
      </c>
      <c r="I856" s="29">
        <v>0</v>
      </c>
      <c r="J856" s="29">
        <v>0</v>
      </c>
      <c r="K856" s="29">
        <v>0</v>
      </c>
      <c r="L856" s="29">
        <v>0</v>
      </c>
      <c r="M856" s="29">
        <v>0</v>
      </c>
      <c r="N856" s="29">
        <v>0</v>
      </c>
      <c r="O856" s="29">
        <v>0</v>
      </c>
      <c r="P856" s="29">
        <v>0</v>
      </c>
      <c r="Q856" s="29">
        <v>0</v>
      </c>
      <c r="R856" s="29">
        <v>0</v>
      </c>
      <c r="S856" s="29">
        <v>0</v>
      </c>
      <c r="T856" s="29">
        <v>0</v>
      </c>
      <c r="U856" s="29">
        <v>0</v>
      </c>
      <c r="V856" s="29">
        <v>0</v>
      </c>
      <c r="W856" s="29">
        <v>34968000</v>
      </c>
      <c r="X856" s="29">
        <v>34968000</v>
      </c>
      <c r="Y856" s="29">
        <v>6220000</v>
      </c>
      <c r="Z856" s="29">
        <v>6220000</v>
      </c>
      <c r="AA856" s="29">
        <v>26564948.18</v>
      </c>
      <c r="AB856" s="29">
        <v>82563846.829999998</v>
      </c>
      <c r="AC856" s="29">
        <v>183271804.75999999</v>
      </c>
      <c r="AD856" s="151">
        <v>200850781.34999999</v>
      </c>
      <c r="AE856" s="151">
        <v>165761361.84999999</v>
      </c>
      <c r="AF856" s="151">
        <v>165361646.27000001</v>
      </c>
      <c r="AG856" s="151">
        <v>165978627.09</v>
      </c>
      <c r="AH856" s="151">
        <v>154041730.94</v>
      </c>
      <c r="AI856" s="61">
        <v>154041730.94</v>
      </c>
      <c r="AJ856" s="33"/>
      <c r="AK856" s="151">
        <v>-11936896.150000006</v>
      </c>
      <c r="AL856" s="151">
        <v>-11719630.909999996</v>
      </c>
      <c r="AM856" s="151">
        <v>-11719630.909999996</v>
      </c>
      <c r="AN856" s="37"/>
      <c r="AO856" s="110"/>
      <c r="AP856" s="43"/>
      <c r="AQ856" s="43"/>
    </row>
    <row r="857" spans="1:43" x14ac:dyDescent="0.2">
      <c r="B857" s="50">
        <v>19</v>
      </c>
      <c r="C857" s="21" t="s">
        <v>97</v>
      </c>
      <c r="D857" s="29">
        <v>51447767.840000004</v>
      </c>
      <c r="E857" s="29">
        <v>35387811.409999996</v>
      </c>
      <c r="F857" s="29">
        <v>31540620.140000001</v>
      </c>
      <c r="G857" s="29">
        <v>31228641.489999998</v>
      </c>
      <c r="H857" s="29">
        <v>46604611.020000003</v>
      </c>
      <c r="I857" s="29">
        <v>25066856.010000002</v>
      </c>
      <c r="J857" s="29">
        <v>36171134.439999998</v>
      </c>
      <c r="K857" s="29">
        <v>32078876.010000002</v>
      </c>
      <c r="L857" s="29">
        <v>53095683.159999996</v>
      </c>
      <c r="M857" s="29">
        <v>57679950.229999997</v>
      </c>
      <c r="N857" s="29">
        <v>62185283.840000004</v>
      </c>
      <c r="O857" s="29">
        <v>48602845.710000001</v>
      </c>
      <c r="P857" s="29">
        <v>34895665.07</v>
      </c>
      <c r="Q857" s="29">
        <v>25011602.949999999</v>
      </c>
      <c r="R857" s="29">
        <v>26265899.390000001</v>
      </c>
      <c r="S857" s="29">
        <v>24378505.289999999</v>
      </c>
      <c r="T857" s="29">
        <v>50364337.579999998</v>
      </c>
      <c r="U857" s="29">
        <v>50213985.149999999</v>
      </c>
      <c r="V857" s="29">
        <v>46696286.140000001</v>
      </c>
      <c r="W857" s="29">
        <v>38099696.329999998</v>
      </c>
      <c r="X857" s="29">
        <v>2483413.7599999998</v>
      </c>
      <c r="Y857" s="29">
        <v>2454969.7599999998</v>
      </c>
      <c r="Z857" s="29">
        <v>1391474.48</v>
      </c>
      <c r="AA857" s="29">
        <v>1374767.4</v>
      </c>
      <c r="AB857" s="29">
        <v>11872668.17</v>
      </c>
      <c r="AC857" s="29">
        <v>11797786.890000001</v>
      </c>
      <c r="AD857" s="151">
        <v>11671925.82</v>
      </c>
      <c r="AE857" s="151">
        <v>1771356.35</v>
      </c>
      <c r="AF857" s="151">
        <v>1760561.44</v>
      </c>
      <c r="AG857" s="151">
        <v>1749728.08</v>
      </c>
      <c r="AH857" s="151">
        <v>1738334.24</v>
      </c>
      <c r="AI857" s="61">
        <v>1738334.24</v>
      </c>
      <c r="AJ857" s="33"/>
      <c r="AK857" s="151">
        <v>-11393.840000000084</v>
      </c>
      <c r="AL857" s="151">
        <v>-33022.110000000102</v>
      </c>
      <c r="AM857" s="151">
        <v>-33022.110000000102</v>
      </c>
      <c r="AN857" s="9"/>
      <c r="AO857" s="110"/>
      <c r="AP857" s="10"/>
      <c r="AQ857" s="43"/>
    </row>
    <row r="858" spans="1:43" x14ac:dyDescent="0.2">
      <c r="B858" s="50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  <c r="AB858" s="29"/>
      <c r="AC858" s="29"/>
      <c r="AD858" s="29"/>
      <c r="AE858" s="151"/>
      <c r="AF858" s="151"/>
      <c r="AG858" s="151"/>
      <c r="AH858" s="151"/>
      <c r="AI858" s="61"/>
      <c r="AJ858" s="33"/>
      <c r="AK858" s="151"/>
      <c r="AL858" s="151"/>
      <c r="AM858" s="151"/>
      <c r="AN858" s="9"/>
      <c r="AO858" s="110"/>
      <c r="AP858" s="10"/>
      <c r="AQ858" s="43"/>
    </row>
    <row r="859" spans="1:43" ht="12" x14ac:dyDescent="0.2">
      <c r="A859" s="7" t="s">
        <v>153</v>
      </c>
      <c r="B859" s="50"/>
      <c r="C859" s="23" t="s">
        <v>34</v>
      </c>
      <c r="D859" s="26">
        <v>452592700.36000013</v>
      </c>
      <c r="E859" s="26">
        <v>552860809.75</v>
      </c>
      <c r="F859" s="26">
        <v>578727699.977</v>
      </c>
      <c r="G859" s="26">
        <v>635581067.46000004</v>
      </c>
      <c r="H859" s="26">
        <v>688910680.95739996</v>
      </c>
      <c r="I859" s="26">
        <v>685362390.26839995</v>
      </c>
      <c r="J859" s="26">
        <v>680180677.80439997</v>
      </c>
      <c r="K859" s="26">
        <v>667109979.75050008</v>
      </c>
      <c r="L859" s="26">
        <v>649058965.05070007</v>
      </c>
      <c r="M859" s="26">
        <v>643071883.6221</v>
      </c>
      <c r="N859" s="26">
        <v>502263395.78499997</v>
      </c>
      <c r="O859" s="26">
        <v>506453784.1742</v>
      </c>
      <c r="P859" s="26">
        <v>512836297.98749995</v>
      </c>
      <c r="Q859" s="26">
        <v>509408011.9774</v>
      </c>
      <c r="R859" s="26">
        <v>536231719.6874001</v>
      </c>
      <c r="S859" s="26">
        <v>644409840</v>
      </c>
      <c r="T859" s="26">
        <v>630810970.49619997</v>
      </c>
      <c r="U859" s="26">
        <v>616332845.21500003</v>
      </c>
      <c r="V859" s="26">
        <v>597172074.20600009</v>
      </c>
      <c r="W859" s="26">
        <v>589059955.41399992</v>
      </c>
      <c r="X859" s="26">
        <v>576118944.01749992</v>
      </c>
      <c r="Y859" s="26">
        <v>566625570.10149992</v>
      </c>
      <c r="Z859" s="26">
        <v>364951814.18599999</v>
      </c>
      <c r="AA859" s="26">
        <v>351218135.463</v>
      </c>
      <c r="AB859" s="26">
        <v>329078361.66600001</v>
      </c>
      <c r="AC859" s="26">
        <v>309646104.20949996</v>
      </c>
      <c r="AD859" s="26">
        <v>293324550.17449999</v>
      </c>
      <c r="AE859" s="26">
        <v>285300590.49340004</v>
      </c>
      <c r="AF859" s="26">
        <v>284825500.53470004</v>
      </c>
      <c r="AG859" s="26">
        <v>276363947.62940001</v>
      </c>
      <c r="AH859" s="26">
        <v>277225625.09210002</v>
      </c>
      <c r="AI859" s="108">
        <v>277225625.09210002</v>
      </c>
      <c r="AJ859" s="33"/>
      <c r="AK859" s="26">
        <v>861677.46270000935</v>
      </c>
      <c r="AL859" s="26">
        <v>-8074965.4013000131</v>
      </c>
      <c r="AM859" s="26">
        <v>-8074965.4013000131</v>
      </c>
      <c r="AO859" s="44"/>
      <c r="AP859" s="43"/>
      <c r="AQ859" s="114"/>
    </row>
    <row r="860" spans="1:43" ht="12" x14ac:dyDescent="0.2">
      <c r="B860" s="50"/>
      <c r="C860" s="22" t="s">
        <v>105</v>
      </c>
      <c r="D860" s="27">
        <v>27392575.079999998</v>
      </c>
      <c r="E860" s="27">
        <v>32681800.75</v>
      </c>
      <c r="F860" s="27">
        <v>40669216.019999996</v>
      </c>
      <c r="G860" s="27">
        <v>44553569</v>
      </c>
      <c r="H860" s="27">
        <v>55705208.229999997</v>
      </c>
      <c r="I860" s="27">
        <v>57659134.18</v>
      </c>
      <c r="J860" s="27">
        <v>61397653.530000001</v>
      </c>
      <c r="K860" s="27">
        <v>65083186.449999996</v>
      </c>
      <c r="L860" s="27">
        <v>67955717.5</v>
      </c>
      <c r="M860" s="27">
        <v>69323501.86999999</v>
      </c>
      <c r="N860" s="27">
        <v>59963133.149999999</v>
      </c>
      <c r="O860" s="27">
        <v>65987636.969999999</v>
      </c>
      <c r="P860" s="27">
        <v>66868265.630000003</v>
      </c>
      <c r="Q860" s="27">
        <v>66264738.18</v>
      </c>
      <c r="R860" s="27">
        <v>78953768.469999999</v>
      </c>
      <c r="S860" s="27">
        <v>127329763</v>
      </c>
      <c r="T860" s="27">
        <v>122238698.59</v>
      </c>
      <c r="U860" s="27">
        <v>121060339.56999999</v>
      </c>
      <c r="V860" s="27">
        <v>110474086.95</v>
      </c>
      <c r="W860" s="27">
        <v>112020753.60000001</v>
      </c>
      <c r="X860" s="27">
        <v>112926805.75999999</v>
      </c>
      <c r="Y860" s="27">
        <v>115416302.29000001</v>
      </c>
      <c r="Z860" s="27">
        <v>117098931.14</v>
      </c>
      <c r="AA860" s="27">
        <v>117175835.82000001</v>
      </c>
      <c r="AB860" s="27">
        <v>114871053.76000001</v>
      </c>
      <c r="AC860" s="27">
        <v>109922226.89</v>
      </c>
      <c r="AD860" s="149">
        <v>105593940.2</v>
      </c>
      <c r="AE860" s="149">
        <v>110130578.09820001</v>
      </c>
      <c r="AF860" s="149">
        <v>109330740.2036</v>
      </c>
      <c r="AG860" s="149">
        <v>107953425.676</v>
      </c>
      <c r="AH860" s="149">
        <v>107828992.4667</v>
      </c>
      <c r="AI860" s="31">
        <v>107828992.4667</v>
      </c>
      <c r="AJ860" s="33"/>
      <c r="AK860" s="149">
        <v>-124433.2092999965</v>
      </c>
      <c r="AL860" s="149">
        <v>-2301585.6315000057</v>
      </c>
      <c r="AM860" s="149">
        <v>-2301585.6315000057</v>
      </c>
      <c r="AN860" s="9"/>
      <c r="AO860" s="44"/>
      <c r="AP860" s="43"/>
      <c r="AQ860" s="43"/>
    </row>
    <row r="861" spans="1:43" x14ac:dyDescent="0.2">
      <c r="B861" s="50">
        <v>20</v>
      </c>
      <c r="C861" s="21" t="s">
        <v>10</v>
      </c>
      <c r="D861" s="29">
        <v>26056660.449999999</v>
      </c>
      <c r="E861" s="29">
        <v>32231197</v>
      </c>
      <c r="F861" s="29">
        <v>39811975.489999995</v>
      </c>
      <c r="G861" s="29">
        <v>43598963</v>
      </c>
      <c r="H861" s="29">
        <v>54516590.43</v>
      </c>
      <c r="I861" s="29">
        <v>56237164.649999999</v>
      </c>
      <c r="J861" s="29">
        <v>59670710.770000003</v>
      </c>
      <c r="K861" s="29">
        <v>63686092.009999998</v>
      </c>
      <c r="L861" s="29">
        <v>66599110.829999998</v>
      </c>
      <c r="M861" s="29">
        <v>67943934.879999995</v>
      </c>
      <c r="N861" s="29">
        <v>58507289.07</v>
      </c>
      <c r="O861" s="29">
        <v>64481484.579999998</v>
      </c>
      <c r="P861" s="29">
        <v>65339964.420000002</v>
      </c>
      <c r="Q861" s="29">
        <v>64596143.039999999</v>
      </c>
      <c r="R861" s="29">
        <v>75855665.170000002</v>
      </c>
      <c r="S861" s="29">
        <v>122984478</v>
      </c>
      <c r="T861" s="29">
        <v>119656133.41</v>
      </c>
      <c r="U861" s="29">
        <v>118439984.19</v>
      </c>
      <c r="V861" s="29">
        <v>107616739.37</v>
      </c>
      <c r="W861" s="29">
        <v>108275098.51000001</v>
      </c>
      <c r="X861" s="29">
        <v>109618927.77</v>
      </c>
      <c r="Y861" s="29">
        <v>112219596.17</v>
      </c>
      <c r="Z861" s="29">
        <v>113880905.90000001</v>
      </c>
      <c r="AA861" s="29">
        <v>112670080.31</v>
      </c>
      <c r="AB861" s="29">
        <v>111355153.25</v>
      </c>
      <c r="AC861" s="29">
        <v>106674686.59</v>
      </c>
      <c r="AD861" s="151">
        <v>102375835.40000001</v>
      </c>
      <c r="AE861" s="151">
        <v>106432951.8522</v>
      </c>
      <c r="AF861" s="151">
        <v>105430787.4676</v>
      </c>
      <c r="AG861" s="151">
        <v>104236763.014</v>
      </c>
      <c r="AH861" s="151">
        <v>104222584.85070001</v>
      </c>
      <c r="AI861" s="61">
        <v>104222584.85070001</v>
      </c>
      <c r="AJ861" s="33"/>
      <c r="AK861" s="151">
        <v>-14178.163299992681</v>
      </c>
      <c r="AL861" s="151">
        <v>-2210367.0014999956</v>
      </c>
      <c r="AM861" s="151">
        <v>-2210367.0014999956</v>
      </c>
      <c r="AN861" s="9"/>
      <c r="AO861" s="110"/>
      <c r="AP861" s="43"/>
      <c r="AQ861" s="43"/>
    </row>
    <row r="862" spans="1:43" x14ac:dyDescent="0.2">
      <c r="B862" s="50">
        <v>21</v>
      </c>
      <c r="C862" s="24" t="s">
        <v>30</v>
      </c>
      <c r="D862" s="29">
        <v>1335914.6299999999</v>
      </c>
      <c r="E862" s="29">
        <v>450603.75</v>
      </c>
      <c r="F862" s="29">
        <v>857240.53</v>
      </c>
      <c r="G862" s="29">
        <v>954606</v>
      </c>
      <c r="H862" s="29">
        <v>1188617.8</v>
      </c>
      <c r="I862" s="29">
        <v>1421969.53</v>
      </c>
      <c r="J862" s="29">
        <v>1726942.76</v>
      </c>
      <c r="K862" s="29">
        <v>1397094.44</v>
      </c>
      <c r="L862" s="29">
        <v>1356606.67</v>
      </c>
      <c r="M862" s="29">
        <v>1379566.99</v>
      </c>
      <c r="N862" s="29">
        <v>1455844.08</v>
      </c>
      <c r="O862" s="29">
        <v>1506152.39</v>
      </c>
      <c r="P862" s="29">
        <v>1528301.21</v>
      </c>
      <c r="Q862" s="29">
        <v>1668595.14</v>
      </c>
      <c r="R862" s="29">
        <v>3098103.3</v>
      </c>
      <c r="S862" s="29">
        <v>4345285</v>
      </c>
      <c r="T862" s="29">
        <v>2582565.1800000002</v>
      </c>
      <c r="U862" s="29">
        <v>2620355.38</v>
      </c>
      <c r="V862" s="29">
        <v>2857347.58</v>
      </c>
      <c r="W862" s="29">
        <v>3745655.09</v>
      </c>
      <c r="X862" s="29">
        <v>3307877.9899999998</v>
      </c>
      <c r="Y862" s="29">
        <v>3196706.12</v>
      </c>
      <c r="Z862" s="29">
        <v>3218025.2399999998</v>
      </c>
      <c r="AA862" s="29">
        <v>4505755.51</v>
      </c>
      <c r="AB862" s="29">
        <v>3515900.5100000002</v>
      </c>
      <c r="AC862" s="29">
        <v>3247540.3</v>
      </c>
      <c r="AD862" s="151">
        <v>3218104.8000000003</v>
      </c>
      <c r="AE862" s="151">
        <v>3697626.2459999998</v>
      </c>
      <c r="AF862" s="151">
        <v>3899952.736</v>
      </c>
      <c r="AG862" s="151">
        <v>3716662.6619999995</v>
      </c>
      <c r="AH862" s="151">
        <v>3606407.6159999999</v>
      </c>
      <c r="AI862" s="61">
        <v>3606407.6159999999</v>
      </c>
      <c r="AJ862" s="33"/>
      <c r="AK862" s="151">
        <v>-110255.04599999962</v>
      </c>
      <c r="AL862" s="151">
        <v>-91218.629999999888</v>
      </c>
      <c r="AM862" s="151">
        <v>-91218.629999999888</v>
      </c>
      <c r="AN862" s="9"/>
      <c r="AO862" s="110"/>
      <c r="AP862" s="43"/>
      <c r="AQ862" s="43"/>
    </row>
    <row r="863" spans="1:43" ht="12" x14ac:dyDescent="0.2">
      <c r="B863" s="50">
        <v>22</v>
      </c>
      <c r="C863" s="22" t="s">
        <v>5</v>
      </c>
      <c r="D863" s="27">
        <v>425200125.28000015</v>
      </c>
      <c r="E863" s="27">
        <v>520179009</v>
      </c>
      <c r="F863" s="27">
        <v>538058483.95700002</v>
      </c>
      <c r="G863" s="27">
        <v>591027498.46000004</v>
      </c>
      <c r="H863" s="27">
        <v>633205472.72739995</v>
      </c>
      <c r="I863" s="27">
        <v>627703256.08840001</v>
      </c>
      <c r="J863" s="27">
        <v>618783024.2744</v>
      </c>
      <c r="K863" s="27">
        <v>602026793.30050004</v>
      </c>
      <c r="L863" s="27">
        <v>578850423.71070004</v>
      </c>
      <c r="M863" s="27">
        <v>570624649.4921</v>
      </c>
      <c r="N863" s="27">
        <v>440432060.935</v>
      </c>
      <c r="O863" s="27">
        <v>438460916.16420001</v>
      </c>
      <c r="P863" s="27">
        <v>443685010.57749999</v>
      </c>
      <c r="Q863" s="27">
        <v>439623423.89740002</v>
      </c>
      <c r="R863" s="27">
        <v>453761136.11740005</v>
      </c>
      <c r="S863" s="27">
        <v>511381774</v>
      </c>
      <c r="T863" s="27">
        <v>504527517.88619995</v>
      </c>
      <c r="U863" s="27">
        <v>490816050.47500002</v>
      </c>
      <c r="V863" s="27">
        <v>482758141.43599999</v>
      </c>
      <c r="W863" s="27">
        <v>473565507.79399997</v>
      </c>
      <c r="X863" s="27">
        <v>460434582.19749999</v>
      </c>
      <c r="Y863" s="27">
        <v>448248810.03149998</v>
      </c>
      <c r="Z863" s="27">
        <v>244794884.266</v>
      </c>
      <c r="AA863" s="27">
        <v>231316150.14300001</v>
      </c>
      <c r="AB863" s="27">
        <v>212122279.60600001</v>
      </c>
      <c r="AC863" s="27">
        <v>197604748.5395</v>
      </c>
      <c r="AD863" s="149">
        <v>184827921.08450001</v>
      </c>
      <c r="AE863" s="149">
        <v>173779577.42519999</v>
      </c>
      <c r="AF863" s="149">
        <v>173599895.40110001</v>
      </c>
      <c r="AG863" s="149">
        <v>167625923.7234</v>
      </c>
      <c r="AH863" s="149">
        <v>168212132.8854</v>
      </c>
      <c r="AI863" s="31">
        <v>168212132.8854</v>
      </c>
      <c r="AJ863" s="33"/>
      <c r="AK863" s="149">
        <v>586209.16200000048</v>
      </c>
      <c r="AL863" s="149">
        <v>-5567444.5397999883</v>
      </c>
      <c r="AM863" s="149">
        <v>-5567444.5397999883</v>
      </c>
      <c r="AN863" s="9"/>
      <c r="AO863" s="44"/>
      <c r="AP863" s="43"/>
      <c r="AQ863" s="43"/>
    </row>
    <row r="864" spans="1:43" ht="12" x14ac:dyDescent="0.2">
      <c r="B864" s="50">
        <v>23</v>
      </c>
      <c r="C864" s="22" t="s">
        <v>73</v>
      </c>
      <c r="D864" s="27">
        <v>0</v>
      </c>
      <c r="E864" s="27">
        <v>0</v>
      </c>
      <c r="F864" s="27">
        <v>0</v>
      </c>
      <c r="G864" s="27">
        <v>0</v>
      </c>
      <c r="H864" s="27">
        <v>0</v>
      </c>
      <c r="I864" s="27">
        <v>0</v>
      </c>
      <c r="J864" s="27">
        <v>0</v>
      </c>
      <c r="K864" s="27">
        <v>0</v>
      </c>
      <c r="L864" s="27">
        <v>2252823.84</v>
      </c>
      <c r="M864" s="27">
        <v>3123732.26</v>
      </c>
      <c r="N864" s="27">
        <v>1868201.7</v>
      </c>
      <c r="O864" s="27">
        <v>2005231.04</v>
      </c>
      <c r="P864" s="27">
        <v>2283021.7799999998</v>
      </c>
      <c r="Q864" s="27">
        <v>3519849.9</v>
      </c>
      <c r="R864" s="27">
        <v>3516815.1</v>
      </c>
      <c r="S864" s="27">
        <v>5698303</v>
      </c>
      <c r="T864" s="27">
        <v>4044754.02</v>
      </c>
      <c r="U864" s="27">
        <v>4456455.17</v>
      </c>
      <c r="V864" s="27">
        <v>3939845.82</v>
      </c>
      <c r="W864" s="27">
        <v>3473694.02</v>
      </c>
      <c r="X864" s="27">
        <v>2757556.06</v>
      </c>
      <c r="Y864" s="27">
        <v>2960457.78</v>
      </c>
      <c r="Z864" s="27">
        <v>3057998.78</v>
      </c>
      <c r="AA864" s="27">
        <v>2726149.5</v>
      </c>
      <c r="AB864" s="27">
        <v>2085028.3</v>
      </c>
      <c r="AC864" s="27">
        <v>2119128.7799999998</v>
      </c>
      <c r="AD864" s="149">
        <v>2902688.89</v>
      </c>
      <c r="AE864" s="149">
        <v>1390434.97</v>
      </c>
      <c r="AF864" s="149">
        <v>1894864.93</v>
      </c>
      <c r="AG864" s="149">
        <v>784598.23</v>
      </c>
      <c r="AH864" s="149">
        <v>1184499.74</v>
      </c>
      <c r="AI864" s="31">
        <v>1184499.74</v>
      </c>
      <c r="AJ864" s="33"/>
      <c r="AK864" s="149">
        <v>399901.51</v>
      </c>
      <c r="AL864" s="149">
        <v>-205935.22999999998</v>
      </c>
      <c r="AM864" s="149">
        <v>-205935.22999999998</v>
      </c>
      <c r="AN864" s="9"/>
      <c r="AO864" s="44"/>
      <c r="AP864" s="43"/>
      <c r="AQ864" s="43"/>
    </row>
    <row r="865" spans="1:43" ht="12" x14ac:dyDescent="0.2">
      <c r="B865" s="50">
        <v>24</v>
      </c>
      <c r="C865" s="22" t="s">
        <v>74</v>
      </c>
      <c r="D865" s="27">
        <v>0</v>
      </c>
      <c r="E865" s="27">
        <v>0</v>
      </c>
      <c r="F865" s="27">
        <v>0</v>
      </c>
      <c r="G865" s="27">
        <v>0</v>
      </c>
      <c r="H865" s="27">
        <v>0</v>
      </c>
      <c r="I865" s="27">
        <v>0</v>
      </c>
      <c r="J865" s="27">
        <v>0</v>
      </c>
      <c r="K865" s="27">
        <v>0</v>
      </c>
      <c r="L865" s="27">
        <v>0</v>
      </c>
      <c r="M865" s="27">
        <v>0</v>
      </c>
      <c r="N865" s="27">
        <v>0</v>
      </c>
      <c r="O865" s="27">
        <v>0</v>
      </c>
      <c r="P865" s="27">
        <v>0</v>
      </c>
      <c r="Q865" s="27">
        <v>0</v>
      </c>
      <c r="R865" s="27">
        <v>0</v>
      </c>
      <c r="S865" s="27">
        <v>0</v>
      </c>
      <c r="T865" s="27">
        <v>0</v>
      </c>
      <c r="U865" s="27">
        <v>0</v>
      </c>
      <c r="V865" s="27">
        <v>0</v>
      </c>
      <c r="W865" s="27">
        <v>0</v>
      </c>
      <c r="X865" s="27">
        <v>0</v>
      </c>
      <c r="Y865" s="27">
        <v>0</v>
      </c>
      <c r="Z865" s="27">
        <v>0</v>
      </c>
      <c r="AA865" s="27">
        <v>0</v>
      </c>
      <c r="AB865" s="27">
        <v>0</v>
      </c>
      <c r="AC865" s="27">
        <v>0</v>
      </c>
      <c r="AD865" s="149">
        <v>0</v>
      </c>
      <c r="AE865" s="149">
        <v>0</v>
      </c>
      <c r="AF865" s="149">
        <v>0</v>
      </c>
      <c r="AG865" s="149">
        <v>0</v>
      </c>
      <c r="AH865" s="149">
        <v>0</v>
      </c>
      <c r="AI865" s="31">
        <v>0</v>
      </c>
      <c r="AJ865" s="33"/>
      <c r="AK865" s="149">
        <v>0</v>
      </c>
      <c r="AL865" s="149">
        <v>0</v>
      </c>
      <c r="AM865" s="149">
        <v>0</v>
      </c>
      <c r="AN865" s="9"/>
      <c r="AO865" s="44"/>
      <c r="AP865" s="43"/>
      <c r="AQ865" s="43"/>
    </row>
    <row r="866" spans="1:43" x14ac:dyDescent="0.2">
      <c r="B866" s="50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  <c r="AB866" s="29"/>
      <c r="AC866" s="29"/>
      <c r="AD866" s="29"/>
      <c r="AE866" s="151"/>
      <c r="AF866" s="151"/>
      <c r="AG866" s="151"/>
      <c r="AH866" s="151"/>
      <c r="AI866" s="61"/>
      <c r="AJ866" s="33"/>
      <c r="AK866" s="151"/>
      <c r="AL866" s="151"/>
      <c r="AM866" s="151"/>
      <c r="AN866" s="39"/>
      <c r="AO866" s="110"/>
      <c r="AP866" s="43"/>
      <c r="AQ866" s="43"/>
    </row>
    <row r="867" spans="1:43" ht="12" x14ac:dyDescent="0.2">
      <c r="A867" s="7" t="s">
        <v>154</v>
      </c>
      <c r="B867" s="50"/>
      <c r="C867" s="20" t="s">
        <v>57</v>
      </c>
      <c r="D867" s="26">
        <v>1009667456.7300001</v>
      </c>
      <c r="E867" s="26">
        <v>1072030951.78</v>
      </c>
      <c r="F867" s="26">
        <v>1589566855.8800001</v>
      </c>
      <c r="G867" s="26">
        <v>1619554441.2299998</v>
      </c>
      <c r="H867" s="26">
        <v>1503871433.6900001</v>
      </c>
      <c r="I867" s="26">
        <v>1533232551.0900004</v>
      </c>
      <c r="J867" s="26">
        <v>1403275050.24</v>
      </c>
      <c r="K867" s="26">
        <v>1361853675.5799999</v>
      </c>
      <c r="L867" s="26">
        <v>1350533781.6399999</v>
      </c>
      <c r="M867" s="26">
        <v>1274120681.3</v>
      </c>
      <c r="N867" s="26">
        <v>1089794220.3800001</v>
      </c>
      <c r="O867" s="26">
        <v>880541804.04999995</v>
      </c>
      <c r="P867" s="26">
        <v>789131445.24999988</v>
      </c>
      <c r="Q867" s="26">
        <v>738301638.9799999</v>
      </c>
      <c r="R867" s="26">
        <v>744295574.84999967</v>
      </c>
      <c r="S867" s="26">
        <v>551348673.96000004</v>
      </c>
      <c r="T867" s="26">
        <v>550622507.13999999</v>
      </c>
      <c r="U867" s="26">
        <v>501931412.75999993</v>
      </c>
      <c r="V867" s="26">
        <v>458749754.57999998</v>
      </c>
      <c r="W867" s="26">
        <v>438147873.68000007</v>
      </c>
      <c r="X867" s="26">
        <v>393056731.65000004</v>
      </c>
      <c r="Y867" s="26">
        <v>320102219.47999996</v>
      </c>
      <c r="Z867" s="26">
        <v>273788285.88999999</v>
      </c>
      <c r="AA867" s="26">
        <v>259824593.78</v>
      </c>
      <c r="AB867" s="26">
        <v>230008291.14000002</v>
      </c>
      <c r="AC867" s="26">
        <v>199411054.71000001</v>
      </c>
      <c r="AD867" s="26">
        <v>146564860.78</v>
      </c>
      <c r="AE867" s="26">
        <v>114095811.73320001</v>
      </c>
      <c r="AF867" s="26">
        <v>113613046.0812</v>
      </c>
      <c r="AG867" s="26">
        <v>109428766.3312</v>
      </c>
      <c r="AH867" s="26">
        <v>106976094.22040001</v>
      </c>
      <c r="AI867" s="108">
        <v>106976094.22040001</v>
      </c>
      <c r="AJ867" s="33"/>
      <c r="AK867" s="26">
        <v>-2452672.110799998</v>
      </c>
      <c r="AL867" s="26">
        <v>-7119717.5128000081</v>
      </c>
      <c r="AM867" s="26">
        <v>-7119717.5128000081</v>
      </c>
      <c r="AN867" s="9"/>
      <c r="AO867" s="44"/>
      <c r="AP867" s="43"/>
      <c r="AQ867" s="43"/>
    </row>
    <row r="868" spans="1:43" x14ac:dyDescent="0.2">
      <c r="B868" s="50">
        <v>25</v>
      </c>
      <c r="C868" s="21" t="s">
        <v>32</v>
      </c>
      <c r="D868" s="29">
        <v>697847985.09000003</v>
      </c>
      <c r="E868" s="29">
        <v>750527093.23000002</v>
      </c>
      <c r="F868" s="29">
        <v>1190166768.1500001</v>
      </c>
      <c r="G868" s="29">
        <v>1271774555.24</v>
      </c>
      <c r="H868" s="29">
        <v>1160487005.05</v>
      </c>
      <c r="I868" s="29">
        <v>1172079815.4100001</v>
      </c>
      <c r="J868" s="29">
        <v>1073598850.08</v>
      </c>
      <c r="K868" s="29">
        <v>1039143561.1799999</v>
      </c>
      <c r="L868" s="29">
        <v>1056960339.83</v>
      </c>
      <c r="M868" s="29">
        <v>1029611813.88</v>
      </c>
      <c r="N868" s="29">
        <v>857684595.78999996</v>
      </c>
      <c r="O868" s="29">
        <v>731603498.00999999</v>
      </c>
      <c r="P868" s="29">
        <v>652239396.64999998</v>
      </c>
      <c r="Q868" s="29">
        <v>630856400.76999998</v>
      </c>
      <c r="R868" s="29">
        <v>644193357.52999997</v>
      </c>
      <c r="S868" s="29">
        <v>460101955.44999999</v>
      </c>
      <c r="T868" s="29">
        <v>468085839.51999998</v>
      </c>
      <c r="U868" s="29">
        <v>428170633.60000002</v>
      </c>
      <c r="V868" s="29">
        <v>393937799.06999999</v>
      </c>
      <c r="W868" s="29">
        <v>380713337.49000001</v>
      </c>
      <c r="X868" s="29">
        <v>338050941.67000002</v>
      </c>
      <c r="Y868" s="29">
        <v>268749420.44</v>
      </c>
      <c r="Z868" s="29">
        <v>223330211.96000001</v>
      </c>
      <c r="AA868" s="29">
        <v>198381011.78999999</v>
      </c>
      <c r="AB868" s="29">
        <v>177011134.06999999</v>
      </c>
      <c r="AC868" s="29">
        <v>150994765.41</v>
      </c>
      <c r="AD868" s="151">
        <v>102881325.20999999</v>
      </c>
      <c r="AE868" s="151">
        <v>71143042.430000007</v>
      </c>
      <c r="AF868" s="151">
        <v>70888147.790000007</v>
      </c>
      <c r="AG868" s="151">
        <v>68166466.870000005</v>
      </c>
      <c r="AH868" s="151">
        <v>68035426.019999996</v>
      </c>
      <c r="AI868" s="61">
        <v>68035426.019999996</v>
      </c>
      <c r="AJ868" s="33"/>
      <c r="AK868" s="151">
        <v>-131040.85000000894</v>
      </c>
      <c r="AL868" s="151">
        <v>-3107616.4100000113</v>
      </c>
      <c r="AM868" s="151">
        <v>-3107616.4100000113</v>
      </c>
      <c r="AN868" s="9"/>
      <c r="AO868" s="110"/>
      <c r="AP868" s="114"/>
      <c r="AQ868" s="43"/>
    </row>
    <row r="869" spans="1:43" ht="11.25" customHeight="1" x14ac:dyDescent="0.2">
      <c r="B869" s="50">
        <v>26</v>
      </c>
      <c r="C869" s="21" t="s">
        <v>86</v>
      </c>
      <c r="D869" s="29">
        <v>23519056.57</v>
      </c>
      <c r="E869" s="29">
        <v>67194079.430000007</v>
      </c>
      <c r="F869" s="29">
        <v>65211889.310000002</v>
      </c>
      <c r="G869" s="29">
        <v>99836420.319999993</v>
      </c>
      <c r="H869" s="29">
        <v>108910655.90000001</v>
      </c>
      <c r="I869" s="29">
        <v>99356101.420000002</v>
      </c>
      <c r="J869" s="29">
        <v>95462896.129999995</v>
      </c>
      <c r="K869" s="29">
        <v>98774306.489999995</v>
      </c>
      <c r="L869" s="29">
        <v>97247563.390000001</v>
      </c>
      <c r="M869" s="29">
        <v>89853120.230000004</v>
      </c>
      <c r="N869" s="29">
        <v>89301536.230000004</v>
      </c>
      <c r="O869" s="29">
        <v>27476462.039999999</v>
      </c>
      <c r="P869" s="29">
        <v>24602541.68</v>
      </c>
      <c r="Q869" s="29">
        <v>5328819.16</v>
      </c>
      <c r="R869" s="29">
        <v>2363329.9300000002</v>
      </c>
      <c r="S869" s="29">
        <v>2169281.36</v>
      </c>
      <c r="T869" s="29">
        <v>1977417.61</v>
      </c>
      <c r="U869" s="29">
        <v>1786885.46</v>
      </c>
      <c r="V869" s="29">
        <v>1786885.46</v>
      </c>
      <c r="W869" s="29">
        <v>1407329.7</v>
      </c>
      <c r="X869" s="29">
        <v>1407329.7</v>
      </c>
      <c r="Y869" s="29">
        <v>0</v>
      </c>
      <c r="Z869" s="29">
        <v>0</v>
      </c>
      <c r="AA869" s="29">
        <v>5400000</v>
      </c>
      <c r="AB869" s="29">
        <v>688010.93</v>
      </c>
      <c r="AC869" s="29">
        <v>0</v>
      </c>
      <c r="AD869" s="151">
        <v>0</v>
      </c>
      <c r="AE869" s="151">
        <v>0</v>
      </c>
      <c r="AF869" s="151">
        <v>0</v>
      </c>
      <c r="AG869" s="151">
        <v>0</v>
      </c>
      <c r="AH869" s="151">
        <v>0</v>
      </c>
      <c r="AI869" s="61">
        <v>0</v>
      </c>
      <c r="AJ869" s="33"/>
      <c r="AK869" s="151">
        <v>0</v>
      </c>
      <c r="AL869" s="151">
        <v>0</v>
      </c>
      <c r="AM869" s="151">
        <v>0</v>
      </c>
      <c r="AN869" s="9"/>
      <c r="AO869" s="110"/>
      <c r="AP869" s="114"/>
      <c r="AQ869" s="43"/>
    </row>
    <row r="870" spans="1:43" ht="11.25" customHeight="1" x14ac:dyDescent="0.2">
      <c r="A870" s="16"/>
      <c r="B870" s="50">
        <v>27</v>
      </c>
      <c r="C870" s="24" t="s">
        <v>31</v>
      </c>
      <c r="D870" s="29">
        <v>76193058.579999998</v>
      </c>
      <c r="E870" s="29">
        <v>77815066.890000001</v>
      </c>
      <c r="F870" s="29">
        <v>87328642.489999995</v>
      </c>
      <c r="G870" s="29">
        <v>81252027.730000004</v>
      </c>
      <c r="H870" s="29">
        <v>78477804.379999995</v>
      </c>
      <c r="I870" s="29">
        <v>85392960.079999998</v>
      </c>
      <c r="J870" s="29">
        <v>80883274</v>
      </c>
      <c r="K870" s="29">
        <v>79064595.400000006</v>
      </c>
      <c r="L870" s="29">
        <v>67310684.769999996</v>
      </c>
      <c r="M870" s="29">
        <v>57687997.960000001</v>
      </c>
      <c r="N870" s="29">
        <v>52230449.600000001</v>
      </c>
      <c r="O870" s="29">
        <v>43031595.840000004</v>
      </c>
      <c r="P870" s="29">
        <v>38478070.810000002</v>
      </c>
      <c r="Q870" s="29">
        <v>36055482.189999998</v>
      </c>
      <c r="R870" s="29">
        <v>32243129.93</v>
      </c>
      <c r="S870" s="29">
        <v>31714741.309999999</v>
      </c>
      <c r="T870" s="29">
        <v>29173347.960000001</v>
      </c>
      <c r="U870" s="29">
        <v>25470482.690000001</v>
      </c>
      <c r="V870" s="29">
        <v>19881428.199999999</v>
      </c>
      <c r="W870" s="29">
        <v>18795403.859999999</v>
      </c>
      <c r="X870" s="29">
        <v>18895486.719999999</v>
      </c>
      <c r="Y870" s="29">
        <v>17691981.780000001</v>
      </c>
      <c r="Z870" s="29">
        <v>18362321.98</v>
      </c>
      <c r="AA870" s="29">
        <v>23963424.59</v>
      </c>
      <c r="AB870" s="29">
        <v>21278805.09</v>
      </c>
      <c r="AC870" s="29">
        <v>20781043.870000001</v>
      </c>
      <c r="AD870" s="151">
        <v>17740035.789999999</v>
      </c>
      <c r="AE870" s="151">
        <v>20835963.010000002</v>
      </c>
      <c r="AF870" s="151">
        <v>20680904.530000001</v>
      </c>
      <c r="AG870" s="151">
        <v>20553933.960000001</v>
      </c>
      <c r="AH870" s="151">
        <v>18012025.879999999</v>
      </c>
      <c r="AI870" s="61">
        <v>18012025.879999999</v>
      </c>
      <c r="AJ870" s="33"/>
      <c r="AK870" s="151">
        <v>-2541908.0800000019</v>
      </c>
      <c r="AL870" s="151">
        <v>-2823937.1300000027</v>
      </c>
      <c r="AM870" s="151">
        <v>-2823937.1300000027</v>
      </c>
      <c r="AN870" s="9"/>
      <c r="AO870" s="110"/>
      <c r="AP870" s="114"/>
      <c r="AQ870" s="43"/>
    </row>
    <row r="871" spans="1:43" ht="11.25" customHeight="1" x14ac:dyDescent="0.2">
      <c r="B871" s="50">
        <v>28</v>
      </c>
      <c r="C871" s="21" t="s">
        <v>85</v>
      </c>
      <c r="D871" s="29">
        <v>16653727.82</v>
      </c>
      <c r="E871" s="29">
        <v>15906407.390000001</v>
      </c>
      <c r="F871" s="29">
        <v>14384494.140000001</v>
      </c>
      <c r="G871" s="29">
        <v>11173980.470000001</v>
      </c>
      <c r="H871" s="29">
        <v>11551714.25</v>
      </c>
      <c r="I871" s="29">
        <v>46971361.469999999</v>
      </c>
      <c r="J871" s="29">
        <v>41964017.18</v>
      </c>
      <c r="K871" s="29">
        <v>35177351.780000001</v>
      </c>
      <c r="L871" s="29">
        <v>29787212.800000001</v>
      </c>
      <c r="M871" s="29">
        <v>25980519.949999999</v>
      </c>
      <c r="N871" s="29">
        <v>22093857.510000002</v>
      </c>
      <c r="O871" s="29">
        <v>18924507.390000001</v>
      </c>
      <c r="P871" s="29">
        <v>16735985.15</v>
      </c>
      <c r="Q871" s="29">
        <v>13199325.9</v>
      </c>
      <c r="R871" s="29">
        <v>10931641.27</v>
      </c>
      <c r="S871" s="29">
        <v>1031181.84</v>
      </c>
      <c r="T871" s="29">
        <v>887115.48</v>
      </c>
      <c r="U871" s="29">
        <v>820344.03</v>
      </c>
      <c r="V871" s="29">
        <v>284299.42</v>
      </c>
      <c r="W871" s="29">
        <v>220889.04</v>
      </c>
      <c r="X871" s="29">
        <v>210293.19</v>
      </c>
      <c r="Y871" s="29">
        <v>39034.65</v>
      </c>
      <c r="Z871" s="29">
        <v>0</v>
      </c>
      <c r="AA871" s="29">
        <v>0</v>
      </c>
      <c r="AB871" s="29">
        <v>0</v>
      </c>
      <c r="AC871" s="29">
        <v>0</v>
      </c>
      <c r="AD871" s="151">
        <v>0</v>
      </c>
      <c r="AE871" s="151">
        <v>0</v>
      </c>
      <c r="AF871" s="151">
        <v>0</v>
      </c>
      <c r="AG871" s="151">
        <v>0</v>
      </c>
      <c r="AH871" s="151">
        <v>0</v>
      </c>
      <c r="AI871" s="61">
        <v>0</v>
      </c>
      <c r="AJ871" s="33"/>
      <c r="AK871" s="151">
        <v>0</v>
      </c>
      <c r="AL871" s="151">
        <v>0</v>
      </c>
      <c r="AM871" s="151">
        <v>0</v>
      </c>
      <c r="AN871" s="9"/>
      <c r="AO871" s="110"/>
      <c r="AP871" s="114"/>
      <c r="AQ871" s="43"/>
    </row>
    <row r="872" spans="1:43" s="16" customFormat="1" ht="11.25" customHeight="1" x14ac:dyDescent="0.2">
      <c r="B872" s="50">
        <v>29</v>
      </c>
      <c r="C872" s="24" t="s">
        <v>106</v>
      </c>
      <c r="D872" s="29">
        <v>120309500.38</v>
      </c>
      <c r="E872" s="29">
        <v>88167538.569999993</v>
      </c>
      <c r="F872" s="29">
        <v>152997460.28999999</v>
      </c>
      <c r="G872" s="29">
        <v>74482694.090000004</v>
      </c>
      <c r="H872" s="29">
        <v>68159280.629999995</v>
      </c>
      <c r="I872" s="29">
        <v>53770498.159999996</v>
      </c>
      <c r="J872" s="29">
        <v>39596153.450000003</v>
      </c>
      <c r="K872" s="29">
        <v>36444048.68</v>
      </c>
      <c r="L872" s="29">
        <v>36088736.310000002</v>
      </c>
      <c r="M872" s="29">
        <v>11551032.92</v>
      </c>
      <c r="N872" s="29">
        <v>11373436.91</v>
      </c>
      <c r="O872" s="29">
        <v>6540586.5999999996</v>
      </c>
      <c r="P872" s="29">
        <v>6227972.4400000004</v>
      </c>
      <c r="Q872" s="29">
        <v>457687.22</v>
      </c>
      <c r="R872" s="29">
        <v>452848.66</v>
      </c>
      <c r="S872" s="29">
        <v>0</v>
      </c>
      <c r="T872" s="29">
        <v>0</v>
      </c>
      <c r="U872" s="29">
        <v>0</v>
      </c>
      <c r="V872" s="29">
        <v>0</v>
      </c>
      <c r="W872" s="29">
        <v>0</v>
      </c>
      <c r="X872" s="29">
        <v>0</v>
      </c>
      <c r="Y872" s="29">
        <v>0</v>
      </c>
      <c r="Z872" s="29">
        <v>0</v>
      </c>
      <c r="AA872" s="29">
        <v>0</v>
      </c>
      <c r="AB872" s="29">
        <v>0</v>
      </c>
      <c r="AC872" s="29">
        <v>0</v>
      </c>
      <c r="AD872" s="151">
        <v>0</v>
      </c>
      <c r="AE872" s="151">
        <v>0</v>
      </c>
      <c r="AF872" s="151">
        <v>0</v>
      </c>
      <c r="AG872" s="151">
        <v>0</v>
      </c>
      <c r="AH872" s="151">
        <v>0</v>
      </c>
      <c r="AI872" s="61">
        <v>0</v>
      </c>
      <c r="AJ872" s="14"/>
      <c r="AK872" s="151">
        <v>0</v>
      </c>
      <c r="AL872" s="151">
        <v>0</v>
      </c>
      <c r="AM872" s="151">
        <v>0</v>
      </c>
      <c r="AN872" s="15"/>
      <c r="AO872" s="110"/>
      <c r="AP872" s="114"/>
    </row>
    <row r="873" spans="1:43" ht="11.25" customHeight="1" x14ac:dyDescent="0.2">
      <c r="A873" s="16"/>
      <c r="B873" s="50">
        <v>30</v>
      </c>
      <c r="C873" s="21" t="s">
        <v>29</v>
      </c>
      <c r="D873" s="29">
        <v>22030982</v>
      </c>
      <c r="E873" s="29">
        <v>13300646.02</v>
      </c>
      <c r="F873" s="29">
        <v>19414384.419999998</v>
      </c>
      <c r="G873" s="29">
        <v>16994088</v>
      </c>
      <c r="H873" s="29">
        <v>10307268.359999999</v>
      </c>
      <c r="I873" s="29">
        <v>11681317.190000001</v>
      </c>
      <c r="J873" s="29">
        <v>9165541.9600000009</v>
      </c>
      <c r="K873" s="29">
        <v>11167883.370000001</v>
      </c>
      <c r="L873" s="29">
        <v>6722960.6899999995</v>
      </c>
      <c r="M873" s="29">
        <v>7695871.3599999994</v>
      </c>
      <c r="N873" s="29">
        <v>7961227.4399999995</v>
      </c>
      <c r="O873" s="29">
        <v>8195213.4900000002</v>
      </c>
      <c r="P873" s="29">
        <v>8306270.5099999998</v>
      </c>
      <c r="Q873" s="29">
        <v>7944620.4799999995</v>
      </c>
      <c r="R873" s="29">
        <v>9579062.3100000005</v>
      </c>
      <c r="S873" s="29">
        <v>10575032</v>
      </c>
      <c r="T873" s="29">
        <v>8377721.04</v>
      </c>
      <c r="U873" s="29">
        <v>5652893.3899999997</v>
      </c>
      <c r="V873" s="29">
        <v>5774660.25</v>
      </c>
      <c r="W873" s="29">
        <v>3145459.9699999997</v>
      </c>
      <c r="X873" s="29">
        <v>2534299.06</v>
      </c>
      <c r="Y873" s="29">
        <v>2013543.3199999998</v>
      </c>
      <c r="Z873" s="29">
        <v>2367037.62</v>
      </c>
      <c r="AA873" s="29">
        <v>2483860.85</v>
      </c>
      <c r="AB873" s="29">
        <v>1943564.99</v>
      </c>
      <c r="AC873" s="29">
        <v>1301857.6900000002</v>
      </c>
      <c r="AD873" s="151">
        <v>1679632.3900000001</v>
      </c>
      <c r="AE873" s="151">
        <v>933497.68200000003</v>
      </c>
      <c r="AF873" s="151">
        <v>909895.1</v>
      </c>
      <c r="AG873" s="151">
        <v>710437.19</v>
      </c>
      <c r="AH873" s="151">
        <v>659698.28</v>
      </c>
      <c r="AI873" s="61">
        <v>659698.28</v>
      </c>
      <c r="AJ873" s="33"/>
      <c r="AK873" s="151">
        <v>-50738.909999999916</v>
      </c>
      <c r="AL873" s="151">
        <v>-273799.402</v>
      </c>
      <c r="AM873" s="151">
        <v>-273799.402</v>
      </c>
      <c r="AN873" s="9"/>
      <c r="AO873" s="110"/>
      <c r="AP873" s="43"/>
      <c r="AQ873" s="114"/>
    </row>
    <row r="874" spans="1:43" s="16" customFormat="1" ht="11.25" customHeight="1" x14ac:dyDescent="0.2">
      <c r="B874" s="50">
        <v>31</v>
      </c>
      <c r="C874" s="24" t="s">
        <v>11</v>
      </c>
      <c r="D874" s="29">
        <v>52747384.740000017</v>
      </c>
      <c r="E874" s="29">
        <v>58457937</v>
      </c>
      <c r="F874" s="29">
        <v>59388369.459999986</v>
      </c>
      <c r="G874" s="29">
        <v>63317259.050000004</v>
      </c>
      <c r="H874" s="29">
        <v>65202295.890000008</v>
      </c>
      <c r="I874" s="29">
        <v>63120336.880000003</v>
      </c>
      <c r="J874" s="29">
        <v>61726317.369999997</v>
      </c>
      <c r="K874" s="29">
        <v>61159562.380000003</v>
      </c>
      <c r="L874" s="29">
        <v>55455098.230000004</v>
      </c>
      <c r="M874" s="29">
        <v>50797611.350000009</v>
      </c>
      <c r="N874" s="29">
        <v>48191204.500000007</v>
      </c>
      <c r="O874" s="29">
        <v>43707739.550000004</v>
      </c>
      <c r="P874" s="29">
        <v>41433258.809999995</v>
      </c>
      <c r="Q874" s="29">
        <v>43342382.030000001</v>
      </c>
      <c r="R874" s="29">
        <v>43673398.909999996</v>
      </c>
      <c r="S874" s="29">
        <v>44923147</v>
      </c>
      <c r="T874" s="29">
        <v>41189626.730000004</v>
      </c>
      <c r="U874" s="29">
        <v>39003719.379999995</v>
      </c>
      <c r="V874" s="29">
        <v>36099087.310000002</v>
      </c>
      <c r="W874" s="29">
        <v>32898364.449999999</v>
      </c>
      <c r="X874" s="29">
        <v>30981154.98</v>
      </c>
      <c r="Y874" s="29">
        <v>30838290.34</v>
      </c>
      <c r="Z874" s="29">
        <v>28967155.649999999</v>
      </c>
      <c r="AA874" s="29">
        <v>28732664.059999999</v>
      </c>
      <c r="AB874" s="29">
        <v>28433413.969999999</v>
      </c>
      <c r="AC874" s="29">
        <v>25723417.579999998</v>
      </c>
      <c r="AD874" s="151">
        <v>23759285.379999999</v>
      </c>
      <c r="AE874" s="151">
        <v>20687586.021200001</v>
      </c>
      <c r="AF874" s="151">
        <v>20689521.131200001</v>
      </c>
      <c r="AG874" s="151">
        <v>19532276.821199998</v>
      </c>
      <c r="AH874" s="151">
        <v>19705510.670400001</v>
      </c>
      <c r="AI874" s="61">
        <v>19705510.670400001</v>
      </c>
      <c r="AJ874" s="33"/>
      <c r="AK874" s="151">
        <v>173233.84920000285</v>
      </c>
      <c r="AL874" s="151">
        <v>-982075.35080000013</v>
      </c>
      <c r="AM874" s="151">
        <v>-982075.35080000013</v>
      </c>
      <c r="AN874" s="15"/>
      <c r="AO874" s="110"/>
      <c r="AQ874" s="114"/>
    </row>
    <row r="875" spans="1:43" s="16" customFormat="1" ht="11.25" customHeight="1" x14ac:dyDescent="0.2">
      <c r="B875" s="50">
        <v>32</v>
      </c>
      <c r="C875" s="21" t="s">
        <v>87</v>
      </c>
      <c r="D875" s="29">
        <v>365761.55</v>
      </c>
      <c r="E875" s="29">
        <v>662183.25</v>
      </c>
      <c r="F875" s="29">
        <v>674847.62</v>
      </c>
      <c r="G875" s="29">
        <v>723416.33</v>
      </c>
      <c r="H875" s="29">
        <v>775409.23</v>
      </c>
      <c r="I875" s="29">
        <v>860160.48</v>
      </c>
      <c r="J875" s="29">
        <v>878000.07</v>
      </c>
      <c r="K875" s="29">
        <v>922366.3</v>
      </c>
      <c r="L875" s="29">
        <v>961185.62</v>
      </c>
      <c r="M875" s="29">
        <v>942713.65</v>
      </c>
      <c r="N875" s="29">
        <v>957912.4</v>
      </c>
      <c r="O875" s="29">
        <v>1062201.1300000001</v>
      </c>
      <c r="P875" s="29">
        <v>1107949.2000000002</v>
      </c>
      <c r="Q875" s="29">
        <v>1116921.23</v>
      </c>
      <c r="R875" s="29">
        <v>858806.31</v>
      </c>
      <c r="S875" s="29">
        <v>833335</v>
      </c>
      <c r="T875" s="29">
        <v>931438.8</v>
      </c>
      <c r="U875" s="29">
        <v>1026454.21</v>
      </c>
      <c r="V875" s="29">
        <v>985594.87</v>
      </c>
      <c r="W875" s="29">
        <v>967089.17</v>
      </c>
      <c r="X875" s="29">
        <v>977226.33</v>
      </c>
      <c r="Y875" s="29">
        <v>769948.95</v>
      </c>
      <c r="Z875" s="29">
        <v>761558.68</v>
      </c>
      <c r="AA875" s="29">
        <v>863632.49</v>
      </c>
      <c r="AB875" s="29">
        <v>653362.09</v>
      </c>
      <c r="AC875" s="29">
        <v>609970.16</v>
      </c>
      <c r="AD875" s="151">
        <v>504582.01</v>
      </c>
      <c r="AE875" s="151">
        <v>495722.59</v>
      </c>
      <c r="AF875" s="151">
        <v>444577.53</v>
      </c>
      <c r="AG875" s="151">
        <v>465651.49</v>
      </c>
      <c r="AH875" s="151">
        <v>563433.37</v>
      </c>
      <c r="AI875" s="61">
        <v>563433.37</v>
      </c>
      <c r="AJ875" s="33"/>
      <c r="AK875" s="151">
        <v>97781.88</v>
      </c>
      <c r="AL875" s="151">
        <v>67710.77999999997</v>
      </c>
      <c r="AM875" s="151">
        <v>67710.77999999997</v>
      </c>
      <c r="AN875" s="15"/>
      <c r="AO875" s="110"/>
      <c r="AQ875" s="114"/>
    </row>
    <row r="876" spans="1:43" s="16" customFormat="1" ht="11.25" customHeight="1" x14ac:dyDescent="0.2">
      <c r="A876" s="7"/>
      <c r="B876" s="50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151"/>
      <c r="AI876" s="61"/>
      <c r="AJ876" s="14"/>
      <c r="AK876" s="151"/>
      <c r="AL876" s="151"/>
      <c r="AM876" s="151"/>
      <c r="AN876" s="15"/>
      <c r="AO876" s="10"/>
    </row>
    <row r="877" spans="1:43" ht="12" x14ac:dyDescent="0.2">
      <c r="A877" s="7" t="s">
        <v>155</v>
      </c>
      <c r="B877" s="50">
        <v>33</v>
      </c>
      <c r="C877" s="20" t="s">
        <v>108</v>
      </c>
      <c r="D877" s="26">
        <v>42687622.530000001</v>
      </c>
      <c r="E877" s="26">
        <v>36658946.310000002</v>
      </c>
      <c r="F877" s="26">
        <v>20750411</v>
      </c>
      <c r="G877" s="26">
        <v>20574104.41</v>
      </c>
      <c r="H877" s="26">
        <v>16892261.190000001</v>
      </c>
      <c r="I877" s="26">
        <v>10713704.4</v>
      </c>
      <c r="J877" s="26">
        <v>10597895.51</v>
      </c>
      <c r="K877" s="26">
        <v>7429371.9299999997</v>
      </c>
      <c r="L877" s="26">
        <v>7366306.79</v>
      </c>
      <c r="M877" s="26">
        <v>6559412.5700000003</v>
      </c>
      <c r="N877" s="26">
        <v>6542026.6699999999</v>
      </c>
      <c r="O877" s="26">
        <v>5984255.4100000001</v>
      </c>
      <c r="P877" s="26">
        <v>8716671.1699999999</v>
      </c>
      <c r="Q877" s="26">
        <v>7375788.4500000002</v>
      </c>
      <c r="R877" s="26">
        <v>7316180.4900000002</v>
      </c>
      <c r="S877" s="26">
        <v>5710069.5</v>
      </c>
      <c r="T877" s="26">
        <v>5702326.3899999997</v>
      </c>
      <c r="U877" s="26">
        <v>5676622.4199999999</v>
      </c>
      <c r="V877" s="26">
        <v>5171342.68</v>
      </c>
      <c r="W877" s="26">
        <v>4772141.75</v>
      </c>
      <c r="X877" s="26">
        <v>5041218.96</v>
      </c>
      <c r="Y877" s="26">
        <v>4917460.22</v>
      </c>
      <c r="Z877" s="26">
        <v>4443899.55</v>
      </c>
      <c r="AA877" s="26">
        <v>4088364.08</v>
      </c>
      <c r="AB877" s="26">
        <v>4022612.68</v>
      </c>
      <c r="AC877" s="26">
        <v>2627.57</v>
      </c>
      <c r="AD877" s="26">
        <v>1505073.87</v>
      </c>
      <c r="AE877" s="26">
        <v>1499593.64</v>
      </c>
      <c r="AF877" s="26">
        <v>1497923.25</v>
      </c>
      <c r="AG877" s="26">
        <v>1494361.09</v>
      </c>
      <c r="AH877" s="26">
        <v>1486519.1</v>
      </c>
      <c r="AI877" s="108">
        <v>1486519.1</v>
      </c>
      <c r="AJ877" s="33"/>
      <c r="AK877" s="26">
        <v>-7841.9899999999907</v>
      </c>
      <c r="AL877" s="26">
        <v>-13074.539999999804</v>
      </c>
      <c r="AM877" s="26">
        <v>-13074.539999999804</v>
      </c>
      <c r="AN877" s="9"/>
      <c r="AO877" s="44"/>
      <c r="AP877" s="43"/>
      <c r="AQ877" s="43"/>
    </row>
    <row r="878" spans="1:43" x14ac:dyDescent="0.2">
      <c r="A878" s="53"/>
      <c r="B878" s="53"/>
      <c r="C878" s="43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  <c r="AA878" s="61"/>
      <c r="AB878" s="61"/>
      <c r="AC878" s="61"/>
      <c r="AD878" s="61"/>
      <c r="AE878" s="151"/>
      <c r="AF878" s="151"/>
      <c r="AG878" s="151"/>
      <c r="AH878" s="151"/>
      <c r="AI878" s="61"/>
      <c r="AJ878" s="33"/>
      <c r="AK878" s="151"/>
      <c r="AL878" s="151"/>
      <c r="AM878" s="151"/>
      <c r="AN878" s="39"/>
      <c r="AO878" s="115"/>
      <c r="AP878" s="43"/>
      <c r="AQ878" s="43"/>
    </row>
    <row r="879" spans="1:43" s="16" customFormat="1" ht="20.100000000000001" customHeight="1" x14ac:dyDescent="0.2">
      <c r="A879" s="51"/>
      <c r="B879" s="59"/>
      <c r="C879" s="13" t="s">
        <v>76</v>
      </c>
      <c r="D879" s="28">
        <v>5737426207.4299984</v>
      </c>
      <c r="E879" s="28">
        <v>6230621704.8300009</v>
      </c>
      <c r="F879" s="28">
        <v>7195557996.6170015</v>
      </c>
      <c r="G879" s="28">
        <v>7407871245.1499977</v>
      </c>
      <c r="H879" s="28">
        <v>7852090355.1274004</v>
      </c>
      <c r="I879" s="28">
        <v>7511956596.6783981</v>
      </c>
      <c r="J879" s="28">
        <v>7260231482.6644011</v>
      </c>
      <c r="K879" s="28">
        <v>6852943686.3704996</v>
      </c>
      <c r="L879" s="28">
        <v>6418743418.7606993</v>
      </c>
      <c r="M879" s="28">
        <v>6025643165.3620987</v>
      </c>
      <c r="N879" s="28">
        <v>5397248785.7749996</v>
      </c>
      <c r="O879" s="28">
        <v>4909826678.7642002</v>
      </c>
      <c r="P879" s="28">
        <v>4724812412.4575005</v>
      </c>
      <c r="Q879" s="28">
        <v>4611602567.397398</v>
      </c>
      <c r="R879" s="28">
        <v>4458818067.5874023</v>
      </c>
      <c r="S879" s="28">
        <v>4059054116.2100005</v>
      </c>
      <c r="T879" s="28">
        <v>3624629072.176199</v>
      </c>
      <c r="U879" s="28">
        <v>3488972601.5650005</v>
      </c>
      <c r="V879" s="28">
        <v>3190132743.4959998</v>
      </c>
      <c r="W879" s="28">
        <v>3011566225.8439999</v>
      </c>
      <c r="X879" s="28">
        <v>2808277978.2774997</v>
      </c>
      <c r="Y879" s="28">
        <v>2664650622.9415007</v>
      </c>
      <c r="Z879" s="28">
        <v>2397344992.0360003</v>
      </c>
      <c r="AA879" s="28">
        <v>2334952956.573</v>
      </c>
      <c r="AB879" s="28">
        <v>2319958446.6059995</v>
      </c>
      <c r="AC879" s="150">
        <v>2404902123.2494998</v>
      </c>
      <c r="AD879" s="150">
        <v>2522921446.5345001</v>
      </c>
      <c r="AE879" s="150">
        <v>2907420791.0465999</v>
      </c>
      <c r="AF879" s="150">
        <v>3212645028.4959006</v>
      </c>
      <c r="AG879" s="150">
        <v>3348335528.0606008</v>
      </c>
      <c r="AH879" s="150">
        <v>3516857879.4724998</v>
      </c>
      <c r="AI879" s="150">
        <v>3516857879.4724998</v>
      </c>
      <c r="AJ879" s="14"/>
      <c r="AK879" s="150">
        <v>168522351.41189909</v>
      </c>
      <c r="AL879" s="150">
        <v>609437088.42589998</v>
      </c>
      <c r="AM879" s="150">
        <v>609437088.42589998</v>
      </c>
      <c r="AN879" s="15"/>
      <c r="AO879" s="45"/>
      <c r="AP879" s="43"/>
      <c r="AQ879" s="43"/>
    </row>
    <row r="880" spans="1:43" s="1" customFormat="1" x14ac:dyDescent="0.2">
      <c r="E880" s="1">
        <v>7158896619.6900005</v>
      </c>
      <c r="Z880" s="148"/>
      <c r="AA880" s="148"/>
      <c r="AB880" s="148"/>
      <c r="AJ880" s="130"/>
      <c r="AO880" s="131"/>
      <c r="AP880" s="131"/>
      <c r="AQ880" s="131"/>
    </row>
    <row r="881" spans="1:43" s="6" customFormat="1" x14ac:dyDescent="0.2"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148"/>
      <c r="AF881" s="148"/>
      <c r="AG881" s="148"/>
      <c r="AH881" s="148"/>
      <c r="AI881" s="148"/>
      <c r="AJ881" s="8"/>
      <c r="AK881" s="8"/>
      <c r="AL881" s="8"/>
      <c r="AM881" s="8"/>
      <c r="AN881" s="116"/>
    </row>
    <row r="882" spans="1:43" s="35" customFormat="1" ht="24.95" customHeight="1" x14ac:dyDescent="0.2">
      <c r="A882" s="11" t="s">
        <v>149</v>
      </c>
      <c r="B882" s="19"/>
      <c r="C882" s="18"/>
      <c r="D882" s="25" t="s">
        <v>15</v>
      </c>
      <c r="E882" s="25" t="s">
        <v>16</v>
      </c>
      <c r="F882" s="25" t="s">
        <v>17</v>
      </c>
      <c r="G882" s="25" t="s">
        <v>18</v>
      </c>
      <c r="H882" s="25" t="s">
        <v>19</v>
      </c>
      <c r="I882" s="25" t="s">
        <v>20</v>
      </c>
      <c r="J882" s="25" t="s">
        <v>26</v>
      </c>
      <c r="K882" s="25" t="s">
        <v>28</v>
      </c>
      <c r="L882" s="25" t="s">
        <v>33</v>
      </c>
      <c r="M882" s="25" t="s">
        <v>35</v>
      </c>
      <c r="N882" s="25" t="s">
        <v>40</v>
      </c>
      <c r="O882" s="25" t="s">
        <v>41</v>
      </c>
      <c r="P882" s="25" t="s">
        <v>50</v>
      </c>
      <c r="Q882" s="25" t="s">
        <v>52</v>
      </c>
      <c r="R882" s="25" t="s">
        <v>60</v>
      </c>
      <c r="S882" s="25" t="s">
        <v>62</v>
      </c>
      <c r="T882" s="25" t="s">
        <v>83</v>
      </c>
      <c r="U882" s="25" t="s">
        <v>88</v>
      </c>
      <c r="V882" s="25" t="s">
        <v>90</v>
      </c>
      <c r="W882" s="25" t="s">
        <v>91</v>
      </c>
      <c r="X882" s="25" t="s">
        <v>92</v>
      </c>
      <c r="Y882" s="25" t="s">
        <v>141</v>
      </c>
      <c r="Z882" s="25" t="s">
        <v>145</v>
      </c>
      <c r="AA882" s="25" t="s">
        <v>147</v>
      </c>
      <c r="AB882" s="25" t="s">
        <v>150</v>
      </c>
      <c r="AC882" s="25" t="s">
        <v>151</v>
      </c>
      <c r="AD882" s="25" t="s">
        <v>156</v>
      </c>
      <c r="AE882" s="25" t="s">
        <v>157</v>
      </c>
      <c r="AF882" s="25" t="s">
        <v>158</v>
      </c>
      <c r="AG882" s="25" t="s">
        <v>161</v>
      </c>
      <c r="AH882" s="25" t="s">
        <v>162</v>
      </c>
      <c r="AI882" s="25" t="s">
        <v>163</v>
      </c>
      <c r="AJ882" s="148"/>
      <c r="AK882" s="30" t="s">
        <v>77</v>
      </c>
      <c r="AL882" s="30" t="s">
        <v>78</v>
      </c>
      <c r="AM882" s="30" t="s">
        <v>79</v>
      </c>
      <c r="AO882" s="111"/>
      <c r="AP882" s="112"/>
      <c r="AQ882" s="112"/>
    </row>
    <row r="883" spans="1:43" ht="12" x14ac:dyDescent="0.2">
      <c r="A883" s="7" t="s">
        <v>66</v>
      </c>
      <c r="B883" s="50"/>
      <c r="C883" s="20" t="s">
        <v>12</v>
      </c>
      <c r="D883" s="26">
        <v>179527100.83000001</v>
      </c>
      <c r="E883" s="26">
        <v>139989838.81999999</v>
      </c>
      <c r="F883" s="26">
        <v>262903144.81999999</v>
      </c>
      <c r="G883" s="26">
        <v>229741853.91</v>
      </c>
      <c r="H883" s="26">
        <v>122664939.98</v>
      </c>
      <c r="I883" s="26">
        <v>92554370.609999999</v>
      </c>
      <c r="J883" s="26">
        <v>102372872.70999999</v>
      </c>
      <c r="K883" s="26">
        <v>108317445.63</v>
      </c>
      <c r="L883" s="26">
        <v>120113697.56999999</v>
      </c>
      <c r="M883" s="26">
        <v>119667829.33</v>
      </c>
      <c r="N883" s="26">
        <v>101045514.98</v>
      </c>
      <c r="O883" s="26">
        <v>99670826.700000003</v>
      </c>
      <c r="P883" s="26">
        <v>70009695.099999994</v>
      </c>
      <c r="Q883" s="26">
        <v>87387067.890000001</v>
      </c>
      <c r="R883" s="26">
        <v>71866606.060000002</v>
      </c>
      <c r="S883" s="26">
        <v>53657513.109999999</v>
      </c>
      <c r="T883" s="26">
        <v>75594549.310000002</v>
      </c>
      <c r="U883" s="26">
        <v>72637741.060000002</v>
      </c>
      <c r="V883" s="26">
        <v>72520742.349999994</v>
      </c>
      <c r="W883" s="26">
        <v>119879599.44</v>
      </c>
      <c r="X883" s="26">
        <v>100370894.00999999</v>
      </c>
      <c r="Y883" s="26">
        <v>103995280.31</v>
      </c>
      <c r="Z883" s="26">
        <v>79051133.450000003</v>
      </c>
      <c r="AA883" s="26">
        <v>72442013.109999999</v>
      </c>
      <c r="AB883" s="26">
        <v>68450787.5</v>
      </c>
      <c r="AC883" s="26">
        <v>68133851.370000005</v>
      </c>
      <c r="AD883" s="26">
        <v>95092535.439999998</v>
      </c>
      <c r="AE883" s="26">
        <v>87232861.980000004</v>
      </c>
      <c r="AF883" s="26">
        <v>87194530.510000005</v>
      </c>
      <c r="AG883" s="26">
        <v>64999999.990000002</v>
      </c>
      <c r="AH883" s="26">
        <v>372589745.81999999</v>
      </c>
      <c r="AI883" s="108">
        <v>372589745.81999999</v>
      </c>
      <c r="AJ883" s="148"/>
      <c r="AK883" s="26">
        <v>307589745.82999998</v>
      </c>
      <c r="AL883" s="26">
        <v>285356883.83999997</v>
      </c>
      <c r="AM883" s="26">
        <v>285356883.83999997</v>
      </c>
      <c r="AO883" s="44"/>
      <c r="AP883" s="43"/>
      <c r="AQ883" s="43"/>
    </row>
    <row r="884" spans="1:43" ht="12" x14ac:dyDescent="0.2">
      <c r="B884" s="50">
        <v>1</v>
      </c>
      <c r="C884" s="22" t="s">
        <v>93</v>
      </c>
      <c r="D884" s="27">
        <v>45000000</v>
      </c>
      <c r="E884" s="27">
        <v>45000000</v>
      </c>
      <c r="F884" s="27">
        <v>46260678.090000004</v>
      </c>
      <c r="G884" s="27">
        <v>1251605.46</v>
      </c>
      <c r="H884" s="27">
        <v>0</v>
      </c>
      <c r="I884" s="27">
        <v>0</v>
      </c>
      <c r="J884" s="27">
        <v>0</v>
      </c>
      <c r="K884" s="27">
        <v>0</v>
      </c>
      <c r="L884" s="27">
        <v>0</v>
      </c>
      <c r="M884" s="27">
        <v>0</v>
      </c>
      <c r="N884" s="27">
        <v>0</v>
      </c>
      <c r="O884" s="27">
        <v>0</v>
      </c>
      <c r="P884" s="27">
        <v>0</v>
      </c>
      <c r="Q884" s="27">
        <v>0</v>
      </c>
      <c r="R884" s="27">
        <v>0</v>
      </c>
      <c r="S884" s="27">
        <v>0</v>
      </c>
      <c r="T884" s="27">
        <v>0</v>
      </c>
      <c r="U884" s="27">
        <v>15312500</v>
      </c>
      <c r="V884" s="27">
        <v>15312500</v>
      </c>
      <c r="W884" s="27">
        <v>62187500</v>
      </c>
      <c r="X884" s="27">
        <v>57812500</v>
      </c>
      <c r="Y884" s="27">
        <v>73546000</v>
      </c>
      <c r="Z884" s="27">
        <v>62469000</v>
      </c>
      <c r="AA884" s="27">
        <v>55981026.32</v>
      </c>
      <c r="AB884" s="27">
        <v>52110947.369999997</v>
      </c>
      <c r="AC884" s="27">
        <v>51915157.899999999</v>
      </c>
      <c r="AD884" s="27">
        <v>48586736.850000001</v>
      </c>
      <c r="AE884" s="149">
        <v>0</v>
      </c>
      <c r="AF884" s="149">
        <v>0</v>
      </c>
      <c r="AG884" s="149">
        <v>0</v>
      </c>
      <c r="AH884" s="149">
        <v>267885141.94999999</v>
      </c>
      <c r="AI884" s="31">
        <v>267885141.94999999</v>
      </c>
      <c r="AJ884" s="148"/>
      <c r="AK884" s="149">
        <v>267885141.94999999</v>
      </c>
      <c r="AL884" s="149">
        <v>267885141.94999999</v>
      </c>
      <c r="AM884" s="149">
        <v>267885141.94999999</v>
      </c>
      <c r="AN884" s="38"/>
      <c r="AO884" s="44"/>
      <c r="AP884" s="113"/>
      <c r="AQ884" s="43"/>
    </row>
    <row r="885" spans="1:43" ht="12" x14ac:dyDescent="0.2">
      <c r="B885" s="50">
        <v>2</v>
      </c>
      <c r="C885" s="22" t="s">
        <v>98</v>
      </c>
      <c r="D885" s="27">
        <v>134527100.83000001</v>
      </c>
      <c r="E885" s="27">
        <v>94989838.819999993</v>
      </c>
      <c r="F885" s="27">
        <v>216642466.72999999</v>
      </c>
      <c r="G885" s="27">
        <v>228490248.44999999</v>
      </c>
      <c r="H885" s="27">
        <v>122664939.98</v>
      </c>
      <c r="I885" s="27">
        <v>92554370.609999999</v>
      </c>
      <c r="J885" s="27">
        <v>102372872.70999999</v>
      </c>
      <c r="K885" s="27">
        <v>108317445.63</v>
      </c>
      <c r="L885" s="27">
        <v>120113697.56999999</v>
      </c>
      <c r="M885" s="27">
        <v>119667829.33</v>
      </c>
      <c r="N885" s="27">
        <v>101045514.98</v>
      </c>
      <c r="O885" s="27">
        <v>99670826.700000003</v>
      </c>
      <c r="P885" s="27">
        <v>70009695.099999994</v>
      </c>
      <c r="Q885" s="27">
        <v>87387067.890000001</v>
      </c>
      <c r="R885" s="27">
        <v>71866606.060000002</v>
      </c>
      <c r="S885" s="27">
        <v>53657513.109999999</v>
      </c>
      <c r="T885" s="27">
        <v>75594549.310000002</v>
      </c>
      <c r="U885" s="27">
        <v>57325241.060000002</v>
      </c>
      <c r="V885" s="27">
        <v>57208242.350000001</v>
      </c>
      <c r="W885" s="27">
        <v>57692099.439999998</v>
      </c>
      <c r="X885" s="27">
        <v>42558394.009999998</v>
      </c>
      <c r="Y885" s="27">
        <v>30449280.309999999</v>
      </c>
      <c r="Z885" s="27">
        <v>16582133.449999999</v>
      </c>
      <c r="AA885" s="27">
        <v>16460986.789999999</v>
      </c>
      <c r="AB885" s="27">
        <v>16339840.130000001</v>
      </c>
      <c r="AC885" s="27">
        <v>16218693.470000001</v>
      </c>
      <c r="AD885" s="27">
        <v>46505798.590000004</v>
      </c>
      <c r="AE885" s="149">
        <v>87232861.980000004</v>
      </c>
      <c r="AF885" s="149">
        <v>87194530.510000005</v>
      </c>
      <c r="AG885" s="149">
        <v>64999999.990000002</v>
      </c>
      <c r="AH885" s="149">
        <v>104704603.87</v>
      </c>
      <c r="AI885" s="31">
        <v>104704603.87</v>
      </c>
      <c r="AJ885" s="148"/>
      <c r="AK885" s="149">
        <v>39704603.880000003</v>
      </c>
      <c r="AL885" s="149">
        <v>17471741.890000001</v>
      </c>
      <c r="AM885" s="149">
        <v>17471741.890000001</v>
      </c>
      <c r="AN885" s="38"/>
      <c r="AO885" s="44"/>
      <c r="AP885" s="113"/>
      <c r="AQ885" s="43"/>
    </row>
    <row r="886" spans="1:43" x14ac:dyDescent="0.2">
      <c r="B886" s="50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  <c r="AB886" s="29"/>
      <c r="AC886" s="29"/>
      <c r="AD886" s="29"/>
      <c r="AE886" s="151"/>
      <c r="AF886" s="151"/>
      <c r="AG886" s="151"/>
      <c r="AH886" s="151"/>
      <c r="AI886" s="61"/>
      <c r="AJ886" s="148"/>
      <c r="AK886" s="151"/>
      <c r="AL886" s="151"/>
      <c r="AM886" s="151"/>
      <c r="AO886" s="110"/>
      <c r="AP886" s="43"/>
      <c r="AQ886" s="43"/>
    </row>
    <row r="887" spans="1:43" s="5" customFormat="1" ht="12" x14ac:dyDescent="0.2">
      <c r="A887" s="7" t="s">
        <v>67</v>
      </c>
      <c r="B887" s="50"/>
      <c r="C887" s="20" t="s">
        <v>14</v>
      </c>
      <c r="D887" s="26">
        <v>1110802860.47</v>
      </c>
      <c r="E887" s="26">
        <v>1205682463.1400001</v>
      </c>
      <c r="F887" s="26">
        <v>1411267218.27</v>
      </c>
      <c r="G887" s="26">
        <v>1583948127.97</v>
      </c>
      <c r="H887" s="26">
        <v>1778640341.3800001</v>
      </c>
      <c r="I887" s="26">
        <v>1566227713.1800001</v>
      </c>
      <c r="J887" s="26">
        <v>1474761645.95</v>
      </c>
      <c r="K887" s="26">
        <v>1320042124.4400001</v>
      </c>
      <c r="L887" s="26">
        <v>1249115916.99</v>
      </c>
      <c r="M887" s="26">
        <v>1214120675.73</v>
      </c>
      <c r="N887" s="26">
        <v>1033176277.09</v>
      </c>
      <c r="O887" s="26">
        <v>934130371.63</v>
      </c>
      <c r="P887" s="26">
        <v>846354112.75</v>
      </c>
      <c r="Q887" s="26">
        <v>713575419.37</v>
      </c>
      <c r="R887" s="26">
        <v>668700000.41000009</v>
      </c>
      <c r="S887" s="26">
        <v>653142200.5</v>
      </c>
      <c r="T887" s="26">
        <v>590575223.35000002</v>
      </c>
      <c r="U887" s="26">
        <v>567872443.48000002</v>
      </c>
      <c r="V887" s="26">
        <v>520377928.40999997</v>
      </c>
      <c r="W887" s="26">
        <v>512158772.21999997</v>
      </c>
      <c r="X887" s="26">
        <v>449993321.41000003</v>
      </c>
      <c r="Y887" s="26">
        <v>346017268.68000001</v>
      </c>
      <c r="Z887" s="26">
        <v>338991640.87</v>
      </c>
      <c r="AA887" s="26">
        <v>265891127.72999999</v>
      </c>
      <c r="AB887" s="26">
        <v>250358605.47000003</v>
      </c>
      <c r="AC887" s="26">
        <v>216087881.18000001</v>
      </c>
      <c r="AD887" s="26">
        <v>211219125.54000002</v>
      </c>
      <c r="AE887" s="26">
        <v>207731244.81</v>
      </c>
      <c r="AF887" s="26">
        <v>205989113.17000002</v>
      </c>
      <c r="AG887" s="26">
        <v>182900655.50999999</v>
      </c>
      <c r="AH887" s="26">
        <v>175588485.34999999</v>
      </c>
      <c r="AI887" s="108">
        <v>175588485.34999999</v>
      </c>
      <c r="AJ887" s="148"/>
      <c r="AK887" s="26">
        <v>-7312170.1599999964</v>
      </c>
      <c r="AL887" s="26">
        <v>-32142759.460000008</v>
      </c>
      <c r="AM887" s="26">
        <v>-32142759.460000008</v>
      </c>
    </row>
    <row r="888" spans="1:43" ht="12" x14ac:dyDescent="0.2">
      <c r="B888" s="50">
        <v>3</v>
      </c>
      <c r="C888" s="22" t="s">
        <v>8</v>
      </c>
      <c r="D888" s="27">
        <v>836005297.35000002</v>
      </c>
      <c r="E888" s="27">
        <v>978113642.58000004</v>
      </c>
      <c r="F888" s="27">
        <v>1118212994.22</v>
      </c>
      <c r="G888" s="27">
        <v>1233413736.8099999</v>
      </c>
      <c r="H888" s="27">
        <v>1254768123.2</v>
      </c>
      <c r="I888" s="27">
        <v>1161777421.99</v>
      </c>
      <c r="J888" s="27">
        <v>1059700521.23</v>
      </c>
      <c r="K888" s="27">
        <v>931717281.84000003</v>
      </c>
      <c r="L888" s="27">
        <v>876407132.58000004</v>
      </c>
      <c r="M888" s="27">
        <v>887270414.55999994</v>
      </c>
      <c r="N888" s="27">
        <v>749991885.47000003</v>
      </c>
      <c r="O888" s="27">
        <v>671793878.37</v>
      </c>
      <c r="P888" s="27">
        <v>640310904.65999997</v>
      </c>
      <c r="Q888" s="27">
        <v>519935985.70999998</v>
      </c>
      <c r="R888" s="27">
        <v>473597585.48000002</v>
      </c>
      <c r="S888" s="27">
        <v>415795723.93000001</v>
      </c>
      <c r="T888" s="27">
        <v>356803349.35000002</v>
      </c>
      <c r="U888" s="27">
        <v>347786801.16000003</v>
      </c>
      <c r="V888" s="27">
        <v>333745914.87</v>
      </c>
      <c r="W888" s="27">
        <v>325740895.07999998</v>
      </c>
      <c r="X888" s="27">
        <v>266342340.58000001</v>
      </c>
      <c r="Y888" s="27">
        <v>193596151.12</v>
      </c>
      <c r="Z888" s="27">
        <v>223650185.84</v>
      </c>
      <c r="AA888" s="27">
        <v>155953279.47999999</v>
      </c>
      <c r="AB888" s="27">
        <v>152151968.80000001</v>
      </c>
      <c r="AC888" s="27">
        <v>130896127.09999999</v>
      </c>
      <c r="AD888" s="27">
        <v>101997836.61</v>
      </c>
      <c r="AE888" s="149">
        <v>99340869.099999994</v>
      </c>
      <c r="AF888" s="149">
        <v>98407945.430000007</v>
      </c>
      <c r="AG888" s="149">
        <v>98030869.459999993</v>
      </c>
      <c r="AH888" s="149">
        <v>90502325.030000001</v>
      </c>
      <c r="AI888" s="31">
        <v>90502325.030000001</v>
      </c>
      <c r="AJ888" s="148"/>
      <c r="AK888" s="149">
        <v>-7528544.4299999923</v>
      </c>
      <c r="AL888" s="149">
        <v>-8838544.0699999928</v>
      </c>
      <c r="AM888" s="149">
        <v>-8838544.0699999928</v>
      </c>
      <c r="AN888" s="38"/>
      <c r="AO888" s="44"/>
      <c r="AP888" s="113"/>
      <c r="AQ888" s="43"/>
    </row>
    <row r="889" spans="1:43" ht="12" x14ac:dyDescent="0.2">
      <c r="B889" s="50">
        <v>4</v>
      </c>
      <c r="C889" s="22" t="s">
        <v>95</v>
      </c>
      <c r="D889" s="27">
        <v>274797563.12</v>
      </c>
      <c r="E889" s="27">
        <v>227568820.56</v>
      </c>
      <c r="F889" s="27">
        <v>293054224.05000001</v>
      </c>
      <c r="G889" s="27">
        <v>350534391.16000003</v>
      </c>
      <c r="H889" s="27">
        <v>523872218.18000001</v>
      </c>
      <c r="I889" s="27">
        <v>404450291.19</v>
      </c>
      <c r="J889" s="27">
        <v>415061124.72000003</v>
      </c>
      <c r="K889" s="27">
        <v>388324842.60000002</v>
      </c>
      <c r="L889" s="27">
        <v>372708784.41000003</v>
      </c>
      <c r="M889" s="27">
        <v>326850261.17000002</v>
      </c>
      <c r="N889" s="27">
        <v>283184391.62</v>
      </c>
      <c r="O889" s="27">
        <v>262336493.25999999</v>
      </c>
      <c r="P889" s="27">
        <v>206043208.09</v>
      </c>
      <c r="Q889" s="27">
        <v>193639433.66</v>
      </c>
      <c r="R889" s="27">
        <v>195102414.93000001</v>
      </c>
      <c r="S889" s="27">
        <v>237346476.56999999</v>
      </c>
      <c r="T889" s="27">
        <v>233771874</v>
      </c>
      <c r="U889" s="27">
        <v>220085642.31999999</v>
      </c>
      <c r="V889" s="27">
        <v>186632013.53999999</v>
      </c>
      <c r="W889" s="27">
        <v>186417877.13999999</v>
      </c>
      <c r="X889" s="27">
        <v>183650980.83000001</v>
      </c>
      <c r="Y889" s="27">
        <v>152421117.56</v>
      </c>
      <c r="Z889" s="27">
        <v>115341455.03</v>
      </c>
      <c r="AA889" s="27">
        <v>109937848.25</v>
      </c>
      <c r="AB889" s="27">
        <v>98206636.670000002</v>
      </c>
      <c r="AC889" s="27">
        <v>85191754.079999998</v>
      </c>
      <c r="AD889" s="27">
        <v>109221288.93000001</v>
      </c>
      <c r="AE889" s="149">
        <v>108390375.70999999</v>
      </c>
      <c r="AF889" s="149">
        <v>107581167.73999999</v>
      </c>
      <c r="AG889" s="149">
        <v>84869786.049999997</v>
      </c>
      <c r="AH889" s="149">
        <v>85086160.319999993</v>
      </c>
      <c r="AI889" s="31">
        <v>85086160.319999993</v>
      </c>
      <c r="AJ889" s="148"/>
      <c r="AK889" s="149">
        <v>216374.26999999583</v>
      </c>
      <c r="AL889" s="149">
        <v>-23304215.390000001</v>
      </c>
      <c r="AM889" s="149">
        <v>-23304215.390000001</v>
      </c>
      <c r="AN889" s="38"/>
      <c r="AO889" s="44"/>
      <c r="AP889" s="113"/>
      <c r="AQ889" s="43"/>
    </row>
    <row r="890" spans="1:43" x14ac:dyDescent="0.2">
      <c r="B890" s="50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  <c r="AB890" s="29"/>
      <c r="AC890" s="29"/>
      <c r="AD890" s="29"/>
      <c r="AE890" s="151"/>
      <c r="AF890" s="151"/>
      <c r="AG890" s="151"/>
      <c r="AH890" s="151"/>
      <c r="AI890" s="61"/>
      <c r="AJ890" s="148"/>
      <c r="AK890" s="151"/>
      <c r="AL890" s="151"/>
      <c r="AM890" s="151"/>
      <c r="AO890" s="110"/>
      <c r="AP890" s="43"/>
      <c r="AQ890" s="43"/>
    </row>
    <row r="891" spans="1:43" ht="12" x14ac:dyDescent="0.2">
      <c r="A891" s="7" t="s">
        <v>70</v>
      </c>
      <c r="B891" s="50"/>
      <c r="C891" s="20" t="s">
        <v>68</v>
      </c>
      <c r="D891" s="26">
        <v>646297722.87</v>
      </c>
      <c r="E891" s="26">
        <v>689282475.42999995</v>
      </c>
      <c r="F891" s="26">
        <v>663106007.71999991</v>
      </c>
      <c r="G891" s="26">
        <v>747018025.80000007</v>
      </c>
      <c r="H891" s="26">
        <v>781125842.11000013</v>
      </c>
      <c r="I891" s="26">
        <v>745733419.87</v>
      </c>
      <c r="J891" s="26">
        <v>746278551.73000002</v>
      </c>
      <c r="K891" s="26">
        <v>680244879.50999999</v>
      </c>
      <c r="L891" s="26">
        <v>655529211.46000004</v>
      </c>
      <c r="M891" s="26">
        <v>530697823.21999997</v>
      </c>
      <c r="N891" s="26">
        <v>540404871.13999999</v>
      </c>
      <c r="O891" s="26">
        <v>556985853.26999998</v>
      </c>
      <c r="P891" s="26">
        <v>500592929.48000002</v>
      </c>
      <c r="Q891" s="26">
        <v>520412528.47999996</v>
      </c>
      <c r="R891" s="26">
        <v>483396759.90999997</v>
      </c>
      <c r="S891" s="26">
        <v>445300829.56999993</v>
      </c>
      <c r="T891" s="26">
        <v>355823237.54999995</v>
      </c>
      <c r="U891" s="26">
        <v>365792623.25</v>
      </c>
      <c r="V891" s="26">
        <v>481014404.20999998</v>
      </c>
      <c r="W891" s="26">
        <v>384668244.45999998</v>
      </c>
      <c r="X891" s="26">
        <v>392693208.91999996</v>
      </c>
      <c r="Y891" s="26">
        <v>353171962.75999999</v>
      </c>
      <c r="Z891" s="26">
        <v>486351954.68000001</v>
      </c>
      <c r="AA891" s="26">
        <v>469546077.13</v>
      </c>
      <c r="AB891" s="26">
        <v>435015401.81000006</v>
      </c>
      <c r="AC891" s="26">
        <v>430187527.74000001</v>
      </c>
      <c r="AD891" s="26">
        <v>475214960.09000003</v>
      </c>
      <c r="AE891" s="26">
        <v>563622042.78000009</v>
      </c>
      <c r="AF891" s="26">
        <v>551508137.43999994</v>
      </c>
      <c r="AG891" s="26">
        <v>567779051.45000005</v>
      </c>
      <c r="AH891" s="26">
        <v>922311456.88</v>
      </c>
      <c r="AI891" s="108">
        <v>922311456.88</v>
      </c>
      <c r="AJ891" s="148"/>
      <c r="AK891" s="26">
        <v>354532405.42999995</v>
      </c>
      <c r="AL891" s="26">
        <v>358689414.0999999</v>
      </c>
      <c r="AM891" s="26">
        <v>358689414.0999999</v>
      </c>
      <c r="AO891" s="44"/>
      <c r="AP891" s="114"/>
      <c r="AQ891" s="43"/>
    </row>
    <row r="892" spans="1:43" ht="12" x14ac:dyDescent="0.2">
      <c r="B892" s="50">
        <v>5</v>
      </c>
      <c r="C892" s="22" t="s">
        <v>94</v>
      </c>
      <c r="D892" s="27">
        <v>409447258.69999999</v>
      </c>
      <c r="E892" s="27">
        <v>424359058.45999998</v>
      </c>
      <c r="F892" s="27">
        <v>403470063.80000001</v>
      </c>
      <c r="G892" s="27">
        <v>446068974.13999999</v>
      </c>
      <c r="H892" s="27">
        <v>560237414.69000006</v>
      </c>
      <c r="I892" s="27">
        <v>534060966.82999998</v>
      </c>
      <c r="J892" s="27">
        <v>583641234.33000004</v>
      </c>
      <c r="K892" s="27">
        <v>545238118.01999998</v>
      </c>
      <c r="L892" s="27">
        <v>548321611.95000005</v>
      </c>
      <c r="M892" s="27">
        <v>457630235.56</v>
      </c>
      <c r="N892" s="27">
        <v>426700673.63</v>
      </c>
      <c r="O892" s="27">
        <v>450117715.80000001</v>
      </c>
      <c r="P892" s="27">
        <v>435431243.44</v>
      </c>
      <c r="Q892" s="27">
        <v>462032845.88999999</v>
      </c>
      <c r="R892" s="27">
        <v>422862987.95999998</v>
      </c>
      <c r="S892" s="27">
        <v>386642299.57999998</v>
      </c>
      <c r="T892" s="27">
        <v>309622994</v>
      </c>
      <c r="U892" s="27">
        <v>322998120.94</v>
      </c>
      <c r="V892" s="27">
        <v>439782211.24000001</v>
      </c>
      <c r="W892" s="27">
        <v>359916185.30000001</v>
      </c>
      <c r="X892" s="27">
        <v>360337293.45999998</v>
      </c>
      <c r="Y892" s="27">
        <v>297993542.45999998</v>
      </c>
      <c r="Z892" s="27">
        <v>376346888.94999999</v>
      </c>
      <c r="AA892" s="27">
        <v>388058777.02999997</v>
      </c>
      <c r="AB892" s="27">
        <v>369409967.85000002</v>
      </c>
      <c r="AC892" s="27">
        <v>379114830.81</v>
      </c>
      <c r="AD892" s="27">
        <v>386679399.50999999</v>
      </c>
      <c r="AE892" s="149">
        <v>428361506.41000003</v>
      </c>
      <c r="AF892" s="149">
        <v>421276847.83999997</v>
      </c>
      <c r="AG892" s="149">
        <v>416787107.19999999</v>
      </c>
      <c r="AH892" s="149">
        <v>426500217.54000002</v>
      </c>
      <c r="AI892" s="31">
        <v>426500217.54000002</v>
      </c>
      <c r="AJ892" s="148"/>
      <c r="AK892" s="149">
        <v>9713110.3400000334</v>
      </c>
      <c r="AL892" s="149">
        <v>-1861288.8700000048</v>
      </c>
      <c r="AM892" s="149">
        <v>-1861288.8700000048</v>
      </c>
      <c r="AN892" s="38"/>
      <c r="AO892" s="44"/>
      <c r="AP892" s="113"/>
      <c r="AQ892" s="43"/>
    </row>
    <row r="893" spans="1:43" ht="12" x14ac:dyDescent="0.2">
      <c r="B893" s="50">
        <v>6</v>
      </c>
      <c r="C893" s="22" t="s">
        <v>56</v>
      </c>
      <c r="D893" s="27">
        <v>224811837.63</v>
      </c>
      <c r="E893" s="27">
        <v>242050574.13</v>
      </c>
      <c r="F893" s="27">
        <v>228028519.47999999</v>
      </c>
      <c r="G893" s="27">
        <v>273502210.24000001</v>
      </c>
      <c r="H893" s="27">
        <v>195774994.58000001</v>
      </c>
      <c r="I893" s="27">
        <v>186949863.21000001</v>
      </c>
      <c r="J893" s="27">
        <v>140254342.00999999</v>
      </c>
      <c r="K893" s="27">
        <v>114506176.73</v>
      </c>
      <c r="L893" s="27">
        <v>88119722.290000007</v>
      </c>
      <c r="M893" s="27">
        <v>56991700.850000001</v>
      </c>
      <c r="N893" s="27">
        <v>99240899.620000005</v>
      </c>
      <c r="O893" s="27">
        <v>93499365.75</v>
      </c>
      <c r="P893" s="27">
        <v>54430855.93</v>
      </c>
      <c r="Q893" s="27">
        <v>52716030.960000001</v>
      </c>
      <c r="R893" s="27">
        <v>58439121.560000002</v>
      </c>
      <c r="S893" s="27">
        <v>56850388.57</v>
      </c>
      <c r="T893" s="27">
        <v>44334979.960000001</v>
      </c>
      <c r="U893" s="27">
        <v>40984356.079999998</v>
      </c>
      <c r="V893" s="27">
        <v>34786481.009999998</v>
      </c>
      <c r="W893" s="27">
        <v>18761377.199999999</v>
      </c>
      <c r="X893" s="27">
        <v>28415916.98</v>
      </c>
      <c r="Y893" s="27">
        <v>24779647.43</v>
      </c>
      <c r="Z893" s="27">
        <v>81394437.170000002</v>
      </c>
      <c r="AA893" s="27">
        <v>25443607.300000001</v>
      </c>
      <c r="AB893" s="27">
        <v>42853248.93</v>
      </c>
      <c r="AC893" s="27">
        <v>48184561.869999997</v>
      </c>
      <c r="AD893" s="27">
        <v>32041220.609999999</v>
      </c>
      <c r="AE893" s="149">
        <v>69503267.239999995</v>
      </c>
      <c r="AF893" s="149">
        <v>66537882.259999998</v>
      </c>
      <c r="AG893" s="149">
        <v>66390622.280000001</v>
      </c>
      <c r="AH893" s="149">
        <v>73796838.760000005</v>
      </c>
      <c r="AI893" s="31">
        <v>73796838.760000005</v>
      </c>
      <c r="AJ893" s="148"/>
      <c r="AK893" s="149">
        <v>7406216.4800000042</v>
      </c>
      <c r="AL893" s="149">
        <v>4293571.5200000107</v>
      </c>
      <c r="AM893" s="149">
        <v>4293571.5200000107</v>
      </c>
      <c r="AN893" s="38"/>
      <c r="AO893" s="44"/>
      <c r="AP893" s="113"/>
      <c r="AQ893" s="43"/>
    </row>
    <row r="894" spans="1:43" ht="12" x14ac:dyDescent="0.2">
      <c r="B894" s="50">
        <v>7</v>
      </c>
      <c r="C894" s="22" t="s">
        <v>96</v>
      </c>
      <c r="D894" s="27">
        <v>0</v>
      </c>
      <c r="E894" s="27">
        <v>0</v>
      </c>
      <c r="F894" s="27">
        <v>0</v>
      </c>
      <c r="G894" s="27">
        <v>0</v>
      </c>
      <c r="H894" s="27">
        <v>0</v>
      </c>
      <c r="I894" s="27">
        <v>0</v>
      </c>
      <c r="J894" s="27">
        <v>0</v>
      </c>
      <c r="K894" s="27">
        <v>0</v>
      </c>
      <c r="L894" s="27">
        <v>0</v>
      </c>
      <c r="M894" s="27">
        <v>0</v>
      </c>
      <c r="N894" s="27">
        <v>0</v>
      </c>
      <c r="O894" s="27">
        <v>0</v>
      </c>
      <c r="P894" s="27">
        <v>0</v>
      </c>
      <c r="Q894" s="27">
        <v>0</v>
      </c>
      <c r="R894" s="27">
        <v>0</v>
      </c>
      <c r="S894" s="27">
        <v>0</v>
      </c>
      <c r="T894" s="27">
        <v>0</v>
      </c>
      <c r="U894" s="27">
        <v>0</v>
      </c>
      <c r="V894" s="27">
        <v>0</v>
      </c>
      <c r="W894" s="27">
        <v>0</v>
      </c>
      <c r="X894" s="27">
        <v>0</v>
      </c>
      <c r="Y894" s="27">
        <v>26946666.670000002</v>
      </c>
      <c r="Z894" s="27">
        <v>0</v>
      </c>
      <c r="AA894" s="27">
        <v>0</v>
      </c>
      <c r="AB894" s="27">
        <v>0</v>
      </c>
      <c r="AC894" s="27">
        <v>0</v>
      </c>
      <c r="AD894" s="27">
        <v>46196969.359999999</v>
      </c>
      <c r="AE894" s="149">
        <v>58189393.609999999</v>
      </c>
      <c r="AF894" s="149">
        <v>58189393.609999999</v>
      </c>
      <c r="AG894" s="149">
        <v>77254383.409999996</v>
      </c>
      <c r="AH894" s="149">
        <v>408078118.33999997</v>
      </c>
      <c r="AI894" s="31">
        <v>408078118.33999997</v>
      </c>
      <c r="AJ894" s="148"/>
      <c r="AK894" s="149">
        <v>330823734.92999995</v>
      </c>
      <c r="AL894" s="149">
        <v>349888724.72999996</v>
      </c>
      <c r="AM894" s="149">
        <v>349888724.72999996</v>
      </c>
      <c r="AN894" s="38"/>
      <c r="AO894" s="44"/>
      <c r="AP894" s="113"/>
      <c r="AQ894" s="43"/>
    </row>
    <row r="895" spans="1:43" ht="12" x14ac:dyDescent="0.2">
      <c r="B895" s="50">
        <v>8</v>
      </c>
      <c r="C895" s="22" t="s">
        <v>54</v>
      </c>
      <c r="D895" s="27">
        <v>0</v>
      </c>
      <c r="E895" s="27">
        <v>0</v>
      </c>
      <c r="F895" s="27">
        <v>0</v>
      </c>
      <c r="G895" s="27">
        <v>0</v>
      </c>
      <c r="H895" s="27">
        <v>0</v>
      </c>
      <c r="I895" s="27">
        <v>0</v>
      </c>
      <c r="J895" s="27">
        <v>0</v>
      </c>
      <c r="K895" s="27">
        <v>0</v>
      </c>
      <c r="L895" s="27">
        <v>0</v>
      </c>
      <c r="M895" s="27">
        <v>0</v>
      </c>
      <c r="N895" s="27">
        <v>37906.44</v>
      </c>
      <c r="O895" s="27">
        <v>37906.44</v>
      </c>
      <c r="P895" s="27">
        <v>37906.44</v>
      </c>
      <c r="Q895" s="27">
        <v>37906.44</v>
      </c>
      <c r="R895" s="27">
        <v>37906.44</v>
      </c>
      <c r="S895" s="27">
        <v>0</v>
      </c>
      <c r="T895" s="27">
        <v>0</v>
      </c>
      <c r="U895" s="27">
        <v>0</v>
      </c>
      <c r="V895" s="27">
        <v>0</v>
      </c>
      <c r="W895" s="27">
        <v>0</v>
      </c>
      <c r="X895" s="27">
        <v>0</v>
      </c>
      <c r="Y895" s="27">
        <v>0</v>
      </c>
      <c r="Z895" s="27">
        <v>0</v>
      </c>
      <c r="AA895" s="27">
        <v>0</v>
      </c>
      <c r="AB895" s="27">
        <v>0</v>
      </c>
      <c r="AC895" s="27">
        <v>0</v>
      </c>
      <c r="AD895" s="27">
        <v>0</v>
      </c>
      <c r="AE895" s="149">
        <v>0</v>
      </c>
      <c r="AF895" s="149">
        <v>0</v>
      </c>
      <c r="AG895" s="149">
        <v>0</v>
      </c>
      <c r="AH895" s="149">
        <v>0</v>
      </c>
      <c r="AI895" s="31">
        <v>0</v>
      </c>
      <c r="AJ895" s="148"/>
      <c r="AK895" s="149">
        <v>0</v>
      </c>
      <c r="AL895" s="149">
        <v>0</v>
      </c>
      <c r="AM895" s="149">
        <v>0</v>
      </c>
      <c r="AN895" s="38"/>
      <c r="AO895" s="44"/>
      <c r="AP895" s="113"/>
      <c r="AQ895" s="43"/>
    </row>
    <row r="896" spans="1:43" ht="12" x14ac:dyDescent="0.2">
      <c r="A896" s="6"/>
      <c r="B896" s="50">
        <v>9</v>
      </c>
      <c r="C896" s="22" t="s">
        <v>55</v>
      </c>
      <c r="D896" s="27">
        <v>4213487.3499999996</v>
      </c>
      <c r="E896" s="27">
        <v>14861771.76</v>
      </c>
      <c r="F896" s="27">
        <v>18205923.100000001</v>
      </c>
      <c r="G896" s="27">
        <v>14633131.119999999</v>
      </c>
      <c r="H896" s="27">
        <v>14845947.75</v>
      </c>
      <c r="I896" s="27">
        <v>13104337.710000001</v>
      </c>
      <c r="J896" s="27">
        <v>11195135.57</v>
      </c>
      <c r="K896" s="27">
        <v>10489279.73</v>
      </c>
      <c r="L896" s="27">
        <v>9702147.5199999996</v>
      </c>
      <c r="M896" s="27">
        <v>9542496.6500000004</v>
      </c>
      <c r="N896" s="27">
        <v>8321221.1500000004</v>
      </c>
      <c r="O896" s="27">
        <v>7577801.0499999998</v>
      </c>
      <c r="P896" s="27">
        <v>7575497.5700000003</v>
      </c>
      <c r="Q896" s="27">
        <v>2775681.75</v>
      </c>
      <c r="R896" s="27">
        <v>1526462.01</v>
      </c>
      <c r="S896" s="27">
        <v>1526462.01</v>
      </c>
      <c r="T896" s="27">
        <v>1526462.01</v>
      </c>
      <c r="U896" s="27">
        <v>1526462.01</v>
      </c>
      <c r="V896" s="27">
        <v>1526462.01</v>
      </c>
      <c r="W896" s="27">
        <v>1526462.01</v>
      </c>
      <c r="X896" s="27">
        <v>0</v>
      </c>
      <c r="Y896" s="27">
        <v>0</v>
      </c>
      <c r="Z896" s="27">
        <v>25000000</v>
      </c>
      <c r="AA896" s="27">
        <v>52500000</v>
      </c>
      <c r="AB896" s="27">
        <v>21751207.489999998</v>
      </c>
      <c r="AC896" s="27">
        <v>0</v>
      </c>
      <c r="AD896" s="27">
        <v>8000000</v>
      </c>
      <c r="AE896" s="149">
        <v>4000000</v>
      </c>
      <c r="AF896" s="149">
        <v>2000000</v>
      </c>
      <c r="AG896" s="149">
        <v>2000000</v>
      </c>
      <c r="AH896" s="149">
        <v>2000000</v>
      </c>
      <c r="AI896" s="31">
        <v>2000000</v>
      </c>
      <c r="AJ896" s="148"/>
      <c r="AK896" s="149">
        <v>0</v>
      </c>
      <c r="AL896" s="149">
        <v>-2000000</v>
      </c>
      <c r="AM896" s="149">
        <v>-2000000</v>
      </c>
      <c r="AN896" s="38"/>
      <c r="AO896" s="44"/>
      <c r="AP896" s="113"/>
      <c r="AQ896" s="43"/>
    </row>
    <row r="897" spans="1:43" ht="12" x14ac:dyDescent="0.2">
      <c r="B897" s="50"/>
      <c r="C897" s="22" t="s">
        <v>99</v>
      </c>
      <c r="D897" s="27">
        <v>7825139.1900000004</v>
      </c>
      <c r="E897" s="27">
        <v>8011071.0800000001</v>
      </c>
      <c r="F897" s="27">
        <v>13401501.34</v>
      </c>
      <c r="G897" s="27">
        <v>12813710.299999999</v>
      </c>
      <c r="H897" s="27">
        <v>10267485.09</v>
      </c>
      <c r="I897" s="27">
        <v>11618252.119999999</v>
      </c>
      <c r="J897" s="27">
        <v>11187839.82</v>
      </c>
      <c r="K897" s="27">
        <v>10011305.029999999</v>
      </c>
      <c r="L897" s="27">
        <v>9385729.7000000011</v>
      </c>
      <c r="M897" s="27">
        <v>6533390.1600000001</v>
      </c>
      <c r="N897" s="27">
        <v>6104170.2999999998</v>
      </c>
      <c r="O897" s="27">
        <v>5753064.2300000004</v>
      </c>
      <c r="P897" s="27">
        <v>3117426.0999999996</v>
      </c>
      <c r="Q897" s="27">
        <v>2850063.44</v>
      </c>
      <c r="R897" s="27">
        <v>530281.93999999994</v>
      </c>
      <c r="S897" s="27">
        <v>281679.41000000003</v>
      </c>
      <c r="T897" s="27">
        <v>338801.58</v>
      </c>
      <c r="U897" s="27">
        <v>283684.21999999997</v>
      </c>
      <c r="V897" s="27">
        <v>4919249.95</v>
      </c>
      <c r="W897" s="27">
        <v>4464219.95</v>
      </c>
      <c r="X897" s="27">
        <v>3939998.48</v>
      </c>
      <c r="Y897" s="27">
        <v>3452106.1999999997</v>
      </c>
      <c r="Z897" s="27">
        <v>3610628.5599999996</v>
      </c>
      <c r="AA897" s="27">
        <v>3543692.8000000003</v>
      </c>
      <c r="AB897" s="27">
        <v>1000977.5399999999</v>
      </c>
      <c r="AC897" s="27">
        <v>2888135.06</v>
      </c>
      <c r="AD897" s="27">
        <v>2297370.6100000003</v>
      </c>
      <c r="AE897" s="149">
        <v>3567875.52</v>
      </c>
      <c r="AF897" s="149">
        <v>3504013.73</v>
      </c>
      <c r="AG897" s="149">
        <v>5346938.5600000005</v>
      </c>
      <c r="AH897" s="149">
        <v>11936282.24</v>
      </c>
      <c r="AI897" s="31">
        <v>11936282.24</v>
      </c>
      <c r="AJ897" s="148"/>
      <c r="AK897" s="149">
        <v>6589343.6799999997</v>
      </c>
      <c r="AL897" s="149">
        <v>8368406.7200000007</v>
      </c>
      <c r="AM897" s="149">
        <v>8368406.7200000007</v>
      </c>
      <c r="AN897" s="38"/>
      <c r="AO897" s="44"/>
      <c r="AP897" s="113"/>
      <c r="AQ897" s="43"/>
    </row>
    <row r="898" spans="1:43" x14ac:dyDescent="0.2">
      <c r="B898" s="50">
        <v>10</v>
      </c>
      <c r="C898" s="21" t="s">
        <v>84</v>
      </c>
      <c r="D898" s="29">
        <v>7825139.1900000004</v>
      </c>
      <c r="E898" s="29">
        <v>7619602.3399999999</v>
      </c>
      <c r="F898" s="29">
        <v>11843154.92</v>
      </c>
      <c r="G898" s="29">
        <v>10878965.35</v>
      </c>
      <c r="H898" s="29">
        <v>10267485.09</v>
      </c>
      <c r="I898" s="29">
        <v>11618252.119999999</v>
      </c>
      <c r="J898" s="29">
        <v>11019296.43</v>
      </c>
      <c r="K898" s="29">
        <v>9870679.8599999994</v>
      </c>
      <c r="L898" s="29">
        <v>9244050.7300000004</v>
      </c>
      <c r="M898" s="29">
        <v>6373177.0899999999</v>
      </c>
      <c r="N898" s="29">
        <v>5964575.8300000001</v>
      </c>
      <c r="O898" s="29">
        <v>5614213.3300000001</v>
      </c>
      <c r="P898" s="29">
        <v>2979836.61</v>
      </c>
      <c r="Q898" s="29">
        <v>2772524.12</v>
      </c>
      <c r="R898" s="29">
        <v>277611.74</v>
      </c>
      <c r="S898" s="29">
        <v>266077.03000000003</v>
      </c>
      <c r="T898" s="29">
        <v>323750.43</v>
      </c>
      <c r="U898" s="29">
        <v>280708.47999999998</v>
      </c>
      <c r="V898" s="29">
        <v>4918564.37</v>
      </c>
      <c r="W898" s="29">
        <v>4461129.9400000004</v>
      </c>
      <c r="X898" s="29">
        <v>3929271.15</v>
      </c>
      <c r="Y898" s="29">
        <v>3443022.65</v>
      </c>
      <c r="Z898" s="29">
        <v>3606629.3</v>
      </c>
      <c r="AA898" s="29">
        <v>3541190.62</v>
      </c>
      <c r="AB898" s="29">
        <v>999856.32</v>
      </c>
      <c r="AC898" s="29">
        <v>2887736.96</v>
      </c>
      <c r="AD898" s="29">
        <v>2141515.6</v>
      </c>
      <c r="AE898" s="151">
        <v>3456531.2</v>
      </c>
      <c r="AF898" s="151">
        <v>3401515.35</v>
      </c>
      <c r="AG898" s="151">
        <v>5253333.2300000004</v>
      </c>
      <c r="AH898" s="151">
        <v>11848719.550000001</v>
      </c>
      <c r="AI898" s="61">
        <v>11848719.550000001</v>
      </c>
      <c r="AJ898" s="148"/>
      <c r="AK898" s="151">
        <v>6595386.3200000003</v>
      </c>
      <c r="AL898" s="151">
        <v>8392188.3500000015</v>
      </c>
      <c r="AM898" s="151">
        <v>8392188.3500000015</v>
      </c>
      <c r="AN898" s="1"/>
      <c r="AO898" s="110"/>
      <c r="AP898" s="43"/>
      <c r="AQ898" s="43"/>
    </row>
    <row r="899" spans="1:43" x14ac:dyDescent="0.2">
      <c r="B899" s="50">
        <v>11</v>
      </c>
      <c r="C899" s="21" t="s">
        <v>100</v>
      </c>
      <c r="D899" s="29">
        <v>0</v>
      </c>
      <c r="E899" s="29">
        <v>391468.74</v>
      </c>
      <c r="F899" s="29">
        <v>1558346.42</v>
      </c>
      <c r="G899" s="29">
        <v>1934744.95</v>
      </c>
      <c r="H899" s="29">
        <v>0</v>
      </c>
      <c r="I899" s="29">
        <v>0</v>
      </c>
      <c r="J899" s="29">
        <v>168543.39</v>
      </c>
      <c r="K899" s="29">
        <v>140625.17000000001</v>
      </c>
      <c r="L899" s="29">
        <v>141678.97</v>
      </c>
      <c r="M899" s="29">
        <v>160213.07</v>
      </c>
      <c r="N899" s="29">
        <v>139594.47</v>
      </c>
      <c r="O899" s="29">
        <v>138850.9</v>
      </c>
      <c r="P899" s="29">
        <v>137589.49</v>
      </c>
      <c r="Q899" s="29">
        <v>77539.320000000007</v>
      </c>
      <c r="R899" s="29">
        <v>252670.2</v>
      </c>
      <c r="S899" s="29">
        <v>15602.38</v>
      </c>
      <c r="T899" s="29">
        <v>15051.15</v>
      </c>
      <c r="U899" s="29">
        <v>2975.74</v>
      </c>
      <c r="V899" s="29">
        <v>685.58</v>
      </c>
      <c r="W899" s="29">
        <v>3090.01</v>
      </c>
      <c r="X899" s="29">
        <v>10727.33</v>
      </c>
      <c r="Y899" s="29">
        <v>9083.5499999999993</v>
      </c>
      <c r="Z899" s="29">
        <v>3999.26</v>
      </c>
      <c r="AA899" s="29">
        <v>2502.1799999999998</v>
      </c>
      <c r="AB899" s="29">
        <v>1121.22</v>
      </c>
      <c r="AC899" s="29">
        <v>398.1</v>
      </c>
      <c r="AD899" s="29">
        <v>155855.01</v>
      </c>
      <c r="AE899" s="151">
        <v>111344.32000000001</v>
      </c>
      <c r="AF899" s="151">
        <v>102498.38</v>
      </c>
      <c r="AG899" s="151">
        <v>93605.33</v>
      </c>
      <c r="AH899" s="151">
        <v>87562.69</v>
      </c>
      <c r="AI899" s="61">
        <v>87562.69</v>
      </c>
      <c r="AJ899" s="148"/>
      <c r="AK899" s="151">
        <v>-6042.6399999999994</v>
      </c>
      <c r="AL899" s="151">
        <v>-23781.630000000005</v>
      </c>
      <c r="AM899" s="151">
        <v>-23781.630000000005</v>
      </c>
      <c r="AN899" s="1"/>
      <c r="AO899" s="110"/>
      <c r="AP899" s="43"/>
      <c r="AQ899" s="43"/>
    </row>
    <row r="900" spans="1:43" x14ac:dyDescent="0.2">
      <c r="B900" s="50">
        <v>12</v>
      </c>
      <c r="C900" s="21" t="s">
        <v>89</v>
      </c>
      <c r="D900" s="29">
        <v>0</v>
      </c>
      <c r="E900" s="29">
        <v>0</v>
      </c>
      <c r="F900" s="29">
        <v>0</v>
      </c>
      <c r="G900" s="29">
        <v>0</v>
      </c>
      <c r="H900" s="29">
        <v>0</v>
      </c>
      <c r="I900" s="29">
        <v>0</v>
      </c>
      <c r="J900" s="29">
        <v>0</v>
      </c>
      <c r="K900" s="29">
        <v>0</v>
      </c>
      <c r="L900" s="29">
        <v>0</v>
      </c>
      <c r="M900" s="29">
        <v>0</v>
      </c>
      <c r="N900" s="29">
        <v>0</v>
      </c>
      <c r="O900" s="29">
        <v>0</v>
      </c>
      <c r="P900" s="29">
        <v>0</v>
      </c>
      <c r="Q900" s="29">
        <v>0</v>
      </c>
      <c r="R900" s="29">
        <v>0</v>
      </c>
      <c r="S900" s="29">
        <v>0</v>
      </c>
      <c r="T900" s="29">
        <v>0</v>
      </c>
      <c r="U900" s="29">
        <v>0</v>
      </c>
      <c r="V900" s="29">
        <v>0</v>
      </c>
      <c r="W900" s="29">
        <v>0</v>
      </c>
      <c r="X900" s="29">
        <v>0</v>
      </c>
      <c r="Y900" s="29">
        <v>0</v>
      </c>
      <c r="Z900" s="29">
        <v>0</v>
      </c>
      <c r="AA900" s="29">
        <v>0</v>
      </c>
      <c r="AB900" s="29">
        <v>0</v>
      </c>
      <c r="AC900" s="29">
        <v>0</v>
      </c>
      <c r="AD900" s="29">
        <v>0</v>
      </c>
      <c r="AE900" s="151">
        <v>0</v>
      </c>
      <c r="AF900" s="151">
        <v>0</v>
      </c>
      <c r="AG900" s="151">
        <v>0</v>
      </c>
      <c r="AH900" s="151">
        <v>0</v>
      </c>
      <c r="AI900" s="61">
        <v>0</v>
      </c>
      <c r="AJ900" s="148"/>
      <c r="AK900" s="151">
        <v>0</v>
      </c>
      <c r="AL900" s="151">
        <v>0</v>
      </c>
      <c r="AM900" s="151">
        <v>0</v>
      </c>
      <c r="AN900" s="39"/>
      <c r="AO900" s="110"/>
      <c r="AP900" s="43"/>
      <c r="AQ900" s="43"/>
    </row>
    <row r="901" spans="1:43" x14ac:dyDescent="0.2">
      <c r="B901" s="50">
        <v>13</v>
      </c>
      <c r="C901" s="21" t="s">
        <v>69</v>
      </c>
      <c r="D901" s="29">
        <v>0</v>
      </c>
      <c r="E901" s="29">
        <v>0</v>
      </c>
      <c r="F901" s="29">
        <v>0</v>
      </c>
      <c r="G901" s="29">
        <v>0</v>
      </c>
      <c r="H901" s="29">
        <v>0</v>
      </c>
      <c r="I901" s="29">
        <v>0</v>
      </c>
      <c r="J901" s="29">
        <v>0</v>
      </c>
      <c r="K901" s="29">
        <v>0</v>
      </c>
      <c r="L901" s="29">
        <v>0</v>
      </c>
      <c r="M901" s="29">
        <v>0</v>
      </c>
      <c r="N901" s="29">
        <v>0</v>
      </c>
      <c r="O901" s="29">
        <v>0</v>
      </c>
      <c r="P901" s="29">
        <v>0</v>
      </c>
      <c r="Q901" s="29">
        <v>0</v>
      </c>
      <c r="R901" s="29">
        <v>0</v>
      </c>
      <c r="S901" s="29">
        <v>0</v>
      </c>
      <c r="T901" s="29">
        <v>0</v>
      </c>
      <c r="U901" s="29">
        <v>0</v>
      </c>
      <c r="V901" s="29">
        <v>0</v>
      </c>
      <c r="W901" s="29">
        <v>0</v>
      </c>
      <c r="X901" s="29">
        <v>0</v>
      </c>
      <c r="Y901" s="29">
        <v>0</v>
      </c>
      <c r="Z901" s="29">
        <v>0</v>
      </c>
      <c r="AA901" s="29">
        <v>0</v>
      </c>
      <c r="AB901" s="29">
        <v>0</v>
      </c>
      <c r="AC901" s="29">
        <v>0</v>
      </c>
      <c r="AD901" s="29">
        <v>0</v>
      </c>
      <c r="AE901" s="151">
        <v>0</v>
      </c>
      <c r="AF901" s="151">
        <v>0</v>
      </c>
      <c r="AG901" s="151">
        <v>0</v>
      </c>
      <c r="AH901" s="151">
        <v>0</v>
      </c>
      <c r="AI901" s="61">
        <v>0</v>
      </c>
      <c r="AJ901" s="148"/>
      <c r="AK901" s="151">
        <v>0</v>
      </c>
      <c r="AL901" s="151">
        <v>0</v>
      </c>
      <c r="AM901" s="151">
        <v>0</v>
      </c>
      <c r="AN901" s="39"/>
      <c r="AO901" s="110"/>
      <c r="AP901" s="43"/>
      <c r="AQ901" s="43"/>
    </row>
    <row r="902" spans="1:43" x14ac:dyDescent="0.2">
      <c r="B902" s="50"/>
      <c r="C902" s="127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  <c r="AB902" s="29"/>
      <c r="AC902" s="29"/>
      <c r="AD902" s="29"/>
      <c r="AE902" s="151"/>
      <c r="AF902" s="151"/>
      <c r="AG902" s="151"/>
      <c r="AH902" s="151"/>
      <c r="AI902" s="61"/>
      <c r="AJ902" s="148"/>
      <c r="AK902" s="151"/>
      <c r="AL902" s="151"/>
      <c r="AM902" s="151"/>
      <c r="AN902" s="39"/>
      <c r="AO902" s="110"/>
      <c r="AP902" s="43"/>
      <c r="AQ902" s="43"/>
    </row>
    <row r="903" spans="1:43" s="5" customFormat="1" ht="12" x14ac:dyDescent="0.2">
      <c r="A903" s="128" t="s">
        <v>71</v>
      </c>
      <c r="B903" s="50"/>
      <c r="C903" s="20" t="s">
        <v>152</v>
      </c>
      <c r="D903" s="26">
        <v>426204365.62</v>
      </c>
      <c r="E903" s="26">
        <v>440570371.58999997</v>
      </c>
      <c r="F903" s="26">
        <v>461225056.57999998</v>
      </c>
      <c r="G903" s="26">
        <v>501183671.56999999</v>
      </c>
      <c r="H903" s="26">
        <v>525421127.33999997</v>
      </c>
      <c r="I903" s="26">
        <v>552649805.92000008</v>
      </c>
      <c r="J903" s="26">
        <v>499167274.04000002</v>
      </c>
      <c r="K903" s="26">
        <v>480277677.02999997</v>
      </c>
      <c r="L903" s="26">
        <v>410114967.47000003</v>
      </c>
      <c r="M903" s="26">
        <v>360513845.19999999</v>
      </c>
      <c r="N903" s="26">
        <v>338842275.20999998</v>
      </c>
      <c r="O903" s="26">
        <v>299509889.59999996</v>
      </c>
      <c r="P903" s="26">
        <v>290598382.18000001</v>
      </c>
      <c r="Q903" s="26">
        <v>283910911.49000001</v>
      </c>
      <c r="R903" s="26">
        <v>266433731.19999999</v>
      </c>
      <c r="S903" s="26">
        <v>234537645.13</v>
      </c>
      <c r="T903" s="26">
        <v>218479669.20999998</v>
      </c>
      <c r="U903" s="26">
        <v>231577199.57000002</v>
      </c>
      <c r="V903" s="26">
        <v>209321547.13</v>
      </c>
      <c r="W903" s="26">
        <v>213469401.79999998</v>
      </c>
      <c r="X903" s="26">
        <v>207050952.47</v>
      </c>
      <c r="Y903" s="26">
        <v>202611476.33000001</v>
      </c>
      <c r="Z903" s="26">
        <v>187061299.83000001</v>
      </c>
      <c r="AA903" s="26">
        <v>181062667.25999999</v>
      </c>
      <c r="AB903" s="26">
        <v>180801547.97</v>
      </c>
      <c r="AC903" s="26">
        <v>177066975.35000002</v>
      </c>
      <c r="AD903" s="26">
        <v>196360165.82000002</v>
      </c>
      <c r="AE903" s="26">
        <v>186735418.25</v>
      </c>
      <c r="AF903" s="26">
        <v>175845042.80000001</v>
      </c>
      <c r="AG903" s="26">
        <v>168918913.19</v>
      </c>
      <c r="AH903" s="26">
        <v>168262371.01999998</v>
      </c>
      <c r="AI903" s="108">
        <v>168262371.01999998</v>
      </c>
      <c r="AJ903" s="148"/>
      <c r="AK903" s="26">
        <v>-656542.17000001669</v>
      </c>
      <c r="AL903" s="26">
        <v>-18473047.230000019</v>
      </c>
      <c r="AM903" s="26">
        <v>-18473047.230000019</v>
      </c>
    </row>
    <row r="904" spans="1:43" ht="12" x14ac:dyDescent="0.2">
      <c r="B904" s="50">
        <v>14</v>
      </c>
      <c r="C904" s="22" t="s">
        <v>13</v>
      </c>
      <c r="D904" s="27">
        <v>32076223.199999999</v>
      </c>
      <c r="E904" s="27">
        <v>37443368.960000001</v>
      </c>
      <c r="F904" s="27">
        <v>55146222.369999997</v>
      </c>
      <c r="G904" s="27">
        <v>51556563.950000003</v>
      </c>
      <c r="H904" s="27">
        <v>53754527.880000003</v>
      </c>
      <c r="I904" s="27">
        <v>51699548.509999998</v>
      </c>
      <c r="J904" s="27">
        <v>43398166.039999999</v>
      </c>
      <c r="K904" s="27">
        <v>43441042.710000001</v>
      </c>
      <c r="L904" s="27">
        <v>37127752.920000002</v>
      </c>
      <c r="M904" s="27">
        <v>32718192.300000001</v>
      </c>
      <c r="N904" s="27">
        <v>33151376.02</v>
      </c>
      <c r="O904" s="27">
        <v>33438206.559999999</v>
      </c>
      <c r="P904" s="27">
        <v>29210722.800000001</v>
      </c>
      <c r="Q904" s="27">
        <v>31061852.960000001</v>
      </c>
      <c r="R904" s="27">
        <v>28316559.5</v>
      </c>
      <c r="S904" s="27">
        <v>26824942.75</v>
      </c>
      <c r="T904" s="27">
        <v>25617866.579999998</v>
      </c>
      <c r="U904" s="27">
        <v>24539048.300000001</v>
      </c>
      <c r="V904" s="27">
        <v>13979620.17</v>
      </c>
      <c r="W904" s="27">
        <v>14549114.039999999</v>
      </c>
      <c r="X904" s="27">
        <v>13381741.189999999</v>
      </c>
      <c r="Y904" s="27">
        <v>14391385.550000001</v>
      </c>
      <c r="Z904" s="27">
        <v>13209974.25</v>
      </c>
      <c r="AA904" s="27">
        <v>12256935.529999999</v>
      </c>
      <c r="AB904" s="27">
        <v>12341877.25</v>
      </c>
      <c r="AC904" s="27">
        <v>8280162.0499999998</v>
      </c>
      <c r="AD904" s="27">
        <v>7794559.2699999996</v>
      </c>
      <c r="AE904" s="149">
        <v>11337873.25</v>
      </c>
      <c r="AF904" s="149">
        <v>10370521.77</v>
      </c>
      <c r="AG904" s="149">
        <v>9716326.5500000007</v>
      </c>
      <c r="AH904" s="149">
        <v>10318783.73</v>
      </c>
      <c r="AI904" s="31">
        <v>10318783.73</v>
      </c>
      <c r="AJ904" s="148"/>
      <c r="AK904" s="149">
        <v>602457.1799999997</v>
      </c>
      <c r="AL904" s="149">
        <v>-1019089.5199999996</v>
      </c>
      <c r="AM904" s="149">
        <v>-1019089.5199999996</v>
      </c>
      <c r="AN904" s="9"/>
      <c r="AO904" s="44"/>
      <c r="AP904" s="114"/>
      <c r="AQ904" s="43"/>
    </row>
    <row r="905" spans="1:43" ht="12" x14ac:dyDescent="0.2">
      <c r="B905" s="50">
        <v>15</v>
      </c>
      <c r="C905" s="22" t="s">
        <v>0</v>
      </c>
      <c r="D905" s="27">
        <v>394128142.42000002</v>
      </c>
      <c r="E905" s="27">
        <v>403127002.63</v>
      </c>
      <c r="F905" s="27">
        <v>406078834.20999998</v>
      </c>
      <c r="G905" s="27">
        <v>449627107.62</v>
      </c>
      <c r="H905" s="27">
        <v>471666599.45999998</v>
      </c>
      <c r="I905" s="27">
        <v>500950257.41000003</v>
      </c>
      <c r="J905" s="27">
        <v>455769108</v>
      </c>
      <c r="K905" s="27">
        <v>436836634.31999999</v>
      </c>
      <c r="L905" s="27">
        <v>372987214.55000001</v>
      </c>
      <c r="M905" s="27">
        <v>327795652.89999998</v>
      </c>
      <c r="N905" s="27">
        <v>305690899.19</v>
      </c>
      <c r="O905" s="27">
        <v>266071683.03999999</v>
      </c>
      <c r="P905" s="27">
        <v>261387659.38</v>
      </c>
      <c r="Q905" s="27">
        <v>252849058.53</v>
      </c>
      <c r="R905" s="27">
        <v>238117171.69999999</v>
      </c>
      <c r="S905" s="27">
        <v>207712702.38</v>
      </c>
      <c r="T905" s="27">
        <v>192861802.63</v>
      </c>
      <c r="U905" s="27">
        <v>207038151.27000001</v>
      </c>
      <c r="V905" s="27">
        <v>195341926.96000001</v>
      </c>
      <c r="W905" s="27">
        <v>198920287.75999999</v>
      </c>
      <c r="X905" s="27">
        <v>193669211.28</v>
      </c>
      <c r="Y905" s="27">
        <v>188220090.78</v>
      </c>
      <c r="Z905" s="27">
        <v>173851325.58000001</v>
      </c>
      <c r="AA905" s="27">
        <v>168805731.72999999</v>
      </c>
      <c r="AB905" s="27">
        <v>168459670.72</v>
      </c>
      <c r="AC905" s="27">
        <v>168786813.30000001</v>
      </c>
      <c r="AD905" s="27">
        <v>188565606.55000001</v>
      </c>
      <c r="AE905" s="149">
        <v>175397545</v>
      </c>
      <c r="AF905" s="149">
        <v>165474521.03</v>
      </c>
      <c r="AG905" s="149">
        <v>159202586.63999999</v>
      </c>
      <c r="AH905" s="149">
        <v>157943587.28999999</v>
      </c>
      <c r="AI905" s="31">
        <v>157943587.28999999</v>
      </c>
      <c r="AJ905" s="148"/>
      <c r="AK905" s="149">
        <v>-1258999.349999994</v>
      </c>
      <c r="AL905" s="149">
        <v>-17453957.710000008</v>
      </c>
      <c r="AM905" s="149">
        <v>-17453957.710000008</v>
      </c>
      <c r="AN905" s="38"/>
      <c r="AO905" s="44"/>
      <c r="AP905" s="113"/>
      <c r="AQ905" s="43"/>
    </row>
    <row r="906" spans="1:43" x14ac:dyDescent="0.2">
      <c r="B906" s="50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  <c r="AB906" s="29"/>
      <c r="AC906" s="29"/>
      <c r="AD906" s="29"/>
      <c r="AE906" s="151"/>
      <c r="AF906" s="151"/>
      <c r="AG906" s="151"/>
      <c r="AH906" s="151"/>
      <c r="AI906" s="61"/>
      <c r="AJ906" s="148"/>
      <c r="AK906" s="151"/>
      <c r="AL906" s="151"/>
      <c r="AM906" s="151"/>
      <c r="AN906" s="39"/>
      <c r="AO906" s="110"/>
      <c r="AP906" s="43"/>
      <c r="AQ906" s="43"/>
    </row>
    <row r="907" spans="1:43" ht="12" x14ac:dyDescent="0.2">
      <c r="A907" s="7" t="s">
        <v>75</v>
      </c>
      <c r="B907" s="50"/>
      <c r="C907" s="20" t="s">
        <v>72</v>
      </c>
      <c r="D907" s="26">
        <v>45934718.209999993</v>
      </c>
      <c r="E907" s="26">
        <v>68185651.769999996</v>
      </c>
      <c r="F907" s="26">
        <v>36426988.549999997</v>
      </c>
      <c r="G907" s="26">
        <v>56177132.099999994</v>
      </c>
      <c r="H907" s="26">
        <v>49594257.93</v>
      </c>
      <c r="I907" s="26">
        <v>47546851.399999999</v>
      </c>
      <c r="J907" s="26">
        <v>69604672.350000009</v>
      </c>
      <c r="K907" s="26">
        <v>74166893.210000008</v>
      </c>
      <c r="L907" s="26">
        <v>67273105.480000004</v>
      </c>
      <c r="M907" s="26">
        <v>55762327.649999999</v>
      </c>
      <c r="N907" s="26">
        <v>49220336.379999995</v>
      </c>
      <c r="O907" s="26">
        <v>44760143.980000004</v>
      </c>
      <c r="P907" s="26">
        <v>42632507</v>
      </c>
      <c r="Q907" s="26">
        <v>33282919.270000003</v>
      </c>
      <c r="R907" s="26">
        <v>32072319.199999999</v>
      </c>
      <c r="S907" s="26">
        <v>30316508.75</v>
      </c>
      <c r="T907" s="26">
        <v>52948439.409999996</v>
      </c>
      <c r="U907" s="26">
        <v>51113803.579999998</v>
      </c>
      <c r="V907" s="26">
        <v>48140322.149999999</v>
      </c>
      <c r="W907" s="26">
        <v>39838345.449999996</v>
      </c>
      <c r="X907" s="26">
        <v>4416602.91</v>
      </c>
      <c r="Y907" s="26">
        <v>6073860.6100000003</v>
      </c>
      <c r="Z907" s="26">
        <v>4383503.38</v>
      </c>
      <c r="AA907" s="26">
        <v>27024213.710000001</v>
      </c>
      <c r="AB907" s="26">
        <v>20587846.050000001</v>
      </c>
      <c r="AC907" s="26">
        <v>40640500.119999997</v>
      </c>
      <c r="AD907" s="26">
        <v>80970731.219999999</v>
      </c>
      <c r="AE907" s="26">
        <v>97403338.150000006</v>
      </c>
      <c r="AF907" s="26">
        <v>96536656</v>
      </c>
      <c r="AG907" s="26">
        <v>96480722.169999987</v>
      </c>
      <c r="AH907" s="26">
        <v>113356697.09</v>
      </c>
      <c r="AI907" s="108">
        <v>113356697.09</v>
      </c>
      <c r="AJ907" s="148"/>
      <c r="AK907" s="26">
        <v>16875974.920000017</v>
      </c>
      <c r="AL907" s="26">
        <v>15953358.939999998</v>
      </c>
      <c r="AM907" s="26">
        <v>15953358.939999998</v>
      </c>
      <c r="AO907" s="44"/>
      <c r="AP907" s="114"/>
      <c r="AQ907" s="43"/>
    </row>
    <row r="908" spans="1:43" ht="12" x14ac:dyDescent="0.2">
      <c r="B908" s="50">
        <v>16</v>
      </c>
      <c r="C908" s="22" t="s">
        <v>101</v>
      </c>
      <c r="D908" s="27">
        <v>0</v>
      </c>
      <c r="E908" s="27">
        <v>0</v>
      </c>
      <c r="F908" s="27">
        <v>0</v>
      </c>
      <c r="G908" s="27">
        <v>0</v>
      </c>
      <c r="H908" s="27">
        <v>0</v>
      </c>
      <c r="I908" s="27">
        <v>0</v>
      </c>
      <c r="J908" s="27">
        <v>0</v>
      </c>
      <c r="K908" s="27">
        <v>0</v>
      </c>
      <c r="L908" s="27">
        <v>0</v>
      </c>
      <c r="M908" s="27">
        <v>0</v>
      </c>
      <c r="N908" s="27">
        <v>0</v>
      </c>
      <c r="O908" s="27">
        <v>0</v>
      </c>
      <c r="P908" s="27">
        <v>0</v>
      </c>
      <c r="Q908" s="27">
        <v>0</v>
      </c>
      <c r="R908" s="27">
        <v>0</v>
      </c>
      <c r="S908" s="27">
        <v>0</v>
      </c>
      <c r="T908" s="27">
        <v>0</v>
      </c>
      <c r="U908" s="27">
        <v>0</v>
      </c>
      <c r="V908" s="27">
        <v>0</v>
      </c>
      <c r="W908" s="27">
        <v>0</v>
      </c>
      <c r="X908" s="27">
        <v>0</v>
      </c>
      <c r="Y908" s="27">
        <v>0</v>
      </c>
      <c r="Z908" s="27">
        <v>0</v>
      </c>
      <c r="AA908" s="27">
        <v>0</v>
      </c>
      <c r="AB908" s="27">
        <v>0</v>
      </c>
      <c r="AC908" s="27">
        <v>0</v>
      </c>
      <c r="AD908" s="27">
        <v>0</v>
      </c>
      <c r="AE908" s="149">
        <v>0</v>
      </c>
      <c r="AF908" s="149">
        <v>0</v>
      </c>
      <c r="AG908" s="149">
        <v>0</v>
      </c>
      <c r="AH908" s="149">
        <v>0</v>
      </c>
      <c r="AI908" s="31">
        <v>0</v>
      </c>
      <c r="AJ908" s="148"/>
      <c r="AK908" s="149">
        <v>0</v>
      </c>
      <c r="AL908" s="149">
        <v>0</v>
      </c>
      <c r="AM908" s="149">
        <v>0</v>
      </c>
      <c r="AN908" s="38"/>
      <c r="AO908" s="44"/>
      <c r="AP908" s="113"/>
      <c r="AQ908" s="43"/>
    </row>
    <row r="909" spans="1:43" ht="12" x14ac:dyDescent="0.2">
      <c r="B909" s="50">
        <v>17</v>
      </c>
      <c r="C909" s="22" t="s">
        <v>102</v>
      </c>
      <c r="D909" s="27">
        <v>3423291.51</v>
      </c>
      <c r="E909" s="27">
        <v>33181178.07</v>
      </c>
      <c r="F909" s="27">
        <v>8951439.4100000001</v>
      </c>
      <c r="G909" s="27">
        <v>26540839.609999999</v>
      </c>
      <c r="H909" s="27">
        <v>33356720.73</v>
      </c>
      <c r="I909" s="27">
        <v>37036626.909999996</v>
      </c>
      <c r="J909" s="27">
        <v>59395293.020000003</v>
      </c>
      <c r="K909" s="27">
        <v>41383429.350000001</v>
      </c>
      <c r="L909" s="27">
        <v>34708906.280000001</v>
      </c>
      <c r="M909" s="27">
        <v>25410803.84</v>
      </c>
      <c r="N909" s="27">
        <v>19195317.93</v>
      </c>
      <c r="O909" s="27">
        <v>16160173.960000001</v>
      </c>
      <c r="P909" s="27">
        <v>14250208.09</v>
      </c>
      <c r="Q909" s="27">
        <v>11240223.65</v>
      </c>
      <c r="R909" s="27">
        <v>9547127.5500000007</v>
      </c>
      <c r="S909" s="27">
        <v>8098868.5</v>
      </c>
      <c r="T909" s="27">
        <v>7194333.5</v>
      </c>
      <c r="U909" s="27">
        <v>5768643.2599999998</v>
      </c>
      <c r="V909" s="27">
        <v>3488257.11</v>
      </c>
      <c r="W909" s="27">
        <v>3767176.04</v>
      </c>
      <c r="X909" s="27">
        <v>3356612.82</v>
      </c>
      <c r="Y909" s="27">
        <v>5026491.45</v>
      </c>
      <c r="Z909" s="27">
        <v>4383503.38</v>
      </c>
      <c r="AA909" s="27">
        <v>6679265.5300000003</v>
      </c>
      <c r="AB909" s="27">
        <v>5580361</v>
      </c>
      <c r="AC909" s="27">
        <v>6881332.4299999997</v>
      </c>
      <c r="AD909" s="27">
        <v>15162694.99</v>
      </c>
      <c r="AE909" s="149">
        <v>13559789.32</v>
      </c>
      <c r="AF909" s="149">
        <v>11227871.060000001</v>
      </c>
      <c r="AG909" s="149">
        <v>11877647.27</v>
      </c>
      <c r="AH909" s="149">
        <v>13474438.970000001</v>
      </c>
      <c r="AI909" s="31">
        <v>13474438.970000001</v>
      </c>
      <c r="AJ909" s="148"/>
      <c r="AK909" s="149">
        <v>1596791.7000000011</v>
      </c>
      <c r="AL909" s="149">
        <v>-85350.349999999627</v>
      </c>
      <c r="AM909" s="149">
        <v>-85350.349999999627</v>
      </c>
      <c r="AN909" s="38"/>
      <c r="AO909" s="44"/>
      <c r="AP909" s="113"/>
      <c r="AQ909" s="43"/>
    </row>
    <row r="910" spans="1:43" ht="12" x14ac:dyDescent="0.2">
      <c r="B910" s="50"/>
      <c r="C910" s="22" t="s">
        <v>103</v>
      </c>
      <c r="D910" s="27">
        <v>42511426.699999996</v>
      </c>
      <c r="E910" s="27">
        <v>35004473.700000003</v>
      </c>
      <c r="F910" s="27">
        <v>27475549.140000001</v>
      </c>
      <c r="G910" s="27">
        <v>29636292.489999998</v>
      </c>
      <c r="H910" s="27">
        <v>16237537.199999999</v>
      </c>
      <c r="I910" s="27">
        <v>10510224.49</v>
      </c>
      <c r="J910" s="27">
        <v>10209379.33</v>
      </c>
      <c r="K910" s="27">
        <v>32783463.859999999</v>
      </c>
      <c r="L910" s="27">
        <v>32564199.199999999</v>
      </c>
      <c r="M910" s="27">
        <v>30351523.809999999</v>
      </c>
      <c r="N910" s="27">
        <v>30025018.449999999</v>
      </c>
      <c r="O910" s="27">
        <v>28599970.02</v>
      </c>
      <c r="P910" s="27">
        <v>28382298.91</v>
      </c>
      <c r="Q910" s="27">
        <v>22042695.620000001</v>
      </c>
      <c r="R910" s="27">
        <v>22525191.649999999</v>
      </c>
      <c r="S910" s="27">
        <v>22217640.25</v>
      </c>
      <c r="T910" s="27">
        <v>45754105.909999996</v>
      </c>
      <c r="U910" s="27">
        <v>45345160.32</v>
      </c>
      <c r="V910" s="27">
        <v>44652065.039999999</v>
      </c>
      <c r="W910" s="27">
        <v>36071169.409999996</v>
      </c>
      <c r="X910" s="27">
        <v>1059990.0900000001</v>
      </c>
      <c r="Y910" s="27">
        <v>1047369.16</v>
      </c>
      <c r="Z910" s="27">
        <v>0</v>
      </c>
      <c r="AA910" s="27">
        <v>20344948.18</v>
      </c>
      <c r="AB910" s="27">
        <v>15007485.050000001</v>
      </c>
      <c r="AC910" s="27">
        <v>33759167.689999998</v>
      </c>
      <c r="AD910" s="27">
        <v>65808036.230000004</v>
      </c>
      <c r="AE910" s="149">
        <v>83843548.829999998</v>
      </c>
      <c r="AF910" s="149">
        <v>85308784.939999998</v>
      </c>
      <c r="AG910" s="149">
        <v>84603074.899999991</v>
      </c>
      <c r="AH910" s="149">
        <v>99882258.120000005</v>
      </c>
      <c r="AI910" s="31">
        <v>99882258.120000005</v>
      </c>
      <c r="AJ910" s="148"/>
      <c r="AK910" s="149">
        <v>15279183.220000014</v>
      </c>
      <c r="AL910" s="149">
        <v>16038709.290000007</v>
      </c>
      <c r="AM910" s="149">
        <v>16038709.290000007</v>
      </c>
      <c r="AN910" s="38"/>
      <c r="AO910" s="44"/>
      <c r="AP910" s="113"/>
      <c r="AQ910" s="43"/>
    </row>
    <row r="911" spans="1:43" x14ac:dyDescent="0.2">
      <c r="B911" s="50">
        <v>18</v>
      </c>
      <c r="C911" s="21" t="s">
        <v>104</v>
      </c>
      <c r="D911" s="29">
        <v>3266629.9</v>
      </c>
      <c r="E911" s="29">
        <v>3252976.79</v>
      </c>
      <c r="F911" s="29">
        <v>2668245</v>
      </c>
      <c r="G911" s="29">
        <v>2668245</v>
      </c>
      <c r="H911" s="29">
        <v>0</v>
      </c>
      <c r="I911" s="29">
        <v>0</v>
      </c>
      <c r="J911" s="29">
        <v>0</v>
      </c>
      <c r="K911" s="29">
        <v>0</v>
      </c>
      <c r="L911" s="29">
        <v>0</v>
      </c>
      <c r="M911" s="29">
        <v>0</v>
      </c>
      <c r="N911" s="29">
        <v>0</v>
      </c>
      <c r="O911" s="29">
        <v>0</v>
      </c>
      <c r="P911" s="29">
        <v>0</v>
      </c>
      <c r="Q911" s="29">
        <v>0</v>
      </c>
      <c r="R911" s="29">
        <v>0</v>
      </c>
      <c r="S911" s="29">
        <v>0</v>
      </c>
      <c r="T911" s="29">
        <v>0</v>
      </c>
      <c r="U911" s="29">
        <v>0</v>
      </c>
      <c r="V911" s="29">
        <v>0</v>
      </c>
      <c r="W911" s="29">
        <v>0</v>
      </c>
      <c r="X911" s="29">
        <v>0</v>
      </c>
      <c r="Y911" s="29">
        <v>0</v>
      </c>
      <c r="Z911" s="29">
        <v>0</v>
      </c>
      <c r="AA911" s="29">
        <v>20344948.18</v>
      </c>
      <c r="AB911" s="29">
        <v>13650000</v>
      </c>
      <c r="AC911" s="29">
        <v>32418744.07</v>
      </c>
      <c r="AD911" s="29">
        <v>64484997.280000001</v>
      </c>
      <c r="AE911" s="151">
        <v>82538484.230000004</v>
      </c>
      <c r="AF911" s="151">
        <v>84009606.920000002</v>
      </c>
      <c r="AG911" s="151">
        <v>83309821.909999996</v>
      </c>
      <c r="AH911" s="151">
        <v>98595490.640000001</v>
      </c>
      <c r="AI911" s="61">
        <v>98595490.640000001</v>
      </c>
      <c r="AJ911" s="148"/>
      <c r="AK911" s="151">
        <v>15285668.730000004</v>
      </c>
      <c r="AL911" s="151">
        <v>16057006.409999996</v>
      </c>
      <c r="AM911" s="151">
        <v>16057006.409999996</v>
      </c>
      <c r="AN911" s="37"/>
      <c r="AO911" s="110"/>
      <c r="AP911" s="43"/>
      <c r="AQ911" s="43"/>
    </row>
    <row r="912" spans="1:43" x14ac:dyDescent="0.2">
      <c r="B912" s="50">
        <v>19</v>
      </c>
      <c r="C912" s="21" t="s">
        <v>97</v>
      </c>
      <c r="D912" s="29">
        <v>39244796.799999997</v>
      </c>
      <c r="E912" s="29">
        <v>31751496.91</v>
      </c>
      <c r="F912" s="29">
        <v>24807304.140000001</v>
      </c>
      <c r="G912" s="29">
        <v>26968047.489999998</v>
      </c>
      <c r="H912" s="29">
        <v>16237537.199999999</v>
      </c>
      <c r="I912" s="29">
        <v>10510224.49</v>
      </c>
      <c r="J912" s="29">
        <v>10209379.33</v>
      </c>
      <c r="K912" s="29">
        <v>32783463.859999999</v>
      </c>
      <c r="L912" s="29">
        <v>32564199.199999999</v>
      </c>
      <c r="M912" s="29">
        <v>30351523.809999999</v>
      </c>
      <c r="N912" s="29">
        <v>30025018.449999999</v>
      </c>
      <c r="O912" s="29">
        <v>28599970.02</v>
      </c>
      <c r="P912" s="29">
        <v>28382298.91</v>
      </c>
      <c r="Q912" s="29">
        <v>22042695.620000001</v>
      </c>
      <c r="R912" s="29">
        <v>22525191.649999999</v>
      </c>
      <c r="S912" s="29">
        <v>22217640.25</v>
      </c>
      <c r="T912" s="29">
        <v>45754105.909999996</v>
      </c>
      <c r="U912" s="29">
        <v>45345160.32</v>
      </c>
      <c r="V912" s="29">
        <v>44652065.039999999</v>
      </c>
      <c r="W912" s="29">
        <v>36071169.409999996</v>
      </c>
      <c r="X912" s="29">
        <v>1059990.0900000001</v>
      </c>
      <c r="Y912" s="29">
        <v>1047369.16</v>
      </c>
      <c r="Z912" s="29">
        <v>0</v>
      </c>
      <c r="AA912" s="29">
        <v>0</v>
      </c>
      <c r="AB912" s="29">
        <v>1357485.05</v>
      </c>
      <c r="AC912" s="29">
        <v>1340423.6200000001</v>
      </c>
      <c r="AD912" s="29">
        <v>1323038.95</v>
      </c>
      <c r="AE912" s="151">
        <v>1305064.6000000001</v>
      </c>
      <c r="AF912" s="151">
        <v>1299178.02</v>
      </c>
      <c r="AG912" s="151">
        <v>1293252.99</v>
      </c>
      <c r="AH912" s="151">
        <v>1286767.48</v>
      </c>
      <c r="AI912" s="61">
        <v>1286767.48</v>
      </c>
      <c r="AJ912" s="148"/>
      <c r="AK912" s="151">
        <v>-6485.5100000000093</v>
      </c>
      <c r="AL912" s="151">
        <v>-18297.120000000112</v>
      </c>
      <c r="AM912" s="151">
        <v>-18297.120000000112</v>
      </c>
      <c r="AN912" s="9"/>
      <c r="AO912" s="110"/>
      <c r="AP912" s="10"/>
      <c r="AQ912" s="43"/>
    </row>
    <row r="913" spans="1:43" x14ac:dyDescent="0.2">
      <c r="B913" s="50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  <c r="AB913" s="29"/>
      <c r="AC913" s="29"/>
      <c r="AD913" s="29"/>
      <c r="AE913" s="151"/>
      <c r="AF913" s="151"/>
      <c r="AG913" s="151"/>
      <c r="AH913" s="151"/>
      <c r="AI913" s="61"/>
      <c r="AJ913" s="148"/>
      <c r="AK913" s="151"/>
      <c r="AL913" s="151"/>
      <c r="AM913" s="151"/>
      <c r="AN913" s="9"/>
      <c r="AO913" s="110"/>
      <c r="AP913" s="10"/>
      <c r="AQ913" s="43"/>
    </row>
    <row r="914" spans="1:43" ht="12" x14ac:dyDescent="0.2">
      <c r="A914" s="7" t="s">
        <v>153</v>
      </c>
      <c r="B914" s="50"/>
      <c r="C914" s="23" t="s">
        <v>34</v>
      </c>
      <c r="D914" s="26">
        <v>452592700.36000013</v>
      </c>
      <c r="E914" s="26">
        <v>552860809.75</v>
      </c>
      <c r="F914" s="26">
        <v>578727699.977</v>
      </c>
      <c r="G914" s="26">
        <v>635581067.46000004</v>
      </c>
      <c r="H914" s="26">
        <v>688910680.95739996</v>
      </c>
      <c r="I914" s="26">
        <v>685362390.26839995</v>
      </c>
      <c r="J914" s="26">
        <v>680180677.80439997</v>
      </c>
      <c r="K914" s="26">
        <v>667109979.75050008</v>
      </c>
      <c r="L914" s="26">
        <v>649058965.05070007</v>
      </c>
      <c r="M914" s="26">
        <v>643071883.6221</v>
      </c>
      <c r="N914" s="26">
        <v>502263395.78499997</v>
      </c>
      <c r="O914" s="26">
        <v>506453784.1742</v>
      </c>
      <c r="P914" s="26">
        <v>512836297.98749995</v>
      </c>
      <c r="Q914" s="26">
        <v>509408011.9774</v>
      </c>
      <c r="R914" s="26">
        <v>536231719.6874001</v>
      </c>
      <c r="S914" s="26">
        <v>644409840</v>
      </c>
      <c r="T914" s="26">
        <v>630810970.49619997</v>
      </c>
      <c r="U914" s="26">
        <v>616332845.21500003</v>
      </c>
      <c r="V914" s="26">
        <v>597172074.20600009</v>
      </c>
      <c r="W914" s="26">
        <v>589059955.41399992</v>
      </c>
      <c r="X914" s="26">
        <v>576118944.01749992</v>
      </c>
      <c r="Y914" s="26">
        <v>566625570.10149992</v>
      </c>
      <c r="Z914" s="26">
        <v>364951814.18599999</v>
      </c>
      <c r="AA914" s="26">
        <v>351218135.463</v>
      </c>
      <c r="AB914" s="26">
        <v>329078361.66600001</v>
      </c>
      <c r="AC914" s="26">
        <v>309646104.20949996</v>
      </c>
      <c r="AD914" s="26">
        <v>293324550.17449999</v>
      </c>
      <c r="AE914" s="26">
        <v>285300590.49340004</v>
      </c>
      <c r="AF914" s="26">
        <v>284825500.53470004</v>
      </c>
      <c r="AG914" s="26">
        <v>276363947.62940001</v>
      </c>
      <c r="AH914" s="26">
        <v>277225625.09210002</v>
      </c>
      <c r="AI914" s="108">
        <v>277225625.09210002</v>
      </c>
      <c r="AJ914" s="148"/>
      <c r="AK914" s="26">
        <v>861677.46270000935</v>
      </c>
      <c r="AL914" s="26">
        <v>-8074965.4013000131</v>
      </c>
      <c r="AM914" s="26">
        <v>-8074965.4013000131</v>
      </c>
      <c r="AO914" s="44"/>
      <c r="AP914" s="43"/>
      <c r="AQ914" s="114"/>
    </row>
    <row r="915" spans="1:43" ht="12" x14ac:dyDescent="0.2">
      <c r="B915" s="50"/>
      <c r="C915" s="22" t="s">
        <v>105</v>
      </c>
      <c r="D915" s="27">
        <v>27392575.079999998</v>
      </c>
      <c r="E915" s="27">
        <v>32681800.75</v>
      </c>
      <c r="F915" s="27">
        <v>40669216.019999996</v>
      </c>
      <c r="G915" s="27">
        <v>44553569</v>
      </c>
      <c r="H915" s="27">
        <v>55705208.229999997</v>
      </c>
      <c r="I915" s="27">
        <v>57659134.18</v>
      </c>
      <c r="J915" s="27">
        <v>61397653.530000001</v>
      </c>
      <c r="K915" s="27">
        <v>65083186.449999996</v>
      </c>
      <c r="L915" s="27">
        <v>67955717.5</v>
      </c>
      <c r="M915" s="27">
        <v>69323501.86999999</v>
      </c>
      <c r="N915" s="27">
        <v>59963133.149999999</v>
      </c>
      <c r="O915" s="27">
        <v>65987636.969999999</v>
      </c>
      <c r="P915" s="27">
        <v>66868265.630000003</v>
      </c>
      <c r="Q915" s="27">
        <v>66264738.18</v>
      </c>
      <c r="R915" s="27">
        <v>78953768.469999999</v>
      </c>
      <c r="S915" s="27">
        <v>127329763</v>
      </c>
      <c r="T915" s="27">
        <v>122238698.59</v>
      </c>
      <c r="U915" s="27">
        <v>121060339.56999999</v>
      </c>
      <c r="V915" s="27">
        <v>110474086.95</v>
      </c>
      <c r="W915" s="27">
        <v>112020753.60000001</v>
      </c>
      <c r="X915" s="27">
        <v>112926805.75999999</v>
      </c>
      <c r="Y915" s="27">
        <v>115416302.29000001</v>
      </c>
      <c r="Z915" s="27">
        <v>117098931.14</v>
      </c>
      <c r="AA915" s="27">
        <v>117175835.82000001</v>
      </c>
      <c r="AB915" s="27">
        <v>114871053.76000001</v>
      </c>
      <c r="AC915" s="27">
        <v>109922226.89</v>
      </c>
      <c r="AD915" s="27">
        <v>105593940.2</v>
      </c>
      <c r="AE915" s="149">
        <v>110130578.09820001</v>
      </c>
      <c r="AF915" s="149">
        <v>109330740.2036</v>
      </c>
      <c r="AG915" s="149">
        <v>107953425.676</v>
      </c>
      <c r="AH915" s="149">
        <v>107828992.4667</v>
      </c>
      <c r="AI915" s="31">
        <v>107828992.4667</v>
      </c>
      <c r="AJ915" s="148"/>
      <c r="AK915" s="149">
        <v>-124433.2092999965</v>
      </c>
      <c r="AL915" s="149">
        <v>-2301585.6315000057</v>
      </c>
      <c r="AM915" s="149">
        <v>-2301585.6315000057</v>
      </c>
      <c r="AN915" s="9"/>
      <c r="AO915" s="44"/>
      <c r="AP915" s="43"/>
      <c r="AQ915" s="43"/>
    </row>
    <row r="916" spans="1:43" x14ac:dyDescent="0.2">
      <c r="B916" s="50">
        <v>20</v>
      </c>
      <c r="C916" s="21" t="s">
        <v>10</v>
      </c>
      <c r="D916" s="29">
        <v>26056660.449999999</v>
      </c>
      <c r="E916" s="29">
        <v>32231197</v>
      </c>
      <c r="F916" s="29">
        <v>39811975.489999995</v>
      </c>
      <c r="G916" s="29">
        <v>43598963</v>
      </c>
      <c r="H916" s="29">
        <v>54516590.43</v>
      </c>
      <c r="I916" s="29">
        <v>56237164.649999999</v>
      </c>
      <c r="J916" s="29">
        <v>59670710.770000003</v>
      </c>
      <c r="K916" s="29">
        <v>63686092.009999998</v>
      </c>
      <c r="L916" s="29">
        <v>66599110.829999998</v>
      </c>
      <c r="M916" s="29">
        <v>67943934.879999995</v>
      </c>
      <c r="N916" s="29">
        <v>58507289.07</v>
      </c>
      <c r="O916" s="29">
        <v>64481484.579999998</v>
      </c>
      <c r="P916" s="29">
        <v>65339964.420000002</v>
      </c>
      <c r="Q916" s="29">
        <v>64596143.039999999</v>
      </c>
      <c r="R916" s="29">
        <v>75855665.170000002</v>
      </c>
      <c r="S916" s="29">
        <v>122984478</v>
      </c>
      <c r="T916" s="29">
        <v>119656133.41</v>
      </c>
      <c r="U916" s="29">
        <v>118439984.19</v>
      </c>
      <c r="V916" s="29">
        <v>107616739.37</v>
      </c>
      <c r="W916" s="29">
        <v>108275098.51000001</v>
      </c>
      <c r="X916" s="29">
        <v>109618927.77</v>
      </c>
      <c r="Y916" s="29">
        <v>112219596.17</v>
      </c>
      <c r="Z916" s="29">
        <v>113880905.90000001</v>
      </c>
      <c r="AA916" s="29">
        <v>112670080.31</v>
      </c>
      <c r="AB916" s="29">
        <v>111355153.25</v>
      </c>
      <c r="AC916" s="29">
        <v>106674686.59</v>
      </c>
      <c r="AD916" s="29">
        <v>102375835.40000001</v>
      </c>
      <c r="AE916" s="151">
        <v>106432951.8522</v>
      </c>
      <c r="AF916" s="151">
        <v>105430787.4676</v>
      </c>
      <c r="AG916" s="151">
        <v>104236763.014</v>
      </c>
      <c r="AH916" s="151">
        <v>104222584.85070001</v>
      </c>
      <c r="AI916" s="61">
        <v>104222584.85070001</v>
      </c>
      <c r="AJ916" s="148"/>
      <c r="AK916" s="151">
        <v>-14178.163299992681</v>
      </c>
      <c r="AL916" s="151">
        <v>-2210367.0014999956</v>
      </c>
      <c r="AM916" s="151">
        <v>-2210367.0014999956</v>
      </c>
      <c r="AN916" s="9"/>
      <c r="AO916" s="110"/>
      <c r="AP916" s="43"/>
      <c r="AQ916" s="43"/>
    </row>
    <row r="917" spans="1:43" x14ac:dyDescent="0.2">
      <c r="B917" s="50">
        <v>21</v>
      </c>
      <c r="C917" s="24" t="s">
        <v>30</v>
      </c>
      <c r="D917" s="29">
        <v>1335914.6299999999</v>
      </c>
      <c r="E917" s="29">
        <v>450603.75</v>
      </c>
      <c r="F917" s="29">
        <v>857240.53</v>
      </c>
      <c r="G917" s="29">
        <v>954606</v>
      </c>
      <c r="H917" s="29">
        <v>1188617.8</v>
      </c>
      <c r="I917" s="29">
        <v>1421969.53</v>
      </c>
      <c r="J917" s="29">
        <v>1726942.76</v>
      </c>
      <c r="K917" s="29">
        <v>1397094.44</v>
      </c>
      <c r="L917" s="29">
        <v>1356606.67</v>
      </c>
      <c r="M917" s="29">
        <v>1379566.99</v>
      </c>
      <c r="N917" s="29">
        <v>1455844.08</v>
      </c>
      <c r="O917" s="29">
        <v>1506152.39</v>
      </c>
      <c r="P917" s="29">
        <v>1528301.21</v>
      </c>
      <c r="Q917" s="29">
        <v>1668595.14</v>
      </c>
      <c r="R917" s="29">
        <v>3098103.3</v>
      </c>
      <c r="S917" s="29">
        <v>4345285</v>
      </c>
      <c r="T917" s="29">
        <v>2582565.1800000002</v>
      </c>
      <c r="U917" s="29">
        <v>2620355.38</v>
      </c>
      <c r="V917" s="29">
        <v>2857347.58</v>
      </c>
      <c r="W917" s="29">
        <v>3745655.09</v>
      </c>
      <c r="X917" s="29">
        <v>3307877.9899999998</v>
      </c>
      <c r="Y917" s="29">
        <v>3196706.12</v>
      </c>
      <c r="Z917" s="29">
        <v>3218025.2399999998</v>
      </c>
      <c r="AA917" s="29">
        <v>4505755.51</v>
      </c>
      <c r="AB917" s="29">
        <v>3515900.5100000002</v>
      </c>
      <c r="AC917" s="29">
        <v>3247540.3</v>
      </c>
      <c r="AD917" s="29">
        <v>3218104.8000000003</v>
      </c>
      <c r="AE917" s="151">
        <v>3697626.2459999998</v>
      </c>
      <c r="AF917" s="151">
        <v>3899952.736</v>
      </c>
      <c r="AG917" s="151">
        <v>3716662.6619999995</v>
      </c>
      <c r="AH917" s="151">
        <v>3606407.6159999999</v>
      </c>
      <c r="AI917" s="61">
        <v>3606407.6159999999</v>
      </c>
      <c r="AJ917" s="148"/>
      <c r="AK917" s="151">
        <v>-110255.04599999962</v>
      </c>
      <c r="AL917" s="151">
        <v>-91218.629999999888</v>
      </c>
      <c r="AM917" s="151">
        <v>-91218.629999999888</v>
      </c>
      <c r="AN917" s="9"/>
      <c r="AO917" s="110"/>
      <c r="AP917" s="43"/>
      <c r="AQ917" s="43"/>
    </row>
    <row r="918" spans="1:43" ht="12" x14ac:dyDescent="0.2">
      <c r="B918" s="50">
        <v>22</v>
      </c>
      <c r="C918" s="22" t="s">
        <v>5</v>
      </c>
      <c r="D918" s="27">
        <v>425200125.28000015</v>
      </c>
      <c r="E918" s="27">
        <v>520179009</v>
      </c>
      <c r="F918" s="27">
        <v>538058483.95700002</v>
      </c>
      <c r="G918" s="27">
        <v>591027498.46000004</v>
      </c>
      <c r="H918" s="27">
        <v>633205472.72739995</v>
      </c>
      <c r="I918" s="27">
        <v>627703256.08840001</v>
      </c>
      <c r="J918" s="27">
        <v>618783024.2744</v>
      </c>
      <c r="K918" s="27">
        <v>602026793.30050004</v>
      </c>
      <c r="L918" s="27">
        <v>578850423.71070004</v>
      </c>
      <c r="M918" s="27">
        <v>570624649.4921</v>
      </c>
      <c r="N918" s="27">
        <v>440432060.935</v>
      </c>
      <c r="O918" s="27">
        <v>438460916.16420001</v>
      </c>
      <c r="P918" s="27">
        <v>443685010.57749999</v>
      </c>
      <c r="Q918" s="27">
        <v>439623423.89740002</v>
      </c>
      <c r="R918" s="27">
        <v>453761136.11740005</v>
      </c>
      <c r="S918" s="27">
        <v>511381774</v>
      </c>
      <c r="T918" s="27">
        <v>504527517.88619995</v>
      </c>
      <c r="U918" s="27">
        <v>490816050.47500002</v>
      </c>
      <c r="V918" s="27">
        <v>482758141.43599999</v>
      </c>
      <c r="W918" s="27">
        <v>473565507.79399997</v>
      </c>
      <c r="X918" s="27">
        <v>460434582.19749999</v>
      </c>
      <c r="Y918" s="27">
        <v>448248810.03149998</v>
      </c>
      <c r="Z918" s="27">
        <v>244794884.266</v>
      </c>
      <c r="AA918" s="27">
        <v>231316150.14300001</v>
      </c>
      <c r="AB918" s="27">
        <v>212122279.60600001</v>
      </c>
      <c r="AC918" s="27">
        <v>197604748.5395</v>
      </c>
      <c r="AD918" s="27">
        <v>184827921.08450001</v>
      </c>
      <c r="AE918" s="149">
        <v>173779577.42519999</v>
      </c>
      <c r="AF918" s="149">
        <v>173599895.40110001</v>
      </c>
      <c r="AG918" s="149">
        <v>167625923.7234</v>
      </c>
      <c r="AH918" s="149">
        <v>168212132.8854</v>
      </c>
      <c r="AI918" s="31">
        <v>168212132.8854</v>
      </c>
      <c r="AJ918" s="148"/>
      <c r="AK918" s="149">
        <v>586209.16200000048</v>
      </c>
      <c r="AL918" s="149">
        <v>-5567444.5397999883</v>
      </c>
      <c r="AM918" s="149">
        <v>-5567444.5397999883</v>
      </c>
      <c r="AN918" s="9"/>
      <c r="AO918" s="44"/>
      <c r="AP918" s="43"/>
      <c r="AQ918" s="43"/>
    </row>
    <row r="919" spans="1:43" ht="12" x14ac:dyDescent="0.2">
      <c r="B919" s="50">
        <v>23</v>
      </c>
      <c r="C919" s="22" t="s">
        <v>73</v>
      </c>
      <c r="D919" s="27">
        <v>0</v>
      </c>
      <c r="E919" s="27">
        <v>0</v>
      </c>
      <c r="F919" s="27">
        <v>0</v>
      </c>
      <c r="G919" s="27">
        <v>0</v>
      </c>
      <c r="H919" s="27">
        <v>0</v>
      </c>
      <c r="I919" s="27">
        <v>0</v>
      </c>
      <c r="J919" s="27">
        <v>0</v>
      </c>
      <c r="K919" s="27">
        <v>0</v>
      </c>
      <c r="L919" s="27">
        <v>2252823.84</v>
      </c>
      <c r="M919" s="27">
        <v>3123732.26</v>
      </c>
      <c r="N919" s="27">
        <v>1868201.7</v>
      </c>
      <c r="O919" s="27">
        <v>2005231.04</v>
      </c>
      <c r="P919" s="27">
        <v>2283021.7799999998</v>
      </c>
      <c r="Q919" s="27">
        <v>3519849.9</v>
      </c>
      <c r="R919" s="27">
        <v>3516815.1</v>
      </c>
      <c r="S919" s="27">
        <v>5698303</v>
      </c>
      <c r="T919" s="27">
        <v>4044754.02</v>
      </c>
      <c r="U919" s="27">
        <v>4456455.17</v>
      </c>
      <c r="V919" s="27">
        <v>3939845.82</v>
      </c>
      <c r="W919" s="27">
        <v>3473694.02</v>
      </c>
      <c r="X919" s="27">
        <v>2757556.06</v>
      </c>
      <c r="Y919" s="27">
        <v>2960457.78</v>
      </c>
      <c r="Z919" s="27">
        <v>3057998.78</v>
      </c>
      <c r="AA919" s="27">
        <v>2726149.5</v>
      </c>
      <c r="AB919" s="27">
        <v>2085028.3</v>
      </c>
      <c r="AC919" s="27">
        <v>2119128.7799999998</v>
      </c>
      <c r="AD919" s="27">
        <v>2902688.89</v>
      </c>
      <c r="AE919" s="149">
        <v>1390434.97</v>
      </c>
      <c r="AF919" s="149">
        <v>1894864.93</v>
      </c>
      <c r="AG919" s="149">
        <v>784598.23</v>
      </c>
      <c r="AH919" s="149">
        <v>1184499.74</v>
      </c>
      <c r="AI919" s="31">
        <v>1184499.74</v>
      </c>
      <c r="AJ919" s="148"/>
      <c r="AK919" s="149">
        <v>399901.51</v>
      </c>
      <c r="AL919" s="149">
        <v>-205935.22999999998</v>
      </c>
      <c r="AM919" s="149">
        <v>-205935.22999999998</v>
      </c>
      <c r="AN919" s="9"/>
      <c r="AO919" s="44"/>
      <c r="AP919" s="43"/>
      <c r="AQ919" s="43"/>
    </row>
    <row r="920" spans="1:43" ht="12" x14ac:dyDescent="0.2">
      <c r="B920" s="50">
        <v>24</v>
      </c>
      <c r="C920" s="22" t="s">
        <v>74</v>
      </c>
      <c r="D920" s="27">
        <v>0</v>
      </c>
      <c r="E920" s="27">
        <v>0</v>
      </c>
      <c r="F920" s="27">
        <v>0</v>
      </c>
      <c r="G920" s="27">
        <v>0</v>
      </c>
      <c r="H920" s="27">
        <v>0</v>
      </c>
      <c r="I920" s="27">
        <v>0</v>
      </c>
      <c r="J920" s="27">
        <v>0</v>
      </c>
      <c r="K920" s="27">
        <v>0</v>
      </c>
      <c r="L920" s="27">
        <v>0</v>
      </c>
      <c r="M920" s="27">
        <v>0</v>
      </c>
      <c r="N920" s="27">
        <v>0</v>
      </c>
      <c r="O920" s="27">
        <v>0</v>
      </c>
      <c r="P920" s="27">
        <v>0</v>
      </c>
      <c r="Q920" s="27">
        <v>0</v>
      </c>
      <c r="R920" s="27">
        <v>0</v>
      </c>
      <c r="S920" s="27">
        <v>0</v>
      </c>
      <c r="T920" s="27">
        <v>0</v>
      </c>
      <c r="U920" s="27">
        <v>0</v>
      </c>
      <c r="V920" s="27">
        <v>0</v>
      </c>
      <c r="W920" s="27">
        <v>0</v>
      </c>
      <c r="X920" s="27">
        <v>0</v>
      </c>
      <c r="Y920" s="27">
        <v>0</v>
      </c>
      <c r="Z920" s="27">
        <v>0</v>
      </c>
      <c r="AA920" s="27">
        <v>0</v>
      </c>
      <c r="AB920" s="27">
        <v>0</v>
      </c>
      <c r="AC920" s="27">
        <v>0</v>
      </c>
      <c r="AD920" s="27">
        <v>0</v>
      </c>
      <c r="AE920" s="149">
        <v>0</v>
      </c>
      <c r="AF920" s="149">
        <v>0</v>
      </c>
      <c r="AG920" s="149">
        <v>0</v>
      </c>
      <c r="AH920" s="149">
        <v>0</v>
      </c>
      <c r="AI920" s="31">
        <v>0</v>
      </c>
      <c r="AJ920" s="148"/>
      <c r="AK920" s="149">
        <v>0</v>
      </c>
      <c r="AL920" s="149">
        <v>0</v>
      </c>
      <c r="AM920" s="149">
        <v>0</v>
      </c>
      <c r="AN920" s="9"/>
      <c r="AO920" s="44"/>
      <c r="AP920" s="43"/>
      <c r="AQ920" s="43"/>
    </row>
    <row r="921" spans="1:43" x14ac:dyDescent="0.2">
      <c r="B921" s="50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  <c r="AB921" s="29"/>
      <c r="AC921" s="29"/>
      <c r="AD921" s="29"/>
      <c r="AE921" s="151"/>
      <c r="AF921" s="151"/>
      <c r="AG921" s="151"/>
      <c r="AH921" s="151"/>
      <c r="AI921" s="61"/>
      <c r="AJ921" s="148"/>
      <c r="AK921" s="151"/>
      <c r="AL921" s="151"/>
      <c r="AM921" s="151"/>
      <c r="AN921" s="39"/>
      <c r="AO921" s="110"/>
      <c r="AP921" s="43"/>
      <c r="AQ921" s="43"/>
    </row>
    <row r="922" spans="1:43" ht="12" x14ac:dyDescent="0.2">
      <c r="A922" s="7" t="s">
        <v>154</v>
      </c>
      <c r="B922" s="50"/>
      <c r="C922" s="20" t="s">
        <v>57</v>
      </c>
      <c r="D922" s="26">
        <v>596336256.04999995</v>
      </c>
      <c r="E922" s="26">
        <v>756569782.66999996</v>
      </c>
      <c r="F922" s="26">
        <v>1005689709.9200001</v>
      </c>
      <c r="G922" s="26">
        <v>1122786939.0699999</v>
      </c>
      <c r="H922" s="26">
        <v>1062742406.63</v>
      </c>
      <c r="I922" s="26">
        <v>1050311833.7700001</v>
      </c>
      <c r="J922" s="26">
        <v>970435393.1500001</v>
      </c>
      <c r="K922" s="26">
        <v>1081274111.0699999</v>
      </c>
      <c r="L922" s="26">
        <v>1042035630.8100001</v>
      </c>
      <c r="M922" s="26">
        <v>952634312.70000005</v>
      </c>
      <c r="N922" s="26">
        <v>887262736.36000001</v>
      </c>
      <c r="O922" s="26">
        <v>736720820.37999988</v>
      </c>
      <c r="P922" s="26">
        <v>666966678.24000001</v>
      </c>
      <c r="Q922" s="26">
        <v>581118808.7700001</v>
      </c>
      <c r="R922" s="26">
        <v>578976148.30999994</v>
      </c>
      <c r="S922" s="26">
        <v>419225637.35000002</v>
      </c>
      <c r="T922" s="26">
        <v>399953183.78000009</v>
      </c>
      <c r="U922" s="26">
        <v>343246526.57999998</v>
      </c>
      <c r="V922" s="26">
        <v>316262935.07000005</v>
      </c>
      <c r="W922" s="26">
        <v>299141119.76999998</v>
      </c>
      <c r="X922" s="26">
        <v>247498117.91999999</v>
      </c>
      <c r="Y922" s="26">
        <v>248280460.88</v>
      </c>
      <c r="Z922" s="26">
        <v>194161108.02000004</v>
      </c>
      <c r="AA922" s="26">
        <v>185997882.63</v>
      </c>
      <c r="AB922" s="26">
        <v>166076660.51000002</v>
      </c>
      <c r="AC922" s="26">
        <v>135720782.69999999</v>
      </c>
      <c r="AD922" s="26">
        <v>133769100.03999999</v>
      </c>
      <c r="AE922" s="26">
        <v>108283342.02320001</v>
      </c>
      <c r="AF922" s="26">
        <v>107846081.3512</v>
      </c>
      <c r="AG922" s="26">
        <v>107447543.28119999</v>
      </c>
      <c r="AH922" s="26">
        <v>105066478.86039999</v>
      </c>
      <c r="AI922" s="108">
        <v>105066478.86039999</v>
      </c>
      <c r="AJ922" s="148"/>
      <c r="AK922" s="26">
        <v>-2381064.4208000004</v>
      </c>
      <c r="AL922" s="26">
        <v>-3216863.162800014</v>
      </c>
      <c r="AM922" s="26">
        <v>-3216863.162800014</v>
      </c>
      <c r="AN922" s="9"/>
      <c r="AO922" s="44"/>
      <c r="AP922" s="43"/>
      <c r="AQ922" s="43"/>
    </row>
    <row r="923" spans="1:43" x14ac:dyDescent="0.2">
      <c r="B923" s="50">
        <v>25</v>
      </c>
      <c r="C923" s="21" t="s">
        <v>32</v>
      </c>
      <c r="D923" s="29">
        <v>385059767.68000001</v>
      </c>
      <c r="E923" s="29">
        <v>573994407.02999997</v>
      </c>
      <c r="F923" s="29">
        <v>749712264.34000003</v>
      </c>
      <c r="G923" s="29">
        <v>861539238.38999999</v>
      </c>
      <c r="H923" s="29">
        <v>790312532.72000003</v>
      </c>
      <c r="I923" s="29">
        <v>768622335.03999996</v>
      </c>
      <c r="J923" s="29">
        <v>688446512.35000002</v>
      </c>
      <c r="K923" s="29">
        <v>809301687.94000006</v>
      </c>
      <c r="L923" s="29">
        <v>796169813.14999998</v>
      </c>
      <c r="M923" s="29">
        <v>741311831.73000002</v>
      </c>
      <c r="N923" s="29">
        <v>686459043.76999998</v>
      </c>
      <c r="O923" s="29">
        <v>617626975.73000002</v>
      </c>
      <c r="P923" s="29">
        <v>557497935.25999999</v>
      </c>
      <c r="Q923" s="29">
        <v>500244341.22000003</v>
      </c>
      <c r="R923" s="29">
        <v>502946609.95999998</v>
      </c>
      <c r="S923" s="29">
        <v>352460590.49000001</v>
      </c>
      <c r="T923" s="29">
        <v>340010007.63</v>
      </c>
      <c r="U923" s="29">
        <v>292084377.62</v>
      </c>
      <c r="V923" s="29">
        <v>266088170.37</v>
      </c>
      <c r="W923" s="29">
        <v>255215747.27000001</v>
      </c>
      <c r="X923" s="29">
        <v>205733649.28999999</v>
      </c>
      <c r="Y923" s="29">
        <v>209246977.24000001</v>
      </c>
      <c r="Z923" s="29">
        <v>155722699.05000001</v>
      </c>
      <c r="AA923" s="29">
        <v>140155960.47999999</v>
      </c>
      <c r="AB923" s="29">
        <v>118883043.87</v>
      </c>
      <c r="AC923" s="29">
        <v>92963636.319999993</v>
      </c>
      <c r="AD923" s="29">
        <v>92497157.019999996</v>
      </c>
      <c r="AE923" s="151">
        <v>71143042.430000007</v>
      </c>
      <c r="AF923" s="151">
        <v>70888147.790000007</v>
      </c>
      <c r="AG923" s="151">
        <v>68166466.870000005</v>
      </c>
      <c r="AH923" s="151">
        <v>68035426.019999996</v>
      </c>
      <c r="AI923" s="61">
        <v>68035426.019999996</v>
      </c>
      <c r="AJ923" s="148"/>
      <c r="AK923" s="151">
        <v>-131040.85000000894</v>
      </c>
      <c r="AL923" s="151">
        <v>-3107616.4100000113</v>
      </c>
      <c r="AM923" s="151">
        <v>-3107616.4100000113</v>
      </c>
      <c r="AN923" s="9"/>
      <c r="AO923" s="110"/>
      <c r="AP923" s="114"/>
      <c r="AQ923" s="43"/>
    </row>
    <row r="924" spans="1:43" ht="11.25" customHeight="1" x14ac:dyDescent="0.2">
      <c r="B924" s="50">
        <v>26</v>
      </c>
      <c r="C924" s="21" t="s">
        <v>86</v>
      </c>
      <c r="D924" s="29">
        <v>13081182.82</v>
      </c>
      <c r="E924" s="29">
        <v>34045145.68</v>
      </c>
      <c r="F924" s="29">
        <v>42500829.310000002</v>
      </c>
      <c r="G924" s="29">
        <v>75033979.060000002</v>
      </c>
      <c r="H924" s="29">
        <v>78255742.090000004</v>
      </c>
      <c r="I924" s="29">
        <v>76200991.109999999</v>
      </c>
      <c r="J924" s="29">
        <v>92494257.540000007</v>
      </c>
      <c r="K924" s="29">
        <v>91471528.650000006</v>
      </c>
      <c r="L924" s="29">
        <v>90344785.549999997</v>
      </c>
      <c r="M924" s="29">
        <v>89853120.230000004</v>
      </c>
      <c r="N924" s="29">
        <v>89301536.230000004</v>
      </c>
      <c r="O924" s="29">
        <v>27476462.039999999</v>
      </c>
      <c r="P924" s="29">
        <v>24602541.68</v>
      </c>
      <c r="Q924" s="29">
        <v>5328819.16</v>
      </c>
      <c r="R924" s="29">
        <v>2363329.9300000002</v>
      </c>
      <c r="S924" s="29">
        <v>2169281.36</v>
      </c>
      <c r="T924" s="29">
        <v>1977417.61</v>
      </c>
      <c r="U924" s="29">
        <v>1786885.46</v>
      </c>
      <c r="V924" s="29">
        <v>1786885.46</v>
      </c>
      <c r="W924" s="29">
        <v>1407329.7</v>
      </c>
      <c r="X924" s="29">
        <v>1407329.7</v>
      </c>
      <c r="Y924" s="29">
        <v>0</v>
      </c>
      <c r="Z924" s="29">
        <v>0</v>
      </c>
      <c r="AA924" s="29">
        <v>5400000</v>
      </c>
      <c r="AB924" s="29">
        <v>688010.93</v>
      </c>
      <c r="AC924" s="29">
        <v>0</v>
      </c>
      <c r="AD924" s="29">
        <v>0</v>
      </c>
      <c r="AE924" s="151">
        <v>0</v>
      </c>
      <c r="AF924" s="151">
        <v>0</v>
      </c>
      <c r="AG924" s="151">
        <v>0</v>
      </c>
      <c r="AH924" s="151">
        <v>0</v>
      </c>
      <c r="AI924" s="61">
        <v>0</v>
      </c>
      <c r="AJ924" s="148"/>
      <c r="AK924" s="151">
        <v>0</v>
      </c>
      <c r="AL924" s="151">
        <v>0</v>
      </c>
      <c r="AM924" s="151">
        <v>0</v>
      </c>
      <c r="AN924" s="9"/>
      <c r="AO924" s="110"/>
      <c r="AP924" s="114"/>
      <c r="AQ924" s="43"/>
    </row>
    <row r="925" spans="1:43" ht="11.25" customHeight="1" x14ac:dyDescent="0.2">
      <c r="A925" s="16"/>
      <c r="B925" s="50">
        <v>27</v>
      </c>
      <c r="C925" s="24" t="s">
        <v>31</v>
      </c>
      <c r="D925" s="29">
        <v>41560137.409999996</v>
      </c>
      <c r="E925" s="29">
        <v>41723297.009999998</v>
      </c>
      <c r="F925" s="29">
        <v>81180081.709999993</v>
      </c>
      <c r="G925" s="29">
        <v>57432566.689999998</v>
      </c>
      <c r="H925" s="29">
        <v>50972852.109999999</v>
      </c>
      <c r="I925" s="29">
        <v>39981630.560000002</v>
      </c>
      <c r="J925" s="29">
        <v>37243350.380000003</v>
      </c>
      <c r="K925" s="29">
        <v>36044046.979999997</v>
      </c>
      <c r="L925" s="29">
        <v>26793053.489999998</v>
      </c>
      <c r="M925" s="29">
        <v>25118336.329999998</v>
      </c>
      <c r="N925" s="29">
        <v>20958652.149999999</v>
      </c>
      <c r="O925" s="29">
        <v>13551799.91</v>
      </c>
      <c r="P925" s="29">
        <v>11305623.199999999</v>
      </c>
      <c r="Q925" s="29">
        <v>9494596.2300000004</v>
      </c>
      <c r="R925" s="29">
        <v>8172611.6299999999</v>
      </c>
      <c r="S925" s="29">
        <v>7233069.6600000001</v>
      </c>
      <c r="T925" s="29">
        <v>6579856.4900000002</v>
      </c>
      <c r="U925" s="29">
        <v>2992818.29</v>
      </c>
      <c r="V925" s="29">
        <v>5244237.3899999997</v>
      </c>
      <c r="W925" s="29">
        <v>5286240.17</v>
      </c>
      <c r="X925" s="29">
        <v>5654165.3700000001</v>
      </c>
      <c r="Y925" s="29">
        <v>5372666.3799999999</v>
      </c>
      <c r="Z925" s="29">
        <v>6342657.0199999996</v>
      </c>
      <c r="AA925" s="29">
        <v>8361764.75</v>
      </c>
      <c r="AB925" s="29">
        <v>15475264.66</v>
      </c>
      <c r="AC925" s="29">
        <v>15121900.949999999</v>
      </c>
      <c r="AD925" s="29">
        <v>15328443.24</v>
      </c>
      <c r="AE925" s="151">
        <v>15023493.300000001</v>
      </c>
      <c r="AF925" s="151">
        <v>14913939.800000001</v>
      </c>
      <c r="AG925" s="151">
        <v>18572710.91</v>
      </c>
      <c r="AH925" s="151">
        <v>16102410.52</v>
      </c>
      <c r="AI925" s="61">
        <v>16102410.52</v>
      </c>
      <c r="AJ925" s="148"/>
      <c r="AK925" s="151">
        <v>-2470300.3900000006</v>
      </c>
      <c r="AL925" s="151">
        <v>1078917.2199999988</v>
      </c>
      <c r="AM925" s="151">
        <v>1078917.2199999988</v>
      </c>
      <c r="AN925" s="9"/>
      <c r="AO925" s="110"/>
      <c r="AP925" s="114"/>
      <c r="AQ925" s="43"/>
    </row>
    <row r="926" spans="1:43" ht="11.25" customHeight="1" x14ac:dyDescent="0.2">
      <c r="B926" s="50">
        <v>28</v>
      </c>
      <c r="C926" s="21" t="s">
        <v>85</v>
      </c>
      <c r="D926" s="29">
        <v>12490930.5</v>
      </c>
      <c r="E926" s="29">
        <v>14148802.109999999</v>
      </c>
      <c r="F926" s="29">
        <v>11921078.77</v>
      </c>
      <c r="G926" s="29">
        <v>9336614.4000000004</v>
      </c>
      <c r="H926" s="29">
        <v>10798692.560000001</v>
      </c>
      <c r="I926" s="29">
        <v>46084981.329999998</v>
      </c>
      <c r="J926" s="29">
        <v>40885260.030000001</v>
      </c>
      <c r="K926" s="29">
        <v>34762986.770000003</v>
      </c>
      <c r="L926" s="29">
        <v>29499997.77</v>
      </c>
      <c r="M926" s="29">
        <v>25363795.129999999</v>
      </c>
      <c r="N926" s="29">
        <v>22059722.960000001</v>
      </c>
      <c r="O926" s="29">
        <v>18559841.93</v>
      </c>
      <c r="P926" s="29">
        <v>16485127.140000001</v>
      </c>
      <c r="Q926" s="29">
        <v>13189441.199999999</v>
      </c>
      <c r="R926" s="29">
        <v>10929480.6</v>
      </c>
      <c r="S926" s="29">
        <v>1031181.84</v>
      </c>
      <c r="T926" s="29">
        <v>887115.48</v>
      </c>
      <c r="U926" s="29">
        <v>699378.23</v>
      </c>
      <c r="V926" s="29">
        <v>284299.42</v>
      </c>
      <c r="W926" s="29">
        <v>220889.04</v>
      </c>
      <c r="X926" s="29">
        <v>210293.19</v>
      </c>
      <c r="Y926" s="29">
        <v>39034.65</v>
      </c>
      <c r="Z926" s="29">
        <v>0</v>
      </c>
      <c r="AA926" s="29">
        <v>0</v>
      </c>
      <c r="AB926" s="29">
        <v>0</v>
      </c>
      <c r="AC926" s="29">
        <v>0</v>
      </c>
      <c r="AD926" s="29">
        <v>0</v>
      </c>
      <c r="AE926" s="151">
        <v>0</v>
      </c>
      <c r="AF926" s="151">
        <v>0</v>
      </c>
      <c r="AG926" s="151">
        <v>0</v>
      </c>
      <c r="AH926" s="151">
        <v>0</v>
      </c>
      <c r="AI926" s="61">
        <v>0</v>
      </c>
      <c r="AJ926" s="148"/>
      <c r="AK926" s="151">
        <v>0</v>
      </c>
      <c r="AL926" s="151">
        <v>0</v>
      </c>
      <c r="AM926" s="151">
        <v>0</v>
      </c>
      <c r="AN926" s="9"/>
      <c r="AO926" s="110"/>
      <c r="AP926" s="114"/>
      <c r="AQ926" s="43"/>
    </row>
    <row r="927" spans="1:43" s="16" customFormat="1" ht="11.25" customHeight="1" x14ac:dyDescent="0.2">
      <c r="B927" s="50">
        <v>29</v>
      </c>
      <c r="C927" s="24" t="s">
        <v>106</v>
      </c>
      <c r="D927" s="29">
        <v>69000109.349999994</v>
      </c>
      <c r="E927" s="29">
        <v>20237364.57</v>
      </c>
      <c r="F927" s="29">
        <v>40897854.289999999</v>
      </c>
      <c r="G927" s="29">
        <v>38409777.149999999</v>
      </c>
      <c r="H927" s="29">
        <v>56117613.670000002</v>
      </c>
      <c r="I927" s="29">
        <v>43760081.18</v>
      </c>
      <c r="J927" s="29">
        <v>39596153.450000003</v>
      </c>
      <c r="K927" s="29">
        <v>36444048.68</v>
      </c>
      <c r="L927" s="29">
        <v>36088736.310000002</v>
      </c>
      <c r="M927" s="29">
        <v>11551032.92</v>
      </c>
      <c r="N927" s="29">
        <v>11373436.91</v>
      </c>
      <c r="O927" s="29">
        <v>6540586.5999999996</v>
      </c>
      <c r="P927" s="29">
        <v>6227972.4400000004</v>
      </c>
      <c r="Q927" s="29">
        <v>457687.22</v>
      </c>
      <c r="R927" s="29">
        <v>452848.66</v>
      </c>
      <c r="S927" s="29">
        <v>0</v>
      </c>
      <c r="T927" s="29">
        <v>0</v>
      </c>
      <c r="U927" s="29">
        <v>0</v>
      </c>
      <c r="V927" s="29">
        <v>0</v>
      </c>
      <c r="W927" s="29">
        <v>0</v>
      </c>
      <c r="X927" s="29">
        <v>0</v>
      </c>
      <c r="Y927" s="29">
        <v>0</v>
      </c>
      <c r="Z927" s="29">
        <v>0</v>
      </c>
      <c r="AA927" s="29">
        <v>0</v>
      </c>
      <c r="AB927" s="29">
        <v>0</v>
      </c>
      <c r="AC927" s="29">
        <v>0</v>
      </c>
      <c r="AD927" s="29">
        <v>0</v>
      </c>
      <c r="AE927" s="151">
        <v>0</v>
      </c>
      <c r="AF927" s="151">
        <v>0</v>
      </c>
      <c r="AG927" s="151">
        <v>0</v>
      </c>
      <c r="AH927" s="151">
        <v>0</v>
      </c>
      <c r="AI927" s="61">
        <v>0</v>
      </c>
      <c r="AJ927" s="148"/>
      <c r="AK927" s="151">
        <v>0</v>
      </c>
      <c r="AL927" s="151">
        <v>0</v>
      </c>
      <c r="AM927" s="151">
        <v>0</v>
      </c>
      <c r="AN927" s="15"/>
      <c r="AO927" s="110"/>
      <c r="AP927" s="114"/>
    </row>
    <row r="928" spans="1:43" ht="11.25" customHeight="1" x14ac:dyDescent="0.2">
      <c r="A928" s="16"/>
      <c r="B928" s="50">
        <v>30</v>
      </c>
      <c r="C928" s="21" t="s">
        <v>29</v>
      </c>
      <c r="D928" s="29">
        <v>22030982</v>
      </c>
      <c r="E928" s="29">
        <v>13300646.02</v>
      </c>
      <c r="F928" s="29">
        <v>19414384.419999998</v>
      </c>
      <c r="G928" s="29">
        <v>16994088</v>
      </c>
      <c r="H928" s="29">
        <v>10307268.359999999</v>
      </c>
      <c r="I928" s="29">
        <v>11681317.190000001</v>
      </c>
      <c r="J928" s="29">
        <v>9165541.9600000009</v>
      </c>
      <c r="K928" s="29">
        <v>11167883.370000001</v>
      </c>
      <c r="L928" s="29">
        <v>6722960.6899999995</v>
      </c>
      <c r="M928" s="29">
        <v>7695871.3599999994</v>
      </c>
      <c r="N928" s="29">
        <v>7961227.4399999995</v>
      </c>
      <c r="O928" s="29">
        <v>8195213.4900000002</v>
      </c>
      <c r="P928" s="29">
        <v>8306270.5099999998</v>
      </c>
      <c r="Q928" s="29">
        <v>7944620.4799999995</v>
      </c>
      <c r="R928" s="29">
        <v>9579062.3100000005</v>
      </c>
      <c r="S928" s="29">
        <v>10575032</v>
      </c>
      <c r="T928" s="29">
        <v>8377721.04</v>
      </c>
      <c r="U928" s="29">
        <v>5652893.3899999997</v>
      </c>
      <c r="V928" s="29">
        <v>5774660.25</v>
      </c>
      <c r="W928" s="29">
        <v>3145459.9699999997</v>
      </c>
      <c r="X928" s="29">
        <v>2534299.06</v>
      </c>
      <c r="Y928" s="29">
        <v>2013543.3199999998</v>
      </c>
      <c r="Z928" s="29">
        <v>2367037.62</v>
      </c>
      <c r="AA928" s="29">
        <v>2483860.85</v>
      </c>
      <c r="AB928" s="29">
        <v>1943564.99</v>
      </c>
      <c r="AC928" s="29">
        <v>1301857.6900000002</v>
      </c>
      <c r="AD928" s="29">
        <v>1679632.3900000001</v>
      </c>
      <c r="AE928" s="151">
        <v>933497.68200000003</v>
      </c>
      <c r="AF928" s="151">
        <v>909895.1</v>
      </c>
      <c r="AG928" s="151">
        <v>710437.19</v>
      </c>
      <c r="AH928" s="151">
        <v>659698.28</v>
      </c>
      <c r="AI928" s="61">
        <v>659698.28</v>
      </c>
      <c r="AJ928" s="148"/>
      <c r="AK928" s="151">
        <v>-50738.909999999916</v>
      </c>
      <c r="AL928" s="151">
        <v>-273799.402</v>
      </c>
      <c r="AM928" s="151">
        <v>-273799.402</v>
      </c>
      <c r="AN928" s="9"/>
      <c r="AO928" s="110"/>
      <c r="AP928" s="43"/>
      <c r="AQ928" s="114"/>
    </row>
    <row r="929" spans="1:43" s="16" customFormat="1" ht="11.25" customHeight="1" x14ac:dyDescent="0.2">
      <c r="B929" s="50">
        <v>31</v>
      </c>
      <c r="C929" s="24" t="s">
        <v>11</v>
      </c>
      <c r="D929" s="29">
        <v>52747384.740000017</v>
      </c>
      <c r="E929" s="29">
        <v>58457937</v>
      </c>
      <c r="F929" s="29">
        <v>59388369.459999986</v>
      </c>
      <c r="G929" s="29">
        <v>63317259.050000004</v>
      </c>
      <c r="H929" s="29">
        <v>65202295.890000008</v>
      </c>
      <c r="I929" s="29">
        <v>63120336.880000003</v>
      </c>
      <c r="J929" s="29">
        <v>61726317.369999997</v>
      </c>
      <c r="K929" s="29">
        <v>61159562.380000003</v>
      </c>
      <c r="L929" s="29">
        <v>55455098.230000004</v>
      </c>
      <c r="M929" s="29">
        <v>50797611.350000009</v>
      </c>
      <c r="N929" s="29">
        <v>48191204.500000007</v>
      </c>
      <c r="O929" s="29">
        <v>43707739.550000004</v>
      </c>
      <c r="P929" s="29">
        <v>41433258.809999995</v>
      </c>
      <c r="Q929" s="29">
        <v>43342382.030000001</v>
      </c>
      <c r="R929" s="29">
        <v>43673398.909999996</v>
      </c>
      <c r="S929" s="29">
        <v>44923147</v>
      </c>
      <c r="T929" s="29">
        <v>41189626.730000004</v>
      </c>
      <c r="U929" s="29">
        <v>39003719.379999995</v>
      </c>
      <c r="V929" s="29">
        <v>36099087.310000002</v>
      </c>
      <c r="W929" s="29">
        <v>32898364.449999999</v>
      </c>
      <c r="X929" s="29">
        <v>30981154.98</v>
      </c>
      <c r="Y929" s="29">
        <v>30838290.34</v>
      </c>
      <c r="Z929" s="29">
        <v>28967155.649999999</v>
      </c>
      <c r="AA929" s="29">
        <v>28732664.059999999</v>
      </c>
      <c r="AB929" s="29">
        <v>28433413.969999999</v>
      </c>
      <c r="AC929" s="29">
        <v>25723417.579999998</v>
      </c>
      <c r="AD929" s="29">
        <v>23759285.379999999</v>
      </c>
      <c r="AE929" s="151">
        <v>20687586.021200001</v>
      </c>
      <c r="AF929" s="151">
        <v>20689521.131200001</v>
      </c>
      <c r="AG929" s="151">
        <v>19532276.821199998</v>
      </c>
      <c r="AH929" s="151">
        <v>19705510.670400001</v>
      </c>
      <c r="AI929" s="61">
        <v>19705510.670400001</v>
      </c>
      <c r="AJ929" s="148"/>
      <c r="AK929" s="151">
        <v>173233.84920000285</v>
      </c>
      <c r="AL929" s="151">
        <v>-982075.35080000013</v>
      </c>
      <c r="AM929" s="151">
        <v>-982075.35080000013</v>
      </c>
      <c r="AN929" s="15"/>
      <c r="AO929" s="110"/>
      <c r="AQ929" s="114"/>
    </row>
    <row r="930" spans="1:43" s="16" customFormat="1" ht="11.25" customHeight="1" x14ac:dyDescent="0.2">
      <c r="B930" s="50">
        <v>32</v>
      </c>
      <c r="C930" s="21" t="s">
        <v>87</v>
      </c>
      <c r="D930" s="29">
        <v>365761.55</v>
      </c>
      <c r="E930" s="29">
        <v>662183.25</v>
      </c>
      <c r="F930" s="29">
        <v>674847.62</v>
      </c>
      <c r="G930" s="29">
        <v>723416.33</v>
      </c>
      <c r="H930" s="29">
        <v>775409.23</v>
      </c>
      <c r="I930" s="29">
        <v>860160.48</v>
      </c>
      <c r="J930" s="29">
        <v>878000.07</v>
      </c>
      <c r="K930" s="29">
        <v>922366.3</v>
      </c>
      <c r="L930" s="29">
        <v>961185.62</v>
      </c>
      <c r="M930" s="29">
        <v>942713.65</v>
      </c>
      <c r="N930" s="29">
        <v>957912.4</v>
      </c>
      <c r="O930" s="29">
        <v>1062201.1300000001</v>
      </c>
      <c r="P930" s="29">
        <v>1107949.2000000002</v>
      </c>
      <c r="Q930" s="29">
        <v>1116921.23</v>
      </c>
      <c r="R930" s="29">
        <v>858806.31</v>
      </c>
      <c r="S930" s="29">
        <v>833335</v>
      </c>
      <c r="T930" s="29">
        <v>931438.8</v>
      </c>
      <c r="U930" s="29">
        <v>1026454.21</v>
      </c>
      <c r="V930" s="29">
        <v>985594.87</v>
      </c>
      <c r="W930" s="29">
        <v>967089.17</v>
      </c>
      <c r="X930" s="29">
        <v>977226.33</v>
      </c>
      <c r="Y930" s="29">
        <v>769948.95</v>
      </c>
      <c r="Z930" s="29">
        <v>761558.68</v>
      </c>
      <c r="AA930" s="29">
        <v>863632.49</v>
      </c>
      <c r="AB930" s="29">
        <v>653362.09</v>
      </c>
      <c r="AC930" s="29">
        <v>609970.16</v>
      </c>
      <c r="AD930" s="29">
        <v>504582.01</v>
      </c>
      <c r="AE930" s="151">
        <v>495722.59</v>
      </c>
      <c r="AF930" s="151">
        <v>444577.53</v>
      </c>
      <c r="AG930" s="151">
        <v>465651.49</v>
      </c>
      <c r="AH930" s="151">
        <v>563433.37</v>
      </c>
      <c r="AI930" s="61">
        <v>563433.37</v>
      </c>
      <c r="AJ930" s="148"/>
      <c r="AK930" s="151">
        <v>97781.88</v>
      </c>
      <c r="AL930" s="151">
        <v>67710.77999999997</v>
      </c>
      <c r="AM930" s="151">
        <v>67710.77999999997</v>
      </c>
      <c r="AN930" s="15"/>
      <c r="AO930" s="110"/>
      <c r="AQ930" s="114"/>
    </row>
    <row r="931" spans="1:43" s="16" customFormat="1" ht="11.25" customHeight="1" x14ac:dyDescent="0.2">
      <c r="A931" s="7"/>
      <c r="B931" s="50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151"/>
      <c r="AF931" s="151"/>
      <c r="AG931" s="151"/>
      <c r="AH931" s="151"/>
      <c r="AI931" s="61"/>
      <c r="AJ931" s="148"/>
      <c r="AK931" s="151"/>
      <c r="AL931" s="151"/>
      <c r="AM931" s="151"/>
      <c r="AN931" s="15"/>
      <c r="AO931" s="10"/>
    </row>
    <row r="932" spans="1:43" ht="12" x14ac:dyDescent="0.2">
      <c r="A932" s="7" t="s">
        <v>155</v>
      </c>
      <c r="B932" s="50">
        <v>33</v>
      </c>
      <c r="C932" s="20" t="s">
        <v>108</v>
      </c>
      <c r="D932" s="26">
        <v>13581705.99</v>
      </c>
      <c r="E932" s="26">
        <v>20656016.629999999</v>
      </c>
      <c r="F932" s="26">
        <v>8720191.2200000007</v>
      </c>
      <c r="G932" s="26">
        <v>9897219.2899999991</v>
      </c>
      <c r="H932" s="26">
        <v>9297708.1199999992</v>
      </c>
      <c r="I932" s="26">
        <v>2791739.93</v>
      </c>
      <c r="J932" s="26">
        <v>2686205.57</v>
      </c>
      <c r="K932" s="26">
        <v>2324917.84</v>
      </c>
      <c r="L932" s="26">
        <v>2263437.38</v>
      </c>
      <c r="M932" s="26">
        <v>1458031.67</v>
      </c>
      <c r="N932" s="26">
        <v>1442164.03</v>
      </c>
      <c r="O932" s="26">
        <v>886003.51</v>
      </c>
      <c r="P932" s="26">
        <v>874015.03</v>
      </c>
      <c r="Q932" s="26">
        <v>680641.33</v>
      </c>
      <c r="R932" s="26">
        <v>629258.43999999994</v>
      </c>
      <c r="S932" s="26">
        <v>618448.35</v>
      </c>
      <c r="T932" s="26">
        <v>612533.85</v>
      </c>
      <c r="U932" s="26">
        <v>5388204.5599999996</v>
      </c>
      <c r="V932" s="26">
        <v>5171342.68</v>
      </c>
      <c r="W932" s="26">
        <v>4772141.75</v>
      </c>
      <c r="X932" s="26">
        <v>5041218.96</v>
      </c>
      <c r="Y932" s="26">
        <v>4917460.22</v>
      </c>
      <c r="Z932" s="26">
        <v>4443899.55</v>
      </c>
      <c r="AA932" s="26">
        <v>4088364.08</v>
      </c>
      <c r="AB932" s="26">
        <v>4022612.68</v>
      </c>
      <c r="AC932" s="26">
        <v>2627.57</v>
      </c>
      <c r="AD932" s="26">
        <v>1505073.87</v>
      </c>
      <c r="AE932" s="26">
        <v>1499593.64</v>
      </c>
      <c r="AF932" s="26">
        <v>1497923.25</v>
      </c>
      <c r="AG932" s="26">
        <v>1494361.09</v>
      </c>
      <c r="AH932" s="26">
        <v>1486519.1</v>
      </c>
      <c r="AI932" s="108">
        <v>1486519.1</v>
      </c>
      <c r="AJ932" s="148"/>
      <c r="AK932" s="26">
        <v>-7841.9899999999907</v>
      </c>
      <c r="AL932" s="26">
        <v>-13074.539999999804</v>
      </c>
      <c r="AM932" s="26">
        <v>-13074.539999999804</v>
      </c>
      <c r="AN932" s="9"/>
      <c r="AO932" s="44"/>
      <c r="AP932" s="43"/>
      <c r="AQ932" s="43"/>
    </row>
    <row r="933" spans="1:43" x14ac:dyDescent="0.2">
      <c r="A933" s="53"/>
      <c r="B933" s="53"/>
      <c r="C933" s="43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  <c r="AA933" s="61"/>
      <c r="AB933" s="61"/>
      <c r="AC933" s="61"/>
      <c r="AD933" s="61"/>
      <c r="AE933" s="61"/>
      <c r="AF933" s="61"/>
      <c r="AG933" s="61"/>
      <c r="AH933" s="61"/>
      <c r="AI933" s="61"/>
      <c r="AJ933" s="148"/>
      <c r="AK933" s="151"/>
      <c r="AL933" s="151"/>
      <c r="AM933" s="151"/>
      <c r="AN933" s="39"/>
      <c r="AO933" s="115"/>
      <c r="AP933" s="43"/>
      <c r="AQ933" s="43"/>
    </row>
    <row r="934" spans="1:43" s="16" customFormat="1" ht="20.100000000000001" customHeight="1" x14ac:dyDescent="0.2">
      <c r="A934" s="51"/>
      <c r="B934" s="59"/>
      <c r="C934" s="13" t="s">
        <v>76</v>
      </c>
      <c r="D934" s="28">
        <v>3471277430.4000006</v>
      </c>
      <c r="E934" s="28">
        <v>3873797409.8000002</v>
      </c>
      <c r="F934" s="28">
        <v>4428066017.0570002</v>
      </c>
      <c r="G934" s="28">
        <v>4886334037.1699991</v>
      </c>
      <c r="H934" s="28">
        <v>5018397304.4474001</v>
      </c>
      <c r="I934" s="28">
        <v>4743178124.9483995</v>
      </c>
      <c r="J934" s="28">
        <v>4545487293.3043995</v>
      </c>
      <c r="K934" s="28">
        <v>4413758028.4805012</v>
      </c>
      <c r="L934" s="28">
        <v>4195504932.2107005</v>
      </c>
      <c r="M934" s="28">
        <v>3877926729.1221004</v>
      </c>
      <c r="N934" s="28">
        <v>3453657570.9750004</v>
      </c>
      <c r="O934" s="28">
        <v>3179117693.2441998</v>
      </c>
      <c r="P934" s="28">
        <v>2930864617.7674994</v>
      </c>
      <c r="Q934" s="28">
        <v>2729776308.5773997</v>
      </c>
      <c r="R934" s="28">
        <v>2638306543.2173996</v>
      </c>
      <c r="S934" s="28">
        <v>2481208622.7600002</v>
      </c>
      <c r="T934" s="28">
        <v>2324797806.9562001</v>
      </c>
      <c r="U934" s="28">
        <v>2253961387.2950001</v>
      </c>
      <c r="V934" s="28">
        <v>2249981296.2059994</v>
      </c>
      <c r="W934" s="28">
        <v>2162987580.3039999</v>
      </c>
      <c r="X934" s="28">
        <v>1983183260.6174998</v>
      </c>
      <c r="Y934" s="28">
        <v>1831693339.8915</v>
      </c>
      <c r="Z934" s="28">
        <v>1659396353.9660001</v>
      </c>
      <c r="AA934" s="28">
        <v>1557270481.1129997</v>
      </c>
      <c r="AB934" s="28">
        <v>1454391823.6560001</v>
      </c>
      <c r="AC934" s="28">
        <v>1377486250.2395</v>
      </c>
      <c r="AD934" s="28">
        <v>1487456242.1945004</v>
      </c>
      <c r="AE934" s="150">
        <v>1537808432.1266</v>
      </c>
      <c r="AF934" s="150">
        <v>1511242985.0558999</v>
      </c>
      <c r="AG934" s="150">
        <v>1466385194.3105996</v>
      </c>
      <c r="AH934" s="150">
        <v>2135887379.2124996</v>
      </c>
      <c r="AI934" s="150">
        <v>2135887379.2124996</v>
      </c>
      <c r="AJ934" s="148"/>
      <c r="AK934" s="150">
        <v>669502184.90190005</v>
      </c>
      <c r="AL934" s="150">
        <v>598078947.08589959</v>
      </c>
      <c r="AM934" s="150">
        <v>598078947.08589959</v>
      </c>
      <c r="AN934" s="15"/>
      <c r="AO934" s="45"/>
      <c r="AP934" s="43"/>
      <c r="AQ934" s="43"/>
    </row>
    <row r="935" spans="1:43" s="1" customFormat="1" x14ac:dyDescent="0.2">
      <c r="Z935" s="148"/>
      <c r="AA935" s="148"/>
      <c r="AB935" s="148"/>
      <c r="AJ935" s="148"/>
      <c r="AO935" s="131"/>
      <c r="AP935" s="131"/>
      <c r="AQ935" s="131"/>
    </row>
    <row r="936" spans="1:43" s="6" customFormat="1" x14ac:dyDescent="0.2"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148"/>
      <c r="AF936" s="148"/>
      <c r="AG936" s="148"/>
      <c r="AH936" s="148"/>
      <c r="AI936" s="148"/>
      <c r="AJ936" s="8"/>
      <c r="AK936" s="8"/>
      <c r="AL936" s="8"/>
      <c r="AM936" s="8"/>
      <c r="AN936" s="116"/>
    </row>
    <row r="938" spans="1:43" x14ac:dyDescent="0.2">
      <c r="AN938" s="116"/>
    </row>
  </sheetData>
  <phoneticPr fontId="0" type="noConversion"/>
  <printOptions horizontalCentered="1" gridLines="1"/>
  <pageMargins left="0.15" right="0.15" top="1" bottom="0.5" header="0.25" footer="0.25"/>
  <pageSetup scale="72" fitToHeight="17" orientation="landscape" copies="2" r:id="rId1"/>
  <headerFooter alignWithMargins="0">
    <oddHeader>&amp;C&amp;"Arial,Bold"Credit Risk Metrics
&amp;"Arial,Bold Italic"&amp;A&amp;"Arial,Bold"
March 2016</oddHeader>
    <oddFooter>&amp;LPrepared by:  CRMIS&amp;C&amp;P / &amp;N&amp;R&amp;F</oddFooter>
  </headerFooter>
  <rowBreaks count="16" manualBreakCount="16">
    <brk id="56" max="34" man="1"/>
    <brk id="111" max="34" man="1"/>
    <brk id="166" max="34" man="1"/>
    <brk id="221" max="34" man="1"/>
    <brk id="276" max="34" man="1"/>
    <brk id="331" max="34" man="1"/>
    <brk id="386" max="34" man="1"/>
    <brk id="441" max="34" man="1"/>
    <brk id="496" max="34" man="1"/>
    <brk id="551" max="34" man="1"/>
    <brk id="606" max="34" man="1"/>
    <brk id="661" max="34" man="1"/>
    <brk id="716" max="34" man="1"/>
    <brk id="771" max="34" man="1"/>
    <brk id="826" max="34" man="1"/>
    <brk id="881" max="3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65"/>
  <sheetViews>
    <sheetView zoomScale="94" zoomScaleNormal="94" workbookViewId="0">
      <pane xSplit="3" topLeftCell="D1" activePane="topRight" state="frozen"/>
      <selection activeCell="T1" sqref="T1"/>
      <selection pane="topRight" activeCell="C1" sqref="C1"/>
    </sheetView>
  </sheetViews>
  <sheetFormatPr defaultRowHeight="11.25" outlineLevelCol="1" x14ac:dyDescent="0.2"/>
  <cols>
    <col min="1" max="2" width="3.5" style="18" customWidth="1"/>
    <col min="3" max="3" width="40.6640625" style="18" customWidth="1"/>
    <col min="4" max="4" width="17.6640625" style="18" hidden="1" customWidth="1" outlineLevel="1"/>
    <col min="5" max="6" width="17" style="18" hidden="1" customWidth="1" outlineLevel="1"/>
    <col min="7" max="8" width="17.33203125" style="18" hidden="1" customWidth="1" outlineLevel="1"/>
    <col min="9" max="9" width="17.6640625" style="18" hidden="1" customWidth="1" outlineLevel="1"/>
    <col min="10" max="12" width="17" style="18" hidden="1" customWidth="1" outlineLevel="1"/>
    <col min="13" max="13" width="17.33203125" style="18" hidden="1" customWidth="1" outlineLevel="1"/>
    <col min="14" max="14" width="17" style="18" hidden="1" customWidth="1" outlineLevel="1"/>
    <col min="15" max="15" width="16.6640625" style="18" hidden="1" customWidth="1" outlineLevel="1"/>
    <col min="16" max="17" width="17" style="18" hidden="1" customWidth="1" outlineLevel="1"/>
    <col min="18" max="22" width="17.33203125" style="18" hidden="1" customWidth="1" outlineLevel="1"/>
    <col min="23" max="23" width="17" style="18" hidden="1" customWidth="1" outlineLevel="1"/>
    <col min="24" max="24" width="16.33203125" style="18" hidden="1" customWidth="1" outlineLevel="1"/>
    <col min="25" max="25" width="17" style="18" hidden="1" customWidth="1" outlineLevel="1"/>
    <col min="26" max="26" width="18.6640625" style="18" hidden="1" customWidth="1" outlineLevel="1"/>
    <col min="27" max="28" width="15.83203125" style="18" hidden="1" customWidth="1" outlineLevel="1"/>
    <col min="29" max="29" width="15.83203125" style="18" customWidth="1" collapsed="1"/>
    <col min="30" max="34" width="15.83203125" style="18" bestFit="1" customWidth="1"/>
    <col min="35" max="35" width="15.83203125" style="18" customWidth="1"/>
    <col min="36" max="36" width="7.33203125" style="34" customWidth="1"/>
    <col min="37" max="37" width="15.83203125" style="18" bestFit="1" customWidth="1"/>
    <col min="38" max="38" width="16.83203125" style="18" customWidth="1"/>
    <col min="39" max="39" width="16.5" style="18" customWidth="1"/>
    <col min="40" max="40" width="9.33203125" style="18"/>
    <col min="41" max="41" width="7.5" style="18" bestFit="1" customWidth="1"/>
    <col min="42" max="42" width="7.33203125" style="18" bestFit="1" customWidth="1"/>
    <col min="43" max="43" width="9.33203125" style="18"/>
    <col min="44" max="46" width="22" style="18" customWidth="1"/>
    <col min="47" max="16384" width="9.33203125" style="18"/>
  </cols>
  <sheetData>
    <row r="1" spans="1:43" ht="9.9499999999999993" customHeight="1" x14ac:dyDescent="0.2">
      <c r="E1" s="34"/>
      <c r="F1" s="34"/>
      <c r="G1" s="34"/>
      <c r="H1" s="34"/>
      <c r="I1" s="34"/>
      <c r="J1" s="34"/>
      <c r="K1" s="34"/>
      <c r="L1" s="34" t="s">
        <v>53</v>
      </c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153"/>
      <c r="AF1" s="153"/>
      <c r="AG1" s="153"/>
      <c r="AH1" s="153"/>
      <c r="AI1" s="153"/>
      <c r="AK1" s="34"/>
      <c r="AL1" s="34"/>
      <c r="AM1" s="34"/>
    </row>
    <row r="2" spans="1:43" s="35" customFormat="1" ht="24.95" customHeight="1" x14ac:dyDescent="0.2">
      <c r="A2" s="11" t="s">
        <v>21</v>
      </c>
      <c r="B2" s="19"/>
      <c r="C2" s="18"/>
      <c r="D2" s="25" t="s">
        <v>15</v>
      </c>
      <c r="E2" s="25" t="s">
        <v>16</v>
      </c>
      <c r="F2" s="25" t="s">
        <v>17</v>
      </c>
      <c r="G2" s="25" t="s">
        <v>18</v>
      </c>
      <c r="H2" s="25" t="s">
        <v>19</v>
      </c>
      <c r="I2" s="25" t="s">
        <v>20</v>
      </c>
      <c r="J2" s="25" t="s">
        <v>26</v>
      </c>
      <c r="K2" s="25" t="s">
        <v>28</v>
      </c>
      <c r="L2" s="25" t="s">
        <v>33</v>
      </c>
      <c r="M2" s="25" t="s">
        <v>35</v>
      </c>
      <c r="N2" s="25" t="s">
        <v>40</v>
      </c>
      <c r="O2" s="25" t="s">
        <v>41</v>
      </c>
      <c r="P2" s="25" t="s">
        <v>50</v>
      </c>
      <c r="Q2" s="25" t="s">
        <v>52</v>
      </c>
      <c r="R2" s="25" t="s">
        <v>60</v>
      </c>
      <c r="S2" s="25" t="s">
        <v>62</v>
      </c>
      <c r="T2" s="25" t="s">
        <v>83</v>
      </c>
      <c r="U2" s="25" t="s">
        <v>88</v>
      </c>
      <c r="V2" s="25" t="s">
        <v>90</v>
      </c>
      <c r="W2" s="25" t="s">
        <v>91</v>
      </c>
      <c r="X2" s="25" t="s">
        <v>92</v>
      </c>
      <c r="Y2" s="25" t="s">
        <v>141</v>
      </c>
      <c r="Z2" s="25" t="s">
        <v>145</v>
      </c>
      <c r="AA2" s="25" t="s">
        <v>147</v>
      </c>
      <c r="AB2" s="25" t="s">
        <v>150</v>
      </c>
      <c r="AC2" s="25" t="s">
        <v>151</v>
      </c>
      <c r="AD2" s="25" t="s">
        <v>156</v>
      </c>
      <c r="AE2" s="25" t="s">
        <v>157</v>
      </c>
      <c r="AF2" s="25" t="s">
        <v>158</v>
      </c>
      <c r="AG2" s="25" t="s">
        <v>161</v>
      </c>
      <c r="AH2" s="25" t="s">
        <v>162</v>
      </c>
      <c r="AI2" s="25" t="s">
        <v>163</v>
      </c>
      <c r="AJ2" s="12"/>
      <c r="AK2" s="30" t="s">
        <v>77</v>
      </c>
      <c r="AL2" s="30" t="s">
        <v>78</v>
      </c>
      <c r="AM2" s="30" t="s">
        <v>79</v>
      </c>
      <c r="AP2" s="36"/>
      <c r="AQ2" s="36"/>
    </row>
    <row r="3" spans="1:43" ht="12" x14ac:dyDescent="0.2">
      <c r="A3" s="7" t="s">
        <v>66</v>
      </c>
      <c r="B3" s="50"/>
      <c r="C3" s="20" t="s">
        <v>12</v>
      </c>
      <c r="D3" s="26">
        <v>22180375.609999999</v>
      </c>
      <c r="E3" s="26">
        <v>28689887.490000002</v>
      </c>
      <c r="F3" s="26">
        <v>51606947.390000001</v>
      </c>
      <c r="G3" s="26">
        <v>54663282.439999998</v>
      </c>
      <c r="H3" s="26">
        <v>21672464.75</v>
      </c>
      <c r="I3" s="26">
        <v>5798314.5499999998</v>
      </c>
      <c r="J3" s="26">
        <v>23617206.82</v>
      </c>
      <c r="K3" s="26">
        <v>4572635.29</v>
      </c>
      <c r="L3" s="26">
        <v>18793958.640000001</v>
      </c>
      <c r="M3" s="26">
        <v>51913538.020000003</v>
      </c>
      <c r="N3" s="26">
        <v>25178572.609999999</v>
      </c>
      <c r="O3" s="26">
        <v>24776616.530000001</v>
      </c>
      <c r="P3" s="26">
        <v>25640659.640000001</v>
      </c>
      <c r="Q3" s="26">
        <v>20150820.620000001</v>
      </c>
      <c r="R3" s="26">
        <v>19750237.959999997</v>
      </c>
      <c r="S3" s="26">
        <v>19750237.959999997</v>
      </c>
      <c r="T3" s="26">
        <v>18296512.27</v>
      </c>
      <c r="U3" s="26">
        <v>140350.87999999896</v>
      </c>
      <c r="V3" s="26">
        <v>136499.02999999747</v>
      </c>
      <c r="W3" s="26">
        <v>1833333.33</v>
      </c>
      <c r="X3" s="26">
        <v>1816774.7599999998</v>
      </c>
      <c r="Y3" s="26">
        <v>0</v>
      </c>
      <c r="Z3" s="26">
        <v>0</v>
      </c>
      <c r="AA3" s="26">
        <v>0</v>
      </c>
      <c r="AB3" s="26">
        <v>0</v>
      </c>
      <c r="AC3" s="26">
        <v>0</v>
      </c>
      <c r="AD3" s="26">
        <v>11505798.59</v>
      </c>
      <c r="AE3" s="26">
        <v>18229736.989999998</v>
      </c>
      <c r="AF3" s="26">
        <v>18191405.52</v>
      </c>
      <c r="AG3" s="26">
        <v>0</v>
      </c>
      <c r="AH3" s="26">
        <v>64799683.659999996</v>
      </c>
      <c r="AI3" s="26">
        <v>64799683.659999996</v>
      </c>
      <c r="AJ3" s="148"/>
      <c r="AK3" s="26">
        <v>64799683.659999996</v>
      </c>
      <c r="AL3" s="26">
        <v>46569946.670000002</v>
      </c>
      <c r="AM3" s="26">
        <v>46569946.670000002</v>
      </c>
      <c r="AO3" s="9"/>
    </row>
    <row r="4" spans="1:43" ht="12" x14ac:dyDescent="0.2">
      <c r="B4" s="50">
        <v>1</v>
      </c>
      <c r="C4" s="22" t="s">
        <v>93</v>
      </c>
      <c r="D4" s="27">
        <v>0</v>
      </c>
      <c r="E4" s="27">
        <v>0</v>
      </c>
      <c r="F4" s="27">
        <v>1260678.0900000001</v>
      </c>
      <c r="G4" s="27">
        <v>1251605.46</v>
      </c>
      <c r="H4" s="27">
        <v>0</v>
      </c>
      <c r="I4" s="27">
        <v>0</v>
      </c>
      <c r="J4" s="27">
        <v>0</v>
      </c>
      <c r="K4" s="27">
        <v>0</v>
      </c>
      <c r="L4" s="27">
        <v>0</v>
      </c>
      <c r="M4" s="27">
        <v>0</v>
      </c>
      <c r="N4" s="27">
        <v>0</v>
      </c>
      <c r="O4" s="27">
        <v>0</v>
      </c>
      <c r="P4" s="27">
        <v>0</v>
      </c>
      <c r="Q4" s="27">
        <v>0</v>
      </c>
      <c r="R4" s="27">
        <v>0</v>
      </c>
      <c r="S4" s="27">
        <v>0</v>
      </c>
      <c r="T4" s="27">
        <v>0</v>
      </c>
      <c r="U4" s="27">
        <v>0</v>
      </c>
      <c r="V4" s="27">
        <v>0</v>
      </c>
      <c r="W4" s="27">
        <v>0</v>
      </c>
      <c r="X4" s="27">
        <v>0</v>
      </c>
      <c r="Y4" s="27">
        <v>0</v>
      </c>
      <c r="Z4" s="27">
        <v>0</v>
      </c>
      <c r="AA4" s="27">
        <v>0</v>
      </c>
      <c r="AB4" s="27">
        <v>0</v>
      </c>
      <c r="AC4" s="27">
        <v>0</v>
      </c>
      <c r="AD4" s="27">
        <v>0</v>
      </c>
      <c r="AE4" s="149">
        <v>0</v>
      </c>
      <c r="AF4" s="149">
        <v>0</v>
      </c>
      <c r="AG4" s="149">
        <v>0</v>
      </c>
      <c r="AH4" s="149">
        <v>0</v>
      </c>
      <c r="AI4" s="149">
        <v>0</v>
      </c>
      <c r="AJ4" s="152"/>
      <c r="AK4" s="149">
        <v>0</v>
      </c>
      <c r="AL4" s="149">
        <v>0</v>
      </c>
      <c r="AM4" s="149">
        <v>0</v>
      </c>
      <c r="AN4" s="38"/>
      <c r="AO4" s="38"/>
      <c r="AP4" s="38"/>
    </row>
    <row r="5" spans="1:43" ht="12" x14ac:dyDescent="0.2">
      <c r="B5" s="50">
        <v>2</v>
      </c>
      <c r="C5" s="22" t="s">
        <v>98</v>
      </c>
      <c r="D5" s="27">
        <v>22180375.609999999</v>
      </c>
      <c r="E5" s="27">
        <v>28689887.490000002</v>
      </c>
      <c r="F5" s="27">
        <v>50346269.299999997</v>
      </c>
      <c r="G5" s="27">
        <v>53411676.979999997</v>
      </c>
      <c r="H5" s="27">
        <v>21672464.75</v>
      </c>
      <c r="I5" s="27">
        <v>5798314.5499999998</v>
      </c>
      <c r="J5" s="27">
        <v>23617206.82</v>
      </c>
      <c r="K5" s="27">
        <v>4572635.29</v>
      </c>
      <c r="L5" s="27">
        <v>18793958.640000001</v>
      </c>
      <c r="M5" s="27">
        <v>51913538.020000003</v>
      </c>
      <c r="N5" s="27">
        <v>25178572.609999999</v>
      </c>
      <c r="O5" s="27">
        <v>24776616.530000001</v>
      </c>
      <c r="P5" s="27">
        <v>25640659.640000001</v>
      </c>
      <c r="Q5" s="27">
        <v>20150820.620000001</v>
      </c>
      <c r="R5" s="27">
        <v>19750237.959999997</v>
      </c>
      <c r="S5" s="27">
        <v>19750237.959999997</v>
      </c>
      <c r="T5" s="27">
        <v>18296512.27</v>
      </c>
      <c r="U5" s="27">
        <v>140350.87999999896</v>
      </c>
      <c r="V5" s="27">
        <v>136499.02999999747</v>
      </c>
      <c r="W5" s="27">
        <v>1833333.33</v>
      </c>
      <c r="X5" s="27">
        <v>1816774.7599999998</v>
      </c>
      <c r="Y5" s="27">
        <v>0</v>
      </c>
      <c r="Z5" s="27">
        <v>0</v>
      </c>
      <c r="AA5" s="27">
        <v>0</v>
      </c>
      <c r="AB5" s="27">
        <v>0</v>
      </c>
      <c r="AC5" s="27">
        <v>0</v>
      </c>
      <c r="AD5" s="27">
        <v>11505798.59</v>
      </c>
      <c r="AE5" s="149">
        <v>18229736.989999998</v>
      </c>
      <c r="AF5" s="149">
        <v>18191405.52</v>
      </c>
      <c r="AG5" s="149">
        <v>0</v>
      </c>
      <c r="AH5" s="149">
        <v>64799683.659999996</v>
      </c>
      <c r="AI5" s="149">
        <v>64799683.659999996</v>
      </c>
      <c r="AJ5" s="152"/>
      <c r="AK5" s="149">
        <v>64799683.659999996</v>
      </c>
      <c r="AL5" s="149">
        <v>46569946.670000002</v>
      </c>
      <c r="AM5" s="149">
        <v>46569946.670000002</v>
      </c>
      <c r="AN5" s="38"/>
      <c r="AO5" s="38"/>
      <c r="AP5" s="38"/>
    </row>
    <row r="6" spans="1:43" x14ac:dyDescent="0.2">
      <c r="B6" s="50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151"/>
      <c r="AF6" s="151"/>
      <c r="AG6" s="151"/>
      <c r="AH6" s="151"/>
      <c r="AI6" s="151"/>
      <c r="AJ6" s="152"/>
      <c r="AK6" s="151"/>
      <c r="AL6" s="151"/>
      <c r="AM6" s="151"/>
      <c r="AO6" s="9"/>
    </row>
    <row r="7" spans="1:43" s="5" customFormat="1" ht="12" x14ac:dyDescent="0.2">
      <c r="A7" s="7" t="s">
        <v>67</v>
      </c>
      <c r="B7" s="50"/>
      <c r="C7" s="20" t="s">
        <v>14</v>
      </c>
      <c r="D7" s="26">
        <v>524458391.90000004</v>
      </c>
      <c r="E7" s="26">
        <v>624890266.23000002</v>
      </c>
      <c r="F7" s="26">
        <v>681831451.50999999</v>
      </c>
      <c r="G7" s="26">
        <v>715198463.21000004</v>
      </c>
      <c r="H7" s="26">
        <v>805171914.76999998</v>
      </c>
      <c r="I7" s="26">
        <v>714225331.37</v>
      </c>
      <c r="J7" s="26">
        <v>616728006.46000004</v>
      </c>
      <c r="K7" s="26">
        <v>578680702.98000002</v>
      </c>
      <c r="L7" s="26">
        <v>497476875.75</v>
      </c>
      <c r="M7" s="26">
        <v>439657257.81</v>
      </c>
      <c r="N7" s="26">
        <v>317845329.97999996</v>
      </c>
      <c r="O7" s="26">
        <v>294982352.12</v>
      </c>
      <c r="P7" s="26">
        <v>224661315.14999998</v>
      </c>
      <c r="Q7" s="26">
        <v>211786133.27999997</v>
      </c>
      <c r="R7" s="26">
        <v>168245834.62</v>
      </c>
      <c r="S7" s="26">
        <v>164635344.68000001</v>
      </c>
      <c r="T7" s="26">
        <v>142374517.19999999</v>
      </c>
      <c r="U7" s="26">
        <v>126901069.78999999</v>
      </c>
      <c r="V7" s="26">
        <v>141722028.94999999</v>
      </c>
      <c r="W7" s="26">
        <v>123679306.47000001</v>
      </c>
      <c r="X7" s="26">
        <v>116964490.41</v>
      </c>
      <c r="Y7" s="26">
        <v>79834707.840000004</v>
      </c>
      <c r="Z7" s="26">
        <v>76923867.870000005</v>
      </c>
      <c r="AA7" s="26">
        <v>60219444.399999999</v>
      </c>
      <c r="AB7" s="26">
        <v>52969034.379999995</v>
      </c>
      <c r="AC7" s="26">
        <v>28600476.900000002</v>
      </c>
      <c r="AD7" s="26">
        <v>31311623.969999999</v>
      </c>
      <c r="AE7" s="26">
        <v>33327695.939999998</v>
      </c>
      <c r="AF7" s="26">
        <v>48249963.200000003</v>
      </c>
      <c r="AG7" s="26">
        <v>48008206.649999999</v>
      </c>
      <c r="AH7" s="26">
        <v>36049678.5</v>
      </c>
      <c r="AI7" s="26">
        <v>36049678.5</v>
      </c>
      <c r="AJ7" s="152"/>
      <c r="AK7" s="26">
        <v>-11958528.149999999</v>
      </c>
      <c r="AL7" s="26">
        <v>2721982.5600000024</v>
      </c>
      <c r="AM7" s="26">
        <v>2721982.5600000024</v>
      </c>
    </row>
    <row r="8" spans="1:43" ht="12" x14ac:dyDescent="0.2">
      <c r="B8" s="50">
        <v>3</v>
      </c>
      <c r="C8" s="22" t="s">
        <v>8</v>
      </c>
      <c r="D8" s="27">
        <v>436769127.66000003</v>
      </c>
      <c r="E8" s="27">
        <v>506139805.58999997</v>
      </c>
      <c r="F8" s="27">
        <v>518448318.17000002</v>
      </c>
      <c r="G8" s="27">
        <v>475744115.98000002</v>
      </c>
      <c r="H8" s="27">
        <v>516281854.24000001</v>
      </c>
      <c r="I8" s="27">
        <v>478570092.30000001</v>
      </c>
      <c r="J8" s="27">
        <v>395631393.42000002</v>
      </c>
      <c r="K8" s="27">
        <v>374878682.25999999</v>
      </c>
      <c r="L8" s="27">
        <v>321581687.5</v>
      </c>
      <c r="M8" s="27">
        <v>256955159.17000002</v>
      </c>
      <c r="N8" s="27">
        <v>193049813.58999997</v>
      </c>
      <c r="O8" s="27">
        <v>167445841.69999999</v>
      </c>
      <c r="P8" s="27">
        <v>143282851.69</v>
      </c>
      <c r="Q8" s="27">
        <v>129519978.56999999</v>
      </c>
      <c r="R8" s="27">
        <v>90842297.450000003</v>
      </c>
      <c r="S8" s="27">
        <v>98826162.079999998</v>
      </c>
      <c r="T8" s="27">
        <v>87330548.939999998</v>
      </c>
      <c r="U8" s="27">
        <v>86447049.409999996</v>
      </c>
      <c r="V8" s="27">
        <v>122137098.92</v>
      </c>
      <c r="W8" s="27">
        <v>95923033.080000013</v>
      </c>
      <c r="X8" s="27">
        <v>92410428.659999996</v>
      </c>
      <c r="Y8" s="27">
        <v>67108103.030000009</v>
      </c>
      <c r="Z8" s="27">
        <v>60957847.690000005</v>
      </c>
      <c r="AA8" s="27">
        <v>47877488.710000001</v>
      </c>
      <c r="AB8" s="27">
        <v>41326858.119999997</v>
      </c>
      <c r="AC8" s="27">
        <v>23311363.510000002</v>
      </c>
      <c r="AD8" s="27">
        <v>22007871.23</v>
      </c>
      <c r="AE8" s="149">
        <v>21719018.579999998</v>
      </c>
      <c r="AF8" s="149">
        <v>36685428.460000001</v>
      </c>
      <c r="AG8" s="149">
        <v>36520229.729999997</v>
      </c>
      <c r="AH8" s="149">
        <v>29424739.890000001</v>
      </c>
      <c r="AI8" s="149">
        <v>29424739.890000001</v>
      </c>
      <c r="AJ8" s="152"/>
      <c r="AK8" s="149">
        <v>-7095489.8399999961</v>
      </c>
      <c r="AL8" s="149">
        <v>7705721.3100000024</v>
      </c>
      <c r="AM8" s="149">
        <v>7705721.3100000024</v>
      </c>
      <c r="AN8" s="38"/>
      <c r="AO8" s="38"/>
      <c r="AP8" s="38"/>
    </row>
    <row r="9" spans="1:43" ht="12" x14ac:dyDescent="0.2">
      <c r="B9" s="50">
        <v>4</v>
      </c>
      <c r="C9" s="22" t="s">
        <v>95</v>
      </c>
      <c r="D9" s="27">
        <v>87689264.239999995</v>
      </c>
      <c r="E9" s="27">
        <v>118750460.64</v>
      </c>
      <c r="F9" s="27">
        <v>163383133.34</v>
      </c>
      <c r="G9" s="27">
        <v>239454347.22999999</v>
      </c>
      <c r="H9" s="27">
        <v>288890060.53000003</v>
      </c>
      <c r="I9" s="27">
        <v>235655239.06999999</v>
      </c>
      <c r="J9" s="27">
        <v>221096613.03999999</v>
      </c>
      <c r="K9" s="27">
        <v>203802020.72</v>
      </c>
      <c r="L9" s="27">
        <v>175895188.25</v>
      </c>
      <c r="M9" s="27">
        <v>182702098.63999999</v>
      </c>
      <c r="N9" s="27">
        <v>124795516.39</v>
      </c>
      <c r="O9" s="27">
        <v>127536510.42</v>
      </c>
      <c r="P9" s="27">
        <v>81378463.459999993</v>
      </c>
      <c r="Q9" s="27">
        <v>82266154.709999993</v>
      </c>
      <c r="R9" s="27">
        <v>77403537.170000002</v>
      </c>
      <c r="S9" s="27">
        <v>65809182.600000001</v>
      </c>
      <c r="T9" s="27">
        <v>55043968.259999998</v>
      </c>
      <c r="U9" s="27">
        <v>40454020.380000003</v>
      </c>
      <c r="V9" s="27">
        <v>19584930.030000001</v>
      </c>
      <c r="W9" s="27">
        <v>27756273.390000001</v>
      </c>
      <c r="X9" s="27">
        <v>24554061.75</v>
      </c>
      <c r="Y9" s="27">
        <v>12726604.810000001</v>
      </c>
      <c r="Z9" s="27">
        <v>15966020.18</v>
      </c>
      <c r="AA9" s="27">
        <v>12341955.689999999</v>
      </c>
      <c r="AB9" s="27">
        <v>11642176.26</v>
      </c>
      <c r="AC9" s="27">
        <v>5289113.3899999997</v>
      </c>
      <c r="AD9" s="27">
        <v>9303752.7400000002</v>
      </c>
      <c r="AE9" s="149">
        <v>11608677.359999999</v>
      </c>
      <c r="AF9" s="149">
        <v>11564534.74</v>
      </c>
      <c r="AG9" s="149">
        <v>11487976.92</v>
      </c>
      <c r="AH9" s="149">
        <v>6624938.6100000003</v>
      </c>
      <c r="AI9" s="149">
        <v>6624938.6100000003</v>
      </c>
      <c r="AJ9" s="152"/>
      <c r="AK9" s="149">
        <v>-4863038.3099999996</v>
      </c>
      <c r="AL9" s="149">
        <v>-4983738.7499999991</v>
      </c>
      <c r="AM9" s="149">
        <v>-4983738.7499999991</v>
      </c>
      <c r="AN9" s="38"/>
      <c r="AO9" s="38"/>
      <c r="AP9" s="38"/>
    </row>
    <row r="10" spans="1:43" x14ac:dyDescent="0.2">
      <c r="B10" s="50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151"/>
      <c r="AF10" s="151"/>
      <c r="AG10" s="151"/>
      <c r="AH10" s="151"/>
      <c r="AI10" s="151"/>
      <c r="AJ10" s="152"/>
      <c r="AK10" s="151"/>
      <c r="AL10" s="151"/>
      <c r="AM10" s="151"/>
      <c r="AO10" s="9"/>
    </row>
    <row r="11" spans="1:43" ht="12" x14ac:dyDescent="0.2">
      <c r="A11" s="7" t="s">
        <v>70</v>
      </c>
      <c r="B11" s="50"/>
      <c r="C11" s="20" t="s">
        <v>68</v>
      </c>
      <c r="D11" s="26">
        <v>236735362.32999998</v>
      </c>
      <c r="E11" s="26">
        <v>271281753.68000001</v>
      </c>
      <c r="F11" s="26">
        <v>280169647.65000004</v>
      </c>
      <c r="G11" s="26">
        <v>318583203.88</v>
      </c>
      <c r="H11" s="26">
        <v>265687602.39000002</v>
      </c>
      <c r="I11" s="26">
        <v>239975040.92999998</v>
      </c>
      <c r="J11" s="26">
        <v>232012293.90000001</v>
      </c>
      <c r="K11" s="26">
        <v>252763199.88</v>
      </c>
      <c r="L11" s="26">
        <v>228947500.37000003</v>
      </c>
      <c r="M11" s="26">
        <v>193017689.46000001</v>
      </c>
      <c r="N11" s="26">
        <v>146462566.35999998</v>
      </c>
      <c r="O11" s="26">
        <v>123941564.11</v>
      </c>
      <c r="P11" s="26">
        <v>111185455.28999999</v>
      </c>
      <c r="Q11" s="26">
        <v>100130131.70999999</v>
      </c>
      <c r="R11" s="26">
        <v>111319626</v>
      </c>
      <c r="S11" s="26">
        <v>126589803.89999999</v>
      </c>
      <c r="T11" s="26">
        <v>123523244.92</v>
      </c>
      <c r="U11" s="26">
        <v>98801535.650000006</v>
      </c>
      <c r="V11" s="26">
        <v>94370663.550000012</v>
      </c>
      <c r="W11" s="26">
        <v>80977955.620000005</v>
      </c>
      <c r="X11" s="26">
        <v>102513478.67999999</v>
      </c>
      <c r="Y11" s="26">
        <v>81421647.079999983</v>
      </c>
      <c r="Z11" s="26">
        <v>84020330.950000003</v>
      </c>
      <c r="AA11" s="26">
        <v>69881574.25</v>
      </c>
      <c r="AB11" s="26">
        <v>75816658.480000004</v>
      </c>
      <c r="AC11" s="26">
        <v>60897113.710000001</v>
      </c>
      <c r="AD11" s="26">
        <v>46507374.63000001</v>
      </c>
      <c r="AE11" s="26">
        <v>46753836.689999998</v>
      </c>
      <c r="AF11" s="26">
        <v>50842784.899999991</v>
      </c>
      <c r="AG11" s="26">
        <v>84115944.329999998</v>
      </c>
      <c r="AH11" s="26">
        <v>194341962.37</v>
      </c>
      <c r="AI11" s="26">
        <v>194341962.37</v>
      </c>
      <c r="AJ11" s="152"/>
      <c r="AK11" s="26">
        <v>110226018.04000001</v>
      </c>
      <c r="AL11" s="26">
        <v>147588125.68000001</v>
      </c>
      <c r="AM11" s="26">
        <v>147588125.68000001</v>
      </c>
      <c r="AO11" s="9"/>
    </row>
    <row r="12" spans="1:43" ht="12" x14ac:dyDescent="0.2">
      <c r="B12" s="50">
        <v>5</v>
      </c>
      <c r="C12" s="22" t="s">
        <v>94</v>
      </c>
      <c r="D12" s="27">
        <v>112853429.66</v>
      </c>
      <c r="E12" s="27">
        <v>149298954.99000001</v>
      </c>
      <c r="F12" s="27">
        <v>158596332.63000003</v>
      </c>
      <c r="G12" s="27">
        <v>193806598.29000002</v>
      </c>
      <c r="H12" s="27">
        <v>192395214.05000001</v>
      </c>
      <c r="I12" s="27">
        <v>165546300.17999998</v>
      </c>
      <c r="J12" s="27">
        <v>169897107.14000002</v>
      </c>
      <c r="K12" s="27">
        <v>203587160.43000001</v>
      </c>
      <c r="L12" s="27">
        <v>194132865.42000002</v>
      </c>
      <c r="M12" s="27">
        <v>167774394.88</v>
      </c>
      <c r="N12" s="27">
        <v>124401544.16</v>
      </c>
      <c r="O12" s="27">
        <v>107538192.64999999</v>
      </c>
      <c r="P12" s="27">
        <v>94593330.229999989</v>
      </c>
      <c r="Q12" s="27">
        <v>88533832.319999993</v>
      </c>
      <c r="R12" s="27">
        <v>97337763.659999996</v>
      </c>
      <c r="S12" s="27">
        <v>104118351.66</v>
      </c>
      <c r="T12" s="27">
        <v>109315017.94</v>
      </c>
      <c r="U12" s="27">
        <v>83094349.790000007</v>
      </c>
      <c r="V12" s="27">
        <v>79684550.370000005</v>
      </c>
      <c r="W12" s="27">
        <v>74133467.679999992</v>
      </c>
      <c r="X12" s="27">
        <v>97217475.429999992</v>
      </c>
      <c r="Y12" s="27">
        <v>77987027.919999987</v>
      </c>
      <c r="Z12" s="27">
        <v>62894173.300000004</v>
      </c>
      <c r="AA12" s="27">
        <v>62770760.409999996</v>
      </c>
      <c r="AB12" s="27">
        <v>70915190.430000007</v>
      </c>
      <c r="AC12" s="27">
        <v>56857224.079999998</v>
      </c>
      <c r="AD12" s="27">
        <v>44387782.790000007</v>
      </c>
      <c r="AE12" s="149">
        <v>46396434.420000002</v>
      </c>
      <c r="AF12" s="149">
        <v>50485382.629999995</v>
      </c>
      <c r="AG12" s="149">
        <v>50122707.239999995</v>
      </c>
      <c r="AH12" s="149">
        <v>70287854.950000003</v>
      </c>
      <c r="AI12" s="149">
        <v>70287854.950000003</v>
      </c>
      <c r="AJ12" s="152"/>
      <c r="AK12" s="149">
        <v>20165147.710000008</v>
      </c>
      <c r="AL12" s="149">
        <v>23891420.530000001</v>
      </c>
      <c r="AM12" s="149">
        <v>23891420.530000001</v>
      </c>
      <c r="AN12" s="38"/>
      <c r="AO12" s="38"/>
      <c r="AP12" s="38"/>
    </row>
    <row r="13" spans="1:43" ht="12" x14ac:dyDescent="0.2">
      <c r="B13" s="50">
        <v>6</v>
      </c>
      <c r="C13" s="22" t="s">
        <v>56</v>
      </c>
      <c r="D13" s="27">
        <v>117084677.72</v>
      </c>
      <c r="E13" s="27">
        <v>103031066.62</v>
      </c>
      <c r="F13" s="27">
        <v>96694841.390000001</v>
      </c>
      <c r="G13" s="27">
        <v>105572672.75</v>
      </c>
      <c r="H13" s="27">
        <v>56392507.479999997</v>
      </c>
      <c r="I13" s="27">
        <v>60929746.090000004</v>
      </c>
      <c r="J13" s="27">
        <v>48563916.829999998</v>
      </c>
      <c r="K13" s="27">
        <v>36409765</v>
      </c>
      <c r="L13" s="27">
        <v>22992642.030000001</v>
      </c>
      <c r="M13" s="27">
        <v>15551722.310000001</v>
      </c>
      <c r="N13" s="27">
        <v>13573089.039999999</v>
      </c>
      <c r="O13" s="27">
        <v>8648813.0700000003</v>
      </c>
      <c r="P13" s="27">
        <v>8494475.4199999999</v>
      </c>
      <c r="Q13" s="27">
        <v>8381530.54</v>
      </c>
      <c r="R13" s="27">
        <v>12063544.220000001</v>
      </c>
      <c r="S13" s="27">
        <v>20663310.82</v>
      </c>
      <c r="T13" s="27">
        <v>12437711.789999999</v>
      </c>
      <c r="U13" s="27">
        <v>13970991.08</v>
      </c>
      <c r="V13" s="27">
        <v>12974853.560000001</v>
      </c>
      <c r="W13" s="27">
        <v>5137838.8899999997</v>
      </c>
      <c r="X13" s="27">
        <v>5137838.8899999997</v>
      </c>
      <c r="Y13" s="27">
        <v>3310563.77</v>
      </c>
      <c r="Z13" s="27">
        <v>21011796.359999999</v>
      </c>
      <c r="AA13" s="27">
        <v>6910273.9699999997</v>
      </c>
      <c r="AB13" s="27">
        <v>4750343.17</v>
      </c>
      <c r="AC13" s="27">
        <v>3922786.26</v>
      </c>
      <c r="AD13" s="27">
        <v>2119591.84</v>
      </c>
      <c r="AE13" s="149">
        <v>339584.61</v>
      </c>
      <c r="AF13" s="149">
        <v>339584.61</v>
      </c>
      <c r="AG13" s="149">
        <v>6386042.75</v>
      </c>
      <c r="AH13" s="149">
        <v>22420813.109999999</v>
      </c>
      <c r="AI13" s="149">
        <v>22420813.109999999</v>
      </c>
      <c r="AJ13" s="152"/>
      <c r="AK13" s="149">
        <v>16034770.359999999</v>
      </c>
      <c r="AL13" s="149">
        <v>22081228.5</v>
      </c>
      <c r="AM13" s="149">
        <v>22081228.5</v>
      </c>
      <c r="AN13" s="38"/>
      <c r="AO13" s="38"/>
      <c r="AP13" s="38"/>
    </row>
    <row r="14" spans="1:43" ht="12" x14ac:dyDescent="0.2">
      <c r="B14" s="50">
        <v>7</v>
      </c>
      <c r="C14" s="22" t="s">
        <v>96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7">
        <v>0</v>
      </c>
      <c r="AA14" s="27">
        <v>0</v>
      </c>
      <c r="AB14" s="27">
        <v>0</v>
      </c>
      <c r="AC14" s="27">
        <v>0</v>
      </c>
      <c r="AD14" s="27">
        <v>0</v>
      </c>
      <c r="AE14" s="149">
        <v>0</v>
      </c>
      <c r="AF14" s="149">
        <v>0</v>
      </c>
      <c r="AG14" s="149">
        <v>27589376.680000003</v>
      </c>
      <c r="AH14" s="149">
        <v>101615476.65000001</v>
      </c>
      <c r="AI14" s="149">
        <v>101615476.65000001</v>
      </c>
      <c r="AJ14" s="152"/>
      <c r="AK14" s="149">
        <v>74026099.969999999</v>
      </c>
      <c r="AL14" s="149">
        <v>101615476.65000001</v>
      </c>
      <c r="AM14" s="149">
        <v>101615476.65000001</v>
      </c>
      <c r="AN14" s="38"/>
      <c r="AO14" s="38"/>
      <c r="AP14" s="38"/>
    </row>
    <row r="15" spans="1:43" ht="12" x14ac:dyDescent="0.2">
      <c r="B15" s="50">
        <v>8</v>
      </c>
      <c r="C15" s="22" t="s">
        <v>54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37906.44</v>
      </c>
      <c r="O15" s="27">
        <v>37906.44</v>
      </c>
      <c r="P15" s="27">
        <v>37906.44</v>
      </c>
      <c r="Q15" s="27">
        <v>37906.44</v>
      </c>
      <c r="R15" s="27">
        <v>37906.44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0</v>
      </c>
      <c r="Z15" s="27">
        <v>0</v>
      </c>
      <c r="AA15" s="27">
        <v>0</v>
      </c>
      <c r="AB15" s="27">
        <v>0</v>
      </c>
      <c r="AC15" s="27">
        <v>0</v>
      </c>
      <c r="AD15" s="27">
        <v>0</v>
      </c>
      <c r="AE15" s="149">
        <v>0</v>
      </c>
      <c r="AF15" s="149">
        <v>0</v>
      </c>
      <c r="AG15" s="149">
        <v>0</v>
      </c>
      <c r="AH15" s="149">
        <v>0</v>
      </c>
      <c r="AI15" s="149">
        <v>0</v>
      </c>
      <c r="AJ15" s="152"/>
      <c r="AK15" s="149">
        <v>0</v>
      </c>
      <c r="AL15" s="149">
        <v>0</v>
      </c>
      <c r="AM15" s="149">
        <v>0</v>
      </c>
      <c r="AN15" s="38"/>
      <c r="AO15" s="38"/>
      <c r="AP15" s="38"/>
    </row>
    <row r="16" spans="1:43" ht="12" x14ac:dyDescent="0.2">
      <c r="A16" s="6"/>
      <c r="B16" s="50">
        <v>9</v>
      </c>
      <c r="C16" s="22" t="s">
        <v>55</v>
      </c>
      <c r="D16" s="27">
        <v>4213487.3499999996</v>
      </c>
      <c r="E16" s="27">
        <v>14861771.76</v>
      </c>
      <c r="F16" s="27">
        <v>14717242.529999999</v>
      </c>
      <c r="G16" s="27">
        <v>14582666.58</v>
      </c>
      <c r="H16" s="27">
        <v>14192425.779999999</v>
      </c>
      <c r="I16" s="27">
        <v>11221719.689999999</v>
      </c>
      <c r="J16" s="27">
        <v>11195135.57</v>
      </c>
      <c r="K16" s="27">
        <v>10489279.73</v>
      </c>
      <c r="L16" s="27">
        <v>9702147.5199999996</v>
      </c>
      <c r="M16" s="27">
        <v>9542496.6500000004</v>
      </c>
      <c r="N16" s="27">
        <v>8321221.1500000004</v>
      </c>
      <c r="O16" s="27">
        <v>7577801.0499999998</v>
      </c>
      <c r="P16" s="27">
        <v>7575497.5700000003</v>
      </c>
      <c r="Q16" s="27">
        <v>2775681.75</v>
      </c>
      <c r="R16" s="27">
        <v>1526462.01</v>
      </c>
      <c r="S16" s="27">
        <v>1526462.01</v>
      </c>
      <c r="T16" s="27">
        <v>1526462.01</v>
      </c>
      <c r="U16" s="27">
        <v>1526462.01</v>
      </c>
      <c r="V16" s="27">
        <v>1526462.01</v>
      </c>
      <c r="W16" s="27">
        <v>1526462.01</v>
      </c>
      <c r="X16" s="27">
        <v>0</v>
      </c>
      <c r="Y16" s="27">
        <v>0</v>
      </c>
      <c r="Z16" s="27">
        <v>0</v>
      </c>
      <c r="AA16" s="27">
        <v>0</v>
      </c>
      <c r="AB16" s="27">
        <v>0</v>
      </c>
      <c r="AC16" s="27">
        <v>0</v>
      </c>
      <c r="AD16" s="27">
        <v>0</v>
      </c>
      <c r="AE16" s="149">
        <v>0</v>
      </c>
      <c r="AF16" s="149">
        <v>0</v>
      </c>
      <c r="AG16" s="149">
        <v>0</v>
      </c>
      <c r="AH16" s="149">
        <v>0</v>
      </c>
      <c r="AI16" s="149">
        <v>0</v>
      </c>
      <c r="AJ16" s="152"/>
      <c r="AK16" s="149">
        <v>0</v>
      </c>
      <c r="AL16" s="149">
        <v>0</v>
      </c>
      <c r="AM16" s="149">
        <v>0</v>
      </c>
      <c r="AN16" s="38"/>
      <c r="AO16" s="38"/>
      <c r="AP16" s="38"/>
    </row>
    <row r="17" spans="1:42" ht="12" x14ac:dyDescent="0.2">
      <c r="B17" s="50"/>
      <c r="C17" s="22" t="s">
        <v>99</v>
      </c>
      <c r="D17" s="27">
        <v>2583767.6</v>
      </c>
      <c r="E17" s="27">
        <v>4089960.31</v>
      </c>
      <c r="F17" s="27">
        <v>10161231.1</v>
      </c>
      <c r="G17" s="27">
        <v>4621266.26</v>
      </c>
      <c r="H17" s="27">
        <v>2707455.08</v>
      </c>
      <c r="I17" s="27">
        <v>2277274.9700000002</v>
      </c>
      <c r="J17" s="27">
        <v>2356134.36</v>
      </c>
      <c r="K17" s="27">
        <v>2276994.7199999997</v>
      </c>
      <c r="L17" s="27">
        <v>2119845.4</v>
      </c>
      <c r="M17" s="27">
        <v>149075.62</v>
      </c>
      <c r="N17" s="27">
        <v>128805.57</v>
      </c>
      <c r="O17" s="27">
        <v>138850.9</v>
      </c>
      <c r="P17" s="27">
        <v>484245.63</v>
      </c>
      <c r="Q17" s="27">
        <v>401180.66000000003</v>
      </c>
      <c r="R17" s="27">
        <v>353949.67</v>
      </c>
      <c r="S17" s="27">
        <v>281679.41000000003</v>
      </c>
      <c r="T17" s="27">
        <v>244053.18</v>
      </c>
      <c r="U17" s="27">
        <v>209732.77</v>
      </c>
      <c r="V17" s="27">
        <v>184797.61</v>
      </c>
      <c r="W17" s="27">
        <v>180187.04</v>
      </c>
      <c r="X17" s="27">
        <v>158164.35999999999</v>
      </c>
      <c r="Y17" s="27">
        <v>124055.39</v>
      </c>
      <c r="Z17" s="27">
        <v>114361.29</v>
      </c>
      <c r="AA17" s="27">
        <v>200539.87</v>
      </c>
      <c r="AB17" s="27">
        <v>151124.88</v>
      </c>
      <c r="AC17" s="27">
        <v>117103.37000000001</v>
      </c>
      <c r="AD17" s="27">
        <v>0</v>
      </c>
      <c r="AE17" s="149">
        <v>17817.66</v>
      </c>
      <c r="AF17" s="149">
        <v>17817.66</v>
      </c>
      <c r="AG17" s="149">
        <v>17817.66</v>
      </c>
      <c r="AH17" s="149">
        <v>17817.66</v>
      </c>
      <c r="AI17" s="149">
        <v>17817.66</v>
      </c>
      <c r="AJ17" s="152"/>
      <c r="AK17" s="149">
        <v>0</v>
      </c>
      <c r="AL17" s="149">
        <v>0</v>
      </c>
      <c r="AM17" s="149">
        <v>0</v>
      </c>
      <c r="AN17" s="38"/>
      <c r="AO17" s="38"/>
      <c r="AP17" s="38"/>
    </row>
    <row r="18" spans="1:42" x14ac:dyDescent="0.2">
      <c r="B18" s="50">
        <v>10</v>
      </c>
      <c r="C18" s="21" t="s">
        <v>84</v>
      </c>
      <c r="D18" s="29">
        <v>2583767.6</v>
      </c>
      <c r="E18" s="29">
        <v>3240371.33</v>
      </c>
      <c r="F18" s="29">
        <v>8660280.6600000001</v>
      </c>
      <c r="G18" s="29">
        <v>2787415.99</v>
      </c>
      <c r="H18" s="29">
        <v>2707455.08</v>
      </c>
      <c r="I18" s="29">
        <v>2277274.9700000002</v>
      </c>
      <c r="J18" s="29">
        <v>2200478.29</v>
      </c>
      <c r="K18" s="29">
        <v>2148586.42</v>
      </c>
      <c r="L18" s="29">
        <v>1989818.9</v>
      </c>
      <c r="M18" s="29">
        <v>0</v>
      </c>
      <c r="N18" s="29">
        <v>0</v>
      </c>
      <c r="O18" s="29">
        <v>0</v>
      </c>
      <c r="P18" s="29">
        <v>346656.14</v>
      </c>
      <c r="Q18" s="29">
        <v>323641.34000000003</v>
      </c>
      <c r="R18" s="29">
        <v>277611.74</v>
      </c>
      <c r="S18" s="29">
        <v>266077.03000000003</v>
      </c>
      <c r="T18" s="29">
        <v>229002.03</v>
      </c>
      <c r="U18" s="29">
        <v>206757.03</v>
      </c>
      <c r="V18" s="29">
        <v>184112.03</v>
      </c>
      <c r="W18" s="29">
        <v>177097.03</v>
      </c>
      <c r="X18" s="29">
        <v>147437.03</v>
      </c>
      <c r="Y18" s="29">
        <v>114971.84</v>
      </c>
      <c r="Z18" s="29">
        <v>110362.03</v>
      </c>
      <c r="AA18" s="29">
        <v>198037.69</v>
      </c>
      <c r="AB18" s="29">
        <v>150003.66</v>
      </c>
      <c r="AC18" s="29">
        <v>116705.27</v>
      </c>
      <c r="AD18" s="29">
        <v>0</v>
      </c>
      <c r="AE18" s="151">
        <v>0</v>
      </c>
      <c r="AF18" s="151">
        <v>0</v>
      </c>
      <c r="AG18" s="151">
        <v>0</v>
      </c>
      <c r="AH18" s="151">
        <v>0</v>
      </c>
      <c r="AI18" s="151">
        <v>0</v>
      </c>
      <c r="AJ18" s="152"/>
      <c r="AK18" s="151">
        <v>0</v>
      </c>
      <c r="AL18" s="151">
        <v>0</v>
      </c>
      <c r="AM18" s="151">
        <v>0</v>
      </c>
      <c r="AN18" s="1"/>
      <c r="AO18" s="1"/>
    </row>
    <row r="19" spans="1:42" x14ac:dyDescent="0.2">
      <c r="B19" s="50">
        <v>11</v>
      </c>
      <c r="C19" s="21" t="s">
        <v>100</v>
      </c>
      <c r="D19" s="29">
        <v>0</v>
      </c>
      <c r="E19" s="29">
        <v>849588.98</v>
      </c>
      <c r="F19" s="29">
        <v>1500950.44</v>
      </c>
      <c r="G19" s="29">
        <v>1833850.27</v>
      </c>
      <c r="H19" s="29">
        <v>0</v>
      </c>
      <c r="I19" s="29">
        <v>0</v>
      </c>
      <c r="J19" s="29">
        <v>155656.07</v>
      </c>
      <c r="K19" s="29">
        <v>128408.3</v>
      </c>
      <c r="L19" s="29">
        <v>130026.5</v>
      </c>
      <c r="M19" s="29">
        <v>149075.62</v>
      </c>
      <c r="N19" s="29">
        <v>128805.57</v>
      </c>
      <c r="O19" s="29">
        <v>138850.9</v>
      </c>
      <c r="P19" s="29">
        <v>137589.49</v>
      </c>
      <c r="Q19" s="29">
        <v>77539.320000000007</v>
      </c>
      <c r="R19" s="29">
        <v>76337.929999999993</v>
      </c>
      <c r="S19" s="29">
        <v>15602.38</v>
      </c>
      <c r="T19" s="29">
        <v>15051.15</v>
      </c>
      <c r="U19" s="29">
        <v>2975.74</v>
      </c>
      <c r="V19" s="29">
        <v>685.58</v>
      </c>
      <c r="W19" s="29">
        <v>3090.01</v>
      </c>
      <c r="X19" s="29">
        <v>10727.33</v>
      </c>
      <c r="Y19" s="29">
        <v>9083.5499999999993</v>
      </c>
      <c r="Z19" s="29">
        <v>3999.26</v>
      </c>
      <c r="AA19" s="29">
        <v>2502.1799999999998</v>
      </c>
      <c r="AB19" s="29">
        <v>1121.22</v>
      </c>
      <c r="AC19" s="29">
        <v>398.1</v>
      </c>
      <c r="AD19" s="29">
        <v>0</v>
      </c>
      <c r="AE19" s="151">
        <v>17817.66</v>
      </c>
      <c r="AF19" s="151">
        <v>17817.66</v>
      </c>
      <c r="AG19" s="151">
        <v>17817.66</v>
      </c>
      <c r="AH19" s="151">
        <v>17817.66</v>
      </c>
      <c r="AI19" s="151">
        <v>17817.66</v>
      </c>
      <c r="AJ19" s="152"/>
      <c r="AK19" s="151">
        <v>0</v>
      </c>
      <c r="AL19" s="151">
        <v>0</v>
      </c>
      <c r="AM19" s="151">
        <v>0</v>
      </c>
      <c r="AN19" s="1"/>
      <c r="AO19" s="1"/>
    </row>
    <row r="20" spans="1:42" x14ac:dyDescent="0.2">
      <c r="B20" s="50">
        <v>12</v>
      </c>
      <c r="C20" s="21" t="s">
        <v>89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29">
        <v>0</v>
      </c>
      <c r="Q20" s="29">
        <v>0</v>
      </c>
      <c r="R20" s="29">
        <v>0</v>
      </c>
      <c r="S20" s="29">
        <v>0</v>
      </c>
      <c r="T20" s="29">
        <v>0</v>
      </c>
      <c r="U20" s="29">
        <v>0</v>
      </c>
      <c r="V20" s="29">
        <v>0</v>
      </c>
      <c r="W20" s="29">
        <v>0</v>
      </c>
      <c r="X20" s="29">
        <v>0</v>
      </c>
      <c r="Y20" s="29">
        <v>0</v>
      </c>
      <c r="Z20" s="29">
        <v>0</v>
      </c>
      <c r="AA20" s="29">
        <v>0</v>
      </c>
      <c r="AB20" s="29">
        <v>0</v>
      </c>
      <c r="AC20" s="29">
        <v>0</v>
      </c>
      <c r="AD20" s="29">
        <v>0</v>
      </c>
      <c r="AE20" s="151">
        <v>0</v>
      </c>
      <c r="AF20" s="151">
        <v>0</v>
      </c>
      <c r="AG20" s="151">
        <v>0</v>
      </c>
      <c r="AH20" s="151">
        <v>0</v>
      </c>
      <c r="AI20" s="151">
        <v>0</v>
      </c>
      <c r="AJ20" s="152"/>
      <c r="AK20" s="151">
        <v>0</v>
      </c>
      <c r="AL20" s="151">
        <v>0</v>
      </c>
      <c r="AM20" s="151">
        <v>0</v>
      </c>
      <c r="AN20" s="39"/>
      <c r="AO20" s="39"/>
    </row>
    <row r="21" spans="1:42" x14ac:dyDescent="0.2">
      <c r="B21" s="50">
        <v>13</v>
      </c>
      <c r="C21" s="21" t="s">
        <v>69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9">
        <v>0</v>
      </c>
      <c r="O21" s="29">
        <v>0</v>
      </c>
      <c r="P21" s="29">
        <v>0</v>
      </c>
      <c r="Q21" s="29">
        <v>0</v>
      </c>
      <c r="R21" s="29">
        <v>0</v>
      </c>
      <c r="S21" s="29">
        <v>0</v>
      </c>
      <c r="T21" s="29">
        <v>0</v>
      </c>
      <c r="U21" s="29">
        <v>0</v>
      </c>
      <c r="V21" s="29">
        <v>0</v>
      </c>
      <c r="W21" s="29">
        <v>0</v>
      </c>
      <c r="X21" s="29">
        <v>0</v>
      </c>
      <c r="Y21" s="29">
        <v>0</v>
      </c>
      <c r="Z21" s="29">
        <v>0</v>
      </c>
      <c r="AA21" s="29">
        <v>0</v>
      </c>
      <c r="AB21" s="29">
        <v>0</v>
      </c>
      <c r="AC21" s="29">
        <v>0</v>
      </c>
      <c r="AD21" s="29">
        <v>0</v>
      </c>
      <c r="AE21" s="151">
        <v>0</v>
      </c>
      <c r="AF21" s="151">
        <v>0</v>
      </c>
      <c r="AG21" s="151">
        <v>0</v>
      </c>
      <c r="AH21" s="151">
        <v>0</v>
      </c>
      <c r="AI21" s="151">
        <v>0</v>
      </c>
      <c r="AJ21" s="152"/>
      <c r="AK21" s="151">
        <v>0</v>
      </c>
      <c r="AL21" s="151">
        <v>0</v>
      </c>
      <c r="AM21" s="151">
        <v>0</v>
      </c>
      <c r="AN21" s="39"/>
      <c r="AO21" s="39"/>
    </row>
    <row r="22" spans="1:42" x14ac:dyDescent="0.2">
      <c r="B22" s="50"/>
      <c r="C22" s="127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151"/>
      <c r="AF22" s="151"/>
      <c r="AG22" s="151"/>
      <c r="AH22" s="151"/>
      <c r="AI22" s="151"/>
      <c r="AJ22" s="152"/>
      <c r="AK22" s="151"/>
      <c r="AL22" s="151"/>
      <c r="AM22" s="151"/>
      <c r="AN22" s="39"/>
      <c r="AO22" s="39"/>
    </row>
    <row r="23" spans="1:42" s="5" customFormat="1" ht="12" x14ac:dyDescent="0.2">
      <c r="A23" s="128" t="s">
        <v>71</v>
      </c>
      <c r="B23" s="50"/>
      <c r="C23" s="20" t="s">
        <v>152</v>
      </c>
      <c r="D23" s="26">
        <v>255805617.85000002</v>
      </c>
      <c r="E23" s="26">
        <v>275516625.04999995</v>
      </c>
      <c r="F23" s="26">
        <v>254892684.09999999</v>
      </c>
      <c r="G23" s="26">
        <v>303009617.64999998</v>
      </c>
      <c r="H23" s="26">
        <v>295684246.50999999</v>
      </c>
      <c r="I23" s="26">
        <v>300190821.37</v>
      </c>
      <c r="J23" s="26">
        <v>282280364.47999996</v>
      </c>
      <c r="K23" s="26">
        <v>278870763.74000001</v>
      </c>
      <c r="L23" s="26">
        <v>223555238.20000002</v>
      </c>
      <c r="M23" s="26">
        <v>161873271.79000002</v>
      </c>
      <c r="N23" s="26">
        <v>130562746.47</v>
      </c>
      <c r="O23" s="26">
        <v>107239498.36999999</v>
      </c>
      <c r="P23" s="26">
        <v>106788930.13</v>
      </c>
      <c r="Q23" s="26">
        <v>89837597.739999995</v>
      </c>
      <c r="R23" s="26">
        <v>73730852.299999997</v>
      </c>
      <c r="S23" s="26">
        <v>56769462.980000004</v>
      </c>
      <c r="T23" s="26">
        <v>57325084.939999998</v>
      </c>
      <c r="U23" s="26">
        <v>71676074.120000005</v>
      </c>
      <c r="V23" s="26">
        <v>72678884.899999991</v>
      </c>
      <c r="W23" s="26">
        <v>85116289.75999999</v>
      </c>
      <c r="X23" s="26">
        <v>83734393.700000003</v>
      </c>
      <c r="Y23" s="26">
        <v>75666296.430000007</v>
      </c>
      <c r="Z23" s="26">
        <v>66075018.909999996</v>
      </c>
      <c r="AA23" s="26">
        <v>67460632.609999999</v>
      </c>
      <c r="AB23" s="26">
        <v>70974398.00999999</v>
      </c>
      <c r="AC23" s="26">
        <v>61650228.310000002</v>
      </c>
      <c r="AD23" s="26">
        <v>60969506.739999995</v>
      </c>
      <c r="AE23" s="26">
        <v>71277053.719999999</v>
      </c>
      <c r="AF23" s="26">
        <v>65770114.75</v>
      </c>
      <c r="AG23" s="26">
        <v>65626019.849999994</v>
      </c>
      <c r="AH23" s="26">
        <v>69196698.629999995</v>
      </c>
      <c r="AI23" s="26">
        <v>69196698.629999995</v>
      </c>
      <c r="AK23" s="26">
        <v>3570678.7800000012</v>
      </c>
      <c r="AL23" s="26">
        <v>-2080355.0900000036</v>
      </c>
      <c r="AM23" s="26">
        <v>-2080355.0900000036</v>
      </c>
    </row>
    <row r="24" spans="1:42" ht="12" x14ac:dyDescent="0.2">
      <c r="B24" s="50">
        <v>14</v>
      </c>
      <c r="C24" s="22" t="s">
        <v>13</v>
      </c>
      <c r="D24" s="27">
        <v>31117112.609999999</v>
      </c>
      <c r="E24" s="27">
        <v>32875749.780000001</v>
      </c>
      <c r="F24" s="27">
        <v>35620798.740000002</v>
      </c>
      <c r="G24" s="27">
        <v>29140622.25</v>
      </c>
      <c r="H24" s="27">
        <v>32126598.010000002</v>
      </c>
      <c r="I24" s="27">
        <v>29975103.800000001</v>
      </c>
      <c r="J24" s="27">
        <v>28124598.800000001</v>
      </c>
      <c r="K24" s="27">
        <v>29213924.66</v>
      </c>
      <c r="L24" s="27">
        <v>25260270.34</v>
      </c>
      <c r="M24" s="27">
        <v>19238981.27</v>
      </c>
      <c r="N24" s="27">
        <v>20148571.140000001</v>
      </c>
      <c r="O24" s="27">
        <v>20345483.469999999</v>
      </c>
      <c r="P24" s="27">
        <v>18338262.710000001</v>
      </c>
      <c r="Q24" s="27">
        <v>17250523.800000001</v>
      </c>
      <c r="R24" s="27">
        <v>17380086.02</v>
      </c>
      <c r="S24" s="27">
        <v>15461692.949999999</v>
      </c>
      <c r="T24" s="27">
        <v>13626861.82</v>
      </c>
      <c r="U24" s="27">
        <v>12321317.559999999</v>
      </c>
      <c r="V24" s="27">
        <v>13979620.17</v>
      </c>
      <c r="W24" s="27">
        <v>14384114.039999999</v>
      </c>
      <c r="X24" s="27">
        <v>13381741.189999999</v>
      </c>
      <c r="Y24" s="27">
        <v>14321532.32</v>
      </c>
      <c r="Z24" s="27">
        <v>13135121.02</v>
      </c>
      <c r="AA24" s="27">
        <v>12056935.529999999</v>
      </c>
      <c r="AB24" s="27">
        <v>12328621.039999999</v>
      </c>
      <c r="AC24" s="27">
        <v>8252903.5599999996</v>
      </c>
      <c r="AD24" s="27">
        <v>7687559.2699999996</v>
      </c>
      <c r="AE24" s="149">
        <v>11294873.25</v>
      </c>
      <c r="AF24" s="149">
        <v>10256521.77</v>
      </c>
      <c r="AG24" s="149">
        <v>9599576.5500000007</v>
      </c>
      <c r="AH24" s="149">
        <v>10140533.73</v>
      </c>
      <c r="AI24" s="149">
        <v>10140533.73</v>
      </c>
      <c r="AJ24" s="152"/>
      <c r="AK24" s="149">
        <v>540957.1799999997</v>
      </c>
      <c r="AL24" s="149">
        <v>-1154339.5199999996</v>
      </c>
      <c r="AM24" s="149">
        <v>-1154339.5199999996</v>
      </c>
      <c r="AN24" s="9"/>
      <c r="AO24" s="9"/>
    </row>
    <row r="25" spans="1:42" ht="12" x14ac:dyDescent="0.2">
      <c r="B25" s="50">
        <v>15</v>
      </c>
      <c r="C25" s="22" t="s">
        <v>0</v>
      </c>
      <c r="D25" s="27">
        <v>224688505.24000001</v>
      </c>
      <c r="E25" s="27">
        <v>242640875.26999998</v>
      </c>
      <c r="F25" s="27">
        <v>219271885.35999998</v>
      </c>
      <c r="G25" s="27">
        <v>273868995.39999998</v>
      </c>
      <c r="H25" s="27">
        <v>263557648.5</v>
      </c>
      <c r="I25" s="27">
        <v>270215717.56999999</v>
      </c>
      <c r="J25" s="27">
        <v>254155765.67999998</v>
      </c>
      <c r="K25" s="27">
        <v>249656839.08000001</v>
      </c>
      <c r="L25" s="27">
        <v>198294967.86000001</v>
      </c>
      <c r="M25" s="27">
        <v>142634290.52000001</v>
      </c>
      <c r="N25" s="27">
        <v>110414175.33</v>
      </c>
      <c r="O25" s="27">
        <v>86894014.899999991</v>
      </c>
      <c r="P25" s="27">
        <v>88450667.420000002</v>
      </c>
      <c r="Q25" s="27">
        <v>72587073.939999998</v>
      </c>
      <c r="R25" s="27">
        <v>56350766.280000001</v>
      </c>
      <c r="S25" s="27">
        <v>41307770.030000001</v>
      </c>
      <c r="T25" s="27">
        <v>43698223.119999997</v>
      </c>
      <c r="U25" s="27">
        <v>59354756.560000002</v>
      </c>
      <c r="V25" s="27">
        <v>58699264.729999997</v>
      </c>
      <c r="W25" s="27">
        <v>70732175.719999999</v>
      </c>
      <c r="X25" s="27">
        <v>70352652.510000005</v>
      </c>
      <c r="Y25" s="27">
        <v>61344764.109999999</v>
      </c>
      <c r="Z25" s="27">
        <v>52939897.890000001</v>
      </c>
      <c r="AA25" s="27">
        <v>55403697.079999998</v>
      </c>
      <c r="AB25" s="27">
        <v>58645776.969999999</v>
      </c>
      <c r="AC25" s="27">
        <v>53397324.75</v>
      </c>
      <c r="AD25" s="27">
        <v>53281947.469999999</v>
      </c>
      <c r="AE25" s="149">
        <v>59982180.469999999</v>
      </c>
      <c r="AF25" s="149">
        <v>55513592.979999997</v>
      </c>
      <c r="AG25" s="149">
        <v>56026443.299999997</v>
      </c>
      <c r="AH25" s="149">
        <v>59056164.899999999</v>
      </c>
      <c r="AI25" s="149">
        <v>59056164.899999999</v>
      </c>
      <c r="AJ25" s="152"/>
      <c r="AK25" s="149">
        <v>3029721.6000000015</v>
      </c>
      <c r="AL25" s="149">
        <v>-926015.5700000003</v>
      </c>
      <c r="AM25" s="149">
        <v>-926015.5700000003</v>
      </c>
      <c r="AN25" s="38"/>
      <c r="AO25" s="38"/>
      <c r="AP25" s="38"/>
    </row>
    <row r="26" spans="1:42" x14ac:dyDescent="0.2">
      <c r="B26" s="50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151"/>
      <c r="AF26" s="151"/>
      <c r="AG26" s="151"/>
      <c r="AH26" s="151"/>
      <c r="AI26" s="151"/>
      <c r="AJ26" s="152"/>
      <c r="AK26" s="151"/>
      <c r="AL26" s="151"/>
      <c r="AM26" s="151"/>
      <c r="AN26" s="39"/>
      <c r="AO26" s="39"/>
    </row>
    <row r="27" spans="1:42" ht="12" x14ac:dyDescent="0.2">
      <c r="A27" s="7" t="s">
        <v>75</v>
      </c>
      <c r="B27" s="50"/>
      <c r="C27" s="20" t="s">
        <v>72</v>
      </c>
      <c r="D27" s="26">
        <v>29554052.619999997</v>
      </c>
      <c r="E27" s="26">
        <v>20308531.07</v>
      </c>
      <c r="F27" s="26">
        <v>16957979.210000001</v>
      </c>
      <c r="G27" s="26">
        <v>16556277</v>
      </c>
      <c r="H27" s="26">
        <v>13376830.66</v>
      </c>
      <c r="I27" s="26">
        <v>14332297.040000001</v>
      </c>
      <c r="J27" s="26">
        <v>9477832.6799999997</v>
      </c>
      <c r="K27" s="26">
        <v>8720303.9000000004</v>
      </c>
      <c r="L27" s="26">
        <v>8272315.0599999996</v>
      </c>
      <c r="M27" s="26">
        <v>4783986.59</v>
      </c>
      <c r="N27" s="26">
        <v>3214313.04</v>
      </c>
      <c r="O27" s="26">
        <v>2208435.61</v>
      </c>
      <c r="P27" s="26">
        <v>1939356.94</v>
      </c>
      <c r="Q27" s="26">
        <v>1514198.99</v>
      </c>
      <c r="R27" s="26">
        <v>1832446.48</v>
      </c>
      <c r="S27" s="26">
        <v>2205920.37</v>
      </c>
      <c r="T27" s="26">
        <v>3428805.42</v>
      </c>
      <c r="U27" s="26">
        <v>2973139.29</v>
      </c>
      <c r="V27" s="26">
        <v>4398368.1899999995</v>
      </c>
      <c r="W27" s="26">
        <v>20037487.84</v>
      </c>
      <c r="X27" s="26">
        <v>3971347.85</v>
      </c>
      <c r="Y27" s="26">
        <v>2934765.23</v>
      </c>
      <c r="Z27" s="26">
        <v>3157034.89</v>
      </c>
      <c r="AA27" s="26">
        <v>3348144.93</v>
      </c>
      <c r="AB27" s="26">
        <v>2766332.64</v>
      </c>
      <c r="AC27" s="26">
        <v>2574636.41</v>
      </c>
      <c r="AD27" s="26">
        <v>3915958.55</v>
      </c>
      <c r="AE27" s="26">
        <v>13628842.24</v>
      </c>
      <c r="AF27" s="26">
        <v>1518157.08</v>
      </c>
      <c r="AG27" s="26">
        <v>2359072.88</v>
      </c>
      <c r="AH27" s="26">
        <v>2644882.0299999998</v>
      </c>
      <c r="AI27" s="26">
        <v>2644882.0299999998</v>
      </c>
      <c r="AJ27" s="152"/>
      <c r="AK27" s="26">
        <v>285809.14999999991</v>
      </c>
      <c r="AL27" s="26">
        <v>-10983960.210000001</v>
      </c>
      <c r="AM27" s="26">
        <v>-10983960.210000001</v>
      </c>
      <c r="AO27" s="9"/>
    </row>
    <row r="28" spans="1:42" ht="12" x14ac:dyDescent="0.2">
      <c r="B28" s="50">
        <v>16</v>
      </c>
      <c r="C28" s="22" t="s">
        <v>101</v>
      </c>
      <c r="D28" s="27">
        <v>0</v>
      </c>
      <c r="E28" s="27">
        <v>0</v>
      </c>
      <c r="F28" s="27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0</v>
      </c>
      <c r="T28" s="27">
        <v>0</v>
      </c>
      <c r="U28" s="27">
        <v>0</v>
      </c>
      <c r="V28" s="27">
        <v>0</v>
      </c>
      <c r="W28" s="27">
        <v>0</v>
      </c>
      <c r="X28" s="27">
        <v>0</v>
      </c>
      <c r="Y28" s="27">
        <v>0</v>
      </c>
      <c r="Z28" s="27">
        <v>0</v>
      </c>
      <c r="AA28" s="27">
        <v>0</v>
      </c>
      <c r="AB28" s="27">
        <v>0</v>
      </c>
      <c r="AC28" s="27">
        <v>0</v>
      </c>
      <c r="AD28" s="27">
        <v>0</v>
      </c>
      <c r="AE28" s="149">
        <v>0</v>
      </c>
      <c r="AF28" s="149">
        <v>0</v>
      </c>
      <c r="AG28" s="149">
        <v>0</v>
      </c>
      <c r="AH28" s="149">
        <v>0</v>
      </c>
      <c r="AI28" s="149">
        <v>0</v>
      </c>
      <c r="AJ28" s="152"/>
      <c r="AK28" s="149">
        <v>0</v>
      </c>
      <c r="AL28" s="149">
        <v>0</v>
      </c>
      <c r="AM28" s="149">
        <v>0</v>
      </c>
      <c r="AN28" s="38"/>
      <c r="AO28" s="38"/>
      <c r="AP28" s="38"/>
    </row>
    <row r="29" spans="1:42" ht="12" x14ac:dyDescent="0.2">
      <c r="B29" s="50">
        <v>17</v>
      </c>
      <c r="C29" s="22" t="s">
        <v>102</v>
      </c>
      <c r="D29" s="27">
        <v>6702281.0700000003</v>
      </c>
      <c r="E29" s="27">
        <v>7254001.4199999999</v>
      </c>
      <c r="F29" s="27">
        <v>11021402.34</v>
      </c>
      <c r="G29" s="27">
        <v>11066398.23</v>
      </c>
      <c r="H29" s="27">
        <v>11308624.99</v>
      </c>
      <c r="I29" s="27">
        <v>12586784.98</v>
      </c>
      <c r="J29" s="27">
        <v>7917820.9299999997</v>
      </c>
      <c r="K29" s="27">
        <v>7172070.6299999999</v>
      </c>
      <c r="L29" s="27">
        <v>6245916.2599999998</v>
      </c>
      <c r="M29" s="27">
        <v>2769407.23</v>
      </c>
      <c r="N29" s="27">
        <v>1215407.29</v>
      </c>
      <c r="O29" s="27">
        <v>1320240.67</v>
      </c>
      <c r="P29" s="27">
        <v>1445686.3</v>
      </c>
      <c r="Q29" s="27">
        <v>1020528.35</v>
      </c>
      <c r="R29" s="27">
        <v>1338775.8400000001</v>
      </c>
      <c r="S29" s="27">
        <v>1716192.34</v>
      </c>
      <c r="T29" s="27">
        <v>2939077.39</v>
      </c>
      <c r="U29" s="27">
        <v>2503139.29</v>
      </c>
      <c r="V29" s="27">
        <v>3928368.19</v>
      </c>
      <c r="W29" s="27">
        <v>3153153.8</v>
      </c>
      <c r="X29" s="27">
        <v>3971347.85</v>
      </c>
      <c r="Y29" s="27">
        <v>2934765.23</v>
      </c>
      <c r="Z29" s="27">
        <v>3157034.89</v>
      </c>
      <c r="AA29" s="27">
        <v>3348144.93</v>
      </c>
      <c r="AB29" s="27">
        <v>2766332.64</v>
      </c>
      <c r="AC29" s="27">
        <v>2574636.41</v>
      </c>
      <c r="AD29" s="27">
        <v>3915958.55</v>
      </c>
      <c r="AE29" s="149">
        <v>2576975.66</v>
      </c>
      <c r="AF29" s="149">
        <v>1518157.08</v>
      </c>
      <c r="AG29" s="149">
        <v>2359072.88</v>
      </c>
      <c r="AH29" s="149">
        <v>2644882.0299999998</v>
      </c>
      <c r="AI29" s="149">
        <v>2644882.0299999998</v>
      </c>
      <c r="AJ29" s="152"/>
      <c r="AK29" s="149">
        <v>285809.14999999991</v>
      </c>
      <c r="AL29" s="149">
        <v>67906.369999999646</v>
      </c>
      <c r="AM29" s="149">
        <v>67906.369999999646</v>
      </c>
      <c r="AN29" s="38"/>
      <c r="AO29" s="38"/>
      <c r="AP29" s="38"/>
    </row>
    <row r="30" spans="1:42" ht="12" x14ac:dyDescent="0.2">
      <c r="B30" s="50"/>
      <c r="C30" s="22" t="s">
        <v>103</v>
      </c>
      <c r="D30" s="27">
        <v>22851771.549999997</v>
      </c>
      <c r="E30" s="27">
        <v>13054529.649999999</v>
      </c>
      <c r="F30" s="27">
        <v>5936576.8700000001</v>
      </c>
      <c r="G30" s="27">
        <v>5489878.7699999996</v>
      </c>
      <c r="H30" s="27">
        <v>2068205.67</v>
      </c>
      <c r="I30" s="27">
        <v>1745512.06</v>
      </c>
      <c r="J30" s="27">
        <v>1560011.75</v>
      </c>
      <c r="K30" s="27">
        <v>1548233.27</v>
      </c>
      <c r="L30" s="27">
        <v>2026398.8</v>
      </c>
      <c r="M30" s="27">
        <v>2014579.36</v>
      </c>
      <c r="N30" s="27">
        <v>1998905.75</v>
      </c>
      <c r="O30" s="27">
        <v>888194.94</v>
      </c>
      <c r="P30" s="27">
        <v>493670.64</v>
      </c>
      <c r="Q30" s="27">
        <v>493670.64</v>
      </c>
      <c r="R30" s="27">
        <v>493670.64</v>
      </c>
      <c r="S30" s="27">
        <v>489728.03</v>
      </c>
      <c r="T30" s="27">
        <v>489728.03</v>
      </c>
      <c r="U30" s="27">
        <v>470000</v>
      </c>
      <c r="V30" s="27">
        <v>470000</v>
      </c>
      <c r="W30" s="27">
        <v>16884334.039999999</v>
      </c>
      <c r="X30" s="27">
        <v>0</v>
      </c>
      <c r="Y30" s="27">
        <v>0</v>
      </c>
      <c r="Z30" s="27">
        <v>0</v>
      </c>
      <c r="AA30" s="27">
        <v>0</v>
      </c>
      <c r="AB30" s="27">
        <v>0</v>
      </c>
      <c r="AC30" s="27">
        <v>0</v>
      </c>
      <c r="AD30" s="27">
        <v>0</v>
      </c>
      <c r="AE30" s="149">
        <v>11051866.58</v>
      </c>
      <c r="AF30" s="149">
        <v>0</v>
      </c>
      <c r="AG30" s="149">
        <v>0</v>
      </c>
      <c r="AH30" s="149">
        <v>0</v>
      </c>
      <c r="AI30" s="149">
        <v>0</v>
      </c>
      <c r="AJ30" s="152"/>
      <c r="AK30" s="149">
        <v>0</v>
      </c>
      <c r="AL30" s="149">
        <v>-11051866.58</v>
      </c>
      <c r="AM30" s="149">
        <v>-11051866.58</v>
      </c>
      <c r="AN30" s="38"/>
      <c r="AO30" s="38"/>
      <c r="AP30" s="38"/>
    </row>
    <row r="31" spans="1:42" x14ac:dyDescent="0.2">
      <c r="B31" s="50">
        <v>18</v>
      </c>
      <c r="C31" s="21" t="s">
        <v>104</v>
      </c>
      <c r="D31" s="29">
        <v>2954444.31</v>
      </c>
      <c r="E31" s="29">
        <v>2847452.03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29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9">
        <v>0</v>
      </c>
      <c r="AB31" s="29">
        <v>0</v>
      </c>
      <c r="AC31" s="29">
        <v>0</v>
      </c>
      <c r="AD31" s="29">
        <v>0</v>
      </c>
      <c r="AE31" s="151">
        <v>11051866.58</v>
      </c>
      <c r="AF31" s="151">
        <v>0</v>
      </c>
      <c r="AG31" s="151">
        <v>0</v>
      </c>
      <c r="AH31" s="151">
        <v>0</v>
      </c>
      <c r="AI31" s="151">
        <v>0</v>
      </c>
      <c r="AJ31" s="152"/>
      <c r="AK31" s="151">
        <v>0</v>
      </c>
      <c r="AL31" s="151">
        <v>-11051866.58</v>
      </c>
      <c r="AM31" s="151">
        <v>-11051866.58</v>
      </c>
      <c r="AN31" s="37"/>
      <c r="AO31" s="37"/>
    </row>
    <row r="32" spans="1:42" x14ac:dyDescent="0.2">
      <c r="B32" s="50">
        <v>19</v>
      </c>
      <c r="C32" s="21" t="s">
        <v>97</v>
      </c>
      <c r="D32" s="29">
        <v>19897327.239999998</v>
      </c>
      <c r="E32" s="29">
        <v>10207077.619999999</v>
      </c>
      <c r="F32" s="29">
        <v>5936576.8700000001</v>
      </c>
      <c r="G32" s="29">
        <v>5489878.7699999996</v>
      </c>
      <c r="H32" s="29">
        <v>2068205.67</v>
      </c>
      <c r="I32" s="29">
        <v>1745512.06</v>
      </c>
      <c r="J32" s="29">
        <v>1560011.75</v>
      </c>
      <c r="K32" s="29">
        <v>1548233.27</v>
      </c>
      <c r="L32" s="29">
        <v>2026398.8</v>
      </c>
      <c r="M32" s="29">
        <v>2014579.36</v>
      </c>
      <c r="N32" s="29">
        <v>1998905.75</v>
      </c>
      <c r="O32" s="29">
        <v>888194.94</v>
      </c>
      <c r="P32" s="29">
        <v>493670.64</v>
      </c>
      <c r="Q32" s="29">
        <v>493670.64</v>
      </c>
      <c r="R32" s="29">
        <v>493670.64</v>
      </c>
      <c r="S32" s="29">
        <v>489728.03</v>
      </c>
      <c r="T32" s="29">
        <v>489728.03</v>
      </c>
      <c r="U32" s="29">
        <v>470000</v>
      </c>
      <c r="V32" s="29">
        <v>470000</v>
      </c>
      <c r="W32" s="29">
        <v>16884334.039999999</v>
      </c>
      <c r="X32" s="29">
        <v>0</v>
      </c>
      <c r="Y32" s="29">
        <v>0</v>
      </c>
      <c r="Z32" s="29">
        <v>0</v>
      </c>
      <c r="AA32" s="29">
        <v>0</v>
      </c>
      <c r="AB32" s="29">
        <v>0</v>
      </c>
      <c r="AC32" s="29">
        <v>0</v>
      </c>
      <c r="AD32" s="29">
        <v>0</v>
      </c>
      <c r="AE32" s="151">
        <v>0</v>
      </c>
      <c r="AF32" s="151">
        <v>0</v>
      </c>
      <c r="AG32" s="151">
        <v>0</v>
      </c>
      <c r="AH32" s="151">
        <v>0</v>
      </c>
      <c r="AI32" s="151">
        <v>0</v>
      </c>
      <c r="AJ32" s="152"/>
      <c r="AK32" s="151">
        <v>0</v>
      </c>
      <c r="AL32" s="151">
        <v>0</v>
      </c>
      <c r="AM32" s="151">
        <v>0</v>
      </c>
      <c r="AN32" s="9"/>
      <c r="AO32" s="9"/>
      <c r="AP32" s="9"/>
    </row>
    <row r="33" spans="1:42" x14ac:dyDescent="0.2">
      <c r="B33" s="50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151"/>
      <c r="AF33" s="151"/>
      <c r="AG33" s="151"/>
      <c r="AH33" s="151"/>
      <c r="AI33" s="151"/>
      <c r="AJ33" s="152"/>
      <c r="AK33" s="151"/>
      <c r="AL33" s="151"/>
      <c r="AM33" s="151"/>
      <c r="AN33" s="9"/>
      <c r="AO33" s="9"/>
      <c r="AP33" s="9"/>
    </row>
    <row r="34" spans="1:42" ht="12" x14ac:dyDescent="0.2">
      <c r="A34" s="7" t="s">
        <v>153</v>
      </c>
      <c r="B34" s="50"/>
      <c r="C34" s="23" t="s">
        <v>34</v>
      </c>
      <c r="D34" s="26">
        <v>452592700.36000013</v>
      </c>
      <c r="E34" s="26">
        <v>552860809.75</v>
      </c>
      <c r="F34" s="26">
        <v>578727699.977</v>
      </c>
      <c r="G34" s="26">
        <v>635581067.46000004</v>
      </c>
      <c r="H34" s="26">
        <v>688910680.95739996</v>
      </c>
      <c r="I34" s="26">
        <v>685362390.26839995</v>
      </c>
      <c r="J34" s="26">
        <v>680180677.80439997</v>
      </c>
      <c r="K34" s="26">
        <v>667109979.75050008</v>
      </c>
      <c r="L34" s="26">
        <v>649058965.05070007</v>
      </c>
      <c r="M34" s="26">
        <v>643071883.6221</v>
      </c>
      <c r="N34" s="26">
        <v>502263395.78499997</v>
      </c>
      <c r="O34" s="26">
        <v>506453784.1742</v>
      </c>
      <c r="P34" s="26">
        <v>512836297.98749995</v>
      </c>
      <c r="Q34" s="26">
        <v>509408011.9774</v>
      </c>
      <c r="R34" s="26">
        <v>536231719.6874001</v>
      </c>
      <c r="S34" s="26">
        <v>644409840</v>
      </c>
      <c r="T34" s="26">
        <v>630810970.49619997</v>
      </c>
      <c r="U34" s="26">
        <v>616332845.21500003</v>
      </c>
      <c r="V34" s="26">
        <v>597172074.20600009</v>
      </c>
      <c r="W34" s="26">
        <v>589059955.41399992</v>
      </c>
      <c r="X34" s="26">
        <v>576118944.01749992</v>
      </c>
      <c r="Y34" s="26">
        <v>566625570.10149992</v>
      </c>
      <c r="Z34" s="26">
        <v>364951814.18599999</v>
      </c>
      <c r="AA34" s="26">
        <v>351218135.463</v>
      </c>
      <c r="AB34" s="26">
        <v>329078361.66600001</v>
      </c>
      <c r="AC34" s="26">
        <v>309646104.20949996</v>
      </c>
      <c r="AD34" s="26">
        <v>293324550.17449999</v>
      </c>
      <c r="AE34" s="26">
        <v>285300590.49340004</v>
      </c>
      <c r="AF34" s="26">
        <v>284825500.53470004</v>
      </c>
      <c r="AG34" s="26">
        <v>276363947.62940001</v>
      </c>
      <c r="AH34" s="26">
        <v>277225625.09210002</v>
      </c>
      <c r="AI34" s="26">
        <v>277225625.09210002</v>
      </c>
      <c r="AJ34" s="152"/>
      <c r="AK34" s="26">
        <v>861677.46270000935</v>
      </c>
      <c r="AL34" s="26">
        <v>-8074965.4013000131</v>
      </c>
      <c r="AM34" s="26">
        <v>-8074965.4013000131</v>
      </c>
      <c r="AO34" s="9"/>
    </row>
    <row r="35" spans="1:42" ht="12" x14ac:dyDescent="0.2">
      <c r="B35" s="50"/>
      <c r="C35" s="22" t="s">
        <v>105</v>
      </c>
      <c r="D35" s="27">
        <v>27392575.079999998</v>
      </c>
      <c r="E35" s="27">
        <v>32681800.75</v>
      </c>
      <c r="F35" s="27">
        <v>40669216.019999996</v>
      </c>
      <c r="G35" s="27">
        <v>44553569</v>
      </c>
      <c r="H35" s="27">
        <v>55705208.229999997</v>
      </c>
      <c r="I35" s="27">
        <v>57659134.18</v>
      </c>
      <c r="J35" s="27">
        <v>61397653.530000001</v>
      </c>
      <c r="K35" s="27">
        <v>65083186.449999996</v>
      </c>
      <c r="L35" s="27">
        <v>67955717.5</v>
      </c>
      <c r="M35" s="27">
        <v>69323501.86999999</v>
      </c>
      <c r="N35" s="27">
        <v>59963133.149999999</v>
      </c>
      <c r="O35" s="27">
        <v>65987636.969999999</v>
      </c>
      <c r="P35" s="27">
        <v>66868265.630000003</v>
      </c>
      <c r="Q35" s="27">
        <v>66264738.18</v>
      </c>
      <c r="R35" s="27">
        <v>78953768.469999999</v>
      </c>
      <c r="S35" s="27">
        <v>127329763</v>
      </c>
      <c r="T35" s="27">
        <v>122238698.59</v>
      </c>
      <c r="U35" s="27">
        <v>121060339.56999999</v>
      </c>
      <c r="V35" s="27">
        <v>110474086.95</v>
      </c>
      <c r="W35" s="27">
        <v>112020753.60000001</v>
      </c>
      <c r="X35" s="27">
        <v>112926805.75999999</v>
      </c>
      <c r="Y35" s="27">
        <v>115416302.29000001</v>
      </c>
      <c r="Z35" s="27">
        <v>117098931.14</v>
      </c>
      <c r="AA35" s="27">
        <v>117175835.82000001</v>
      </c>
      <c r="AB35" s="27">
        <v>114871053.76000001</v>
      </c>
      <c r="AC35" s="27">
        <v>109922226.89</v>
      </c>
      <c r="AD35" s="27">
        <v>105593940.2</v>
      </c>
      <c r="AE35" s="149">
        <v>110130578.09820001</v>
      </c>
      <c r="AF35" s="149">
        <v>109330740.2036</v>
      </c>
      <c r="AG35" s="149">
        <v>107953425.676</v>
      </c>
      <c r="AH35" s="149">
        <v>107828992.4667</v>
      </c>
      <c r="AI35" s="149">
        <v>107828992.4667</v>
      </c>
      <c r="AJ35" s="152"/>
      <c r="AK35" s="149">
        <v>-124433.2092999965</v>
      </c>
      <c r="AL35" s="149">
        <v>-2301585.6315000057</v>
      </c>
      <c r="AM35" s="149">
        <v>-2301585.6315000057</v>
      </c>
      <c r="AN35" s="9"/>
      <c r="AO35" s="9"/>
    </row>
    <row r="36" spans="1:42" x14ac:dyDescent="0.2">
      <c r="B36" s="50">
        <v>20</v>
      </c>
      <c r="C36" s="21" t="s">
        <v>10</v>
      </c>
      <c r="D36" s="29">
        <v>26056660.449999999</v>
      </c>
      <c r="E36" s="29">
        <v>32231197</v>
      </c>
      <c r="F36" s="29">
        <v>39811975.489999995</v>
      </c>
      <c r="G36" s="29">
        <v>43598963</v>
      </c>
      <c r="H36" s="29">
        <v>54516590.43</v>
      </c>
      <c r="I36" s="29">
        <v>56237164.649999999</v>
      </c>
      <c r="J36" s="29">
        <v>59670710.770000003</v>
      </c>
      <c r="K36" s="29">
        <v>63686092.009999998</v>
      </c>
      <c r="L36" s="29">
        <v>66599110.829999998</v>
      </c>
      <c r="M36" s="29">
        <v>67943934.879999995</v>
      </c>
      <c r="N36" s="29">
        <v>58507289.07</v>
      </c>
      <c r="O36" s="29">
        <v>64481484.579999998</v>
      </c>
      <c r="P36" s="29">
        <v>65339964.420000002</v>
      </c>
      <c r="Q36" s="29">
        <v>64596143.039999999</v>
      </c>
      <c r="R36" s="29">
        <v>75855665.170000002</v>
      </c>
      <c r="S36" s="29">
        <v>122984478</v>
      </c>
      <c r="T36" s="29">
        <v>119656133.41</v>
      </c>
      <c r="U36" s="29">
        <v>118439984.19</v>
      </c>
      <c r="V36" s="29">
        <v>107616739.37</v>
      </c>
      <c r="W36" s="29">
        <v>108275098.51000001</v>
      </c>
      <c r="X36" s="29">
        <v>109618927.77</v>
      </c>
      <c r="Y36" s="29">
        <v>112219596.17</v>
      </c>
      <c r="Z36" s="29">
        <v>113880905.90000001</v>
      </c>
      <c r="AA36" s="29">
        <v>112670080.31</v>
      </c>
      <c r="AB36" s="29">
        <v>111355153.25</v>
      </c>
      <c r="AC36" s="29">
        <v>106674686.59</v>
      </c>
      <c r="AD36" s="29">
        <v>102375835.40000001</v>
      </c>
      <c r="AE36" s="151">
        <v>106432951.8522</v>
      </c>
      <c r="AF36" s="151">
        <v>105430787.4676</v>
      </c>
      <c r="AG36" s="151">
        <v>104236763.014</v>
      </c>
      <c r="AH36" s="151">
        <v>104222584.85070001</v>
      </c>
      <c r="AI36" s="151">
        <v>104222584.85070001</v>
      </c>
      <c r="AJ36" s="152"/>
      <c r="AK36" s="151">
        <v>-14178.163299992681</v>
      </c>
      <c r="AL36" s="151">
        <v>-2210367.0014999956</v>
      </c>
      <c r="AM36" s="151">
        <v>-2210367.0014999956</v>
      </c>
      <c r="AN36" s="9"/>
      <c r="AO36" s="9"/>
    </row>
    <row r="37" spans="1:42" x14ac:dyDescent="0.2">
      <c r="B37" s="50">
        <v>21</v>
      </c>
      <c r="C37" s="24" t="s">
        <v>30</v>
      </c>
      <c r="D37" s="29">
        <v>1335914.6299999999</v>
      </c>
      <c r="E37" s="29">
        <v>450603.75</v>
      </c>
      <c r="F37" s="29">
        <v>857240.53</v>
      </c>
      <c r="G37" s="29">
        <v>954606</v>
      </c>
      <c r="H37" s="29">
        <v>1188617.8</v>
      </c>
      <c r="I37" s="29">
        <v>1421969.53</v>
      </c>
      <c r="J37" s="29">
        <v>1726942.76</v>
      </c>
      <c r="K37" s="29">
        <v>1397094.44</v>
      </c>
      <c r="L37" s="29">
        <v>1356606.67</v>
      </c>
      <c r="M37" s="29">
        <v>1379566.99</v>
      </c>
      <c r="N37" s="29">
        <v>1455844.08</v>
      </c>
      <c r="O37" s="29">
        <v>1506152.39</v>
      </c>
      <c r="P37" s="29">
        <v>1528301.21</v>
      </c>
      <c r="Q37" s="29">
        <v>1668595.14</v>
      </c>
      <c r="R37" s="29">
        <v>3098103.3</v>
      </c>
      <c r="S37" s="29">
        <v>4345285</v>
      </c>
      <c r="T37" s="29">
        <v>2582565.1800000002</v>
      </c>
      <c r="U37" s="29">
        <v>2620355.38</v>
      </c>
      <c r="V37" s="29">
        <v>2857347.58</v>
      </c>
      <c r="W37" s="29">
        <v>3745655.09</v>
      </c>
      <c r="X37" s="29">
        <v>3307877.9899999998</v>
      </c>
      <c r="Y37" s="29">
        <v>3196706.12</v>
      </c>
      <c r="Z37" s="29">
        <v>3218025.2399999998</v>
      </c>
      <c r="AA37" s="29">
        <v>4505755.51</v>
      </c>
      <c r="AB37" s="29">
        <v>3515900.5100000002</v>
      </c>
      <c r="AC37" s="29">
        <v>3247540.3</v>
      </c>
      <c r="AD37" s="29">
        <v>3218104.8000000003</v>
      </c>
      <c r="AE37" s="151">
        <v>3697626.2459999998</v>
      </c>
      <c r="AF37" s="151">
        <v>3899952.736</v>
      </c>
      <c r="AG37" s="151">
        <v>3716662.6619999995</v>
      </c>
      <c r="AH37" s="151">
        <v>3606407.6159999999</v>
      </c>
      <c r="AI37" s="151">
        <v>3606407.6159999999</v>
      </c>
      <c r="AJ37" s="152"/>
      <c r="AK37" s="151">
        <v>-110255.04599999962</v>
      </c>
      <c r="AL37" s="151">
        <v>-91218.629999999888</v>
      </c>
      <c r="AM37" s="151">
        <v>-91218.629999999888</v>
      </c>
      <c r="AN37" s="9"/>
      <c r="AO37" s="9"/>
    </row>
    <row r="38" spans="1:42" ht="12" x14ac:dyDescent="0.2">
      <c r="B38" s="50">
        <v>22</v>
      </c>
      <c r="C38" s="22" t="s">
        <v>5</v>
      </c>
      <c r="D38" s="27">
        <v>425200125.28000015</v>
      </c>
      <c r="E38" s="27">
        <v>520179009</v>
      </c>
      <c r="F38" s="27">
        <v>538058483.95700002</v>
      </c>
      <c r="G38" s="27">
        <v>591027498.46000004</v>
      </c>
      <c r="H38" s="27">
        <v>633205472.72739995</v>
      </c>
      <c r="I38" s="27">
        <v>627703256.08840001</v>
      </c>
      <c r="J38" s="27">
        <v>618783024.2744</v>
      </c>
      <c r="K38" s="27">
        <v>602026793.30050004</v>
      </c>
      <c r="L38" s="27">
        <v>578850423.71070004</v>
      </c>
      <c r="M38" s="27">
        <v>570624649.4921</v>
      </c>
      <c r="N38" s="27">
        <v>440432060.935</v>
      </c>
      <c r="O38" s="27">
        <v>438460916.16420001</v>
      </c>
      <c r="P38" s="27">
        <v>443685010.57749999</v>
      </c>
      <c r="Q38" s="27">
        <v>439623423.89740002</v>
      </c>
      <c r="R38" s="27">
        <v>453761136.11740005</v>
      </c>
      <c r="S38" s="27">
        <v>511381774</v>
      </c>
      <c r="T38" s="27">
        <v>504527517.88619995</v>
      </c>
      <c r="U38" s="27">
        <v>490816050.47500002</v>
      </c>
      <c r="V38" s="27">
        <v>482758141.43599999</v>
      </c>
      <c r="W38" s="27">
        <v>473565507.79399997</v>
      </c>
      <c r="X38" s="27">
        <v>460434582.19749999</v>
      </c>
      <c r="Y38" s="27">
        <v>448248810.03149998</v>
      </c>
      <c r="Z38" s="27">
        <v>244794884.266</v>
      </c>
      <c r="AA38" s="27">
        <v>231316150.14300001</v>
      </c>
      <c r="AB38" s="27">
        <v>212122279.60600001</v>
      </c>
      <c r="AC38" s="27">
        <v>197604748.5395</v>
      </c>
      <c r="AD38" s="27">
        <v>184827921.08450001</v>
      </c>
      <c r="AE38" s="149">
        <v>173779577.42519999</v>
      </c>
      <c r="AF38" s="149">
        <v>173599895.40110001</v>
      </c>
      <c r="AG38" s="149">
        <v>167625923.7234</v>
      </c>
      <c r="AH38" s="149">
        <v>168212132.8854</v>
      </c>
      <c r="AI38" s="149">
        <v>168212132.8854</v>
      </c>
      <c r="AJ38" s="152"/>
      <c r="AK38" s="149">
        <v>586209.16200000048</v>
      </c>
      <c r="AL38" s="149">
        <v>-5567444.5397999883</v>
      </c>
      <c r="AM38" s="149">
        <v>-5567444.5397999883</v>
      </c>
      <c r="AN38" s="9"/>
      <c r="AO38" s="9"/>
    </row>
    <row r="39" spans="1:42" ht="12" x14ac:dyDescent="0.2">
      <c r="B39" s="50">
        <v>23</v>
      </c>
      <c r="C39" s="22" t="s">
        <v>73</v>
      </c>
      <c r="D39" s="27">
        <v>0</v>
      </c>
      <c r="E39" s="27">
        <v>0</v>
      </c>
      <c r="F39" s="27">
        <v>0</v>
      </c>
      <c r="G39" s="27">
        <v>0</v>
      </c>
      <c r="H39" s="27">
        <v>0</v>
      </c>
      <c r="I39" s="27">
        <v>0</v>
      </c>
      <c r="J39" s="27">
        <v>0</v>
      </c>
      <c r="K39" s="27">
        <v>0</v>
      </c>
      <c r="L39" s="27">
        <v>2252823.84</v>
      </c>
      <c r="M39" s="27">
        <v>3123732.26</v>
      </c>
      <c r="N39" s="27">
        <v>1868201.7</v>
      </c>
      <c r="O39" s="27">
        <v>2005231.04</v>
      </c>
      <c r="P39" s="27">
        <v>2283021.7799999998</v>
      </c>
      <c r="Q39" s="27">
        <v>3519849.9</v>
      </c>
      <c r="R39" s="27">
        <v>3516815.1</v>
      </c>
      <c r="S39" s="27">
        <v>5698303</v>
      </c>
      <c r="T39" s="27">
        <v>4044754.02</v>
      </c>
      <c r="U39" s="27">
        <v>4456455.17</v>
      </c>
      <c r="V39" s="27">
        <v>3939845.82</v>
      </c>
      <c r="W39" s="27">
        <v>3473694.02</v>
      </c>
      <c r="X39" s="27">
        <v>2757556.06</v>
      </c>
      <c r="Y39" s="27">
        <v>2960457.78</v>
      </c>
      <c r="Z39" s="27">
        <v>3057998.78</v>
      </c>
      <c r="AA39" s="27">
        <v>2726149.5</v>
      </c>
      <c r="AB39" s="27">
        <v>2085028.3</v>
      </c>
      <c r="AC39" s="27">
        <v>2119128.7799999998</v>
      </c>
      <c r="AD39" s="27">
        <v>2902688.89</v>
      </c>
      <c r="AE39" s="149">
        <v>1390434.97</v>
      </c>
      <c r="AF39" s="149">
        <v>1894864.93</v>
      </c>
      <c r="AG39" s="149">
        <v>784598.23</v>
      </c>
      <c r="AH39" s="149">
        <v>1184499.74</v>
      </c>
      <c r="AI39" s="149">
        <v>1184499.74</v>
      </c>
      <c r="AJ39" s="152"/>
      <c r="AK39" s="149">
        <v>399901.51</v>
      </c>
      <c r="AL39" s="149">
        <v>-205935.22999999998</v>
      </c>
      <c r="AM39" s="149">
        <v>-205935.22999999998</v>
      </c>
      <c r="AN39" s="9"/>
      <c r="AO39" s="9"/>
    </row>
    <row r="40" spans="1:42" ht="12" x14ac:dyDescent="0.2">
      <c r="B40" s="50">
        <v>24</v>
      </c>
      <c r="C40" s="22" t="s">
        <v>74</v>
      </c>
      <c r="D40" s="27">
        <v>0</v>
      </c>
      <c r="E40" s="27">
        <v>0</v>
      </c>
      <c r="F40" s="27">
        <v>0</v>
      </c>
      <c r="G40" s="27">
        <v>0</v>
      </c>
      <c r="H40" s="27">
        <v>0</v>
      </c>
      <c r="I40" s="27">
        <v>0</v>
      </c>
      <c r="J40" s="27">
        <v>0</v>
      </c>
      <c r="K40" s="27">
        <v>0</v>
      </c>
      <c r="L40" s="27">
        <v>0</v>
      </c>
      <c r="M40" s="27">
        <v>0</v>
      </c>
      <c r="N40" s="27">
        <v>0</v>
      </c>
      <c r="O40" s="27">
        <v>0</v>
      </c>
      <c r="P40" s="27">
        <v>0</v>
      </c>
      <c r="Q40" s="27">
        <v>0</v>
      </c>
      <c r="R40" s="27">
        <v>0</v>
      </c>
      <c r="S40" s="27">
        <v>0</v>
      </c>
      <c r="T40" s="27">
        <v>0</v>
      </c>
      <c r="U40" s="27">
        <v>0</v>
      </c>
      <c r="V40" s="27">
        <v>0</v>
      </c>
      <c r="W40" s="27">
        <v>0</v>
      </c>
      <c r="X40" s="27">
        <v>0</v>
      </c>
      <c r="Y40" s="27">
        <v>0</v>
      </c>
      <c r="Z40" s="27">
        <v>0</v>
      </c>
      <c r="AA40" s="27">
        <v>0</v>
      </c>
      <c r="AB40" s="27">
        <v>0</v>
      </c>
      <c r="AC40" s="27">
        <v>0</v>
      </c>
      <c r="AD40" s="27">
        <v>0</v>
      </c>
      <c r="AE40" s="149">
        <v>0</v>
      </c>
      <c r="AF40" s="149">
        <v>0</v>
      </c>
      <c r="AG40" s="149">
        <v>0</v>
      </c>
      <c r="AH40" s="149">
        <v>0</v>
      </c>
      <c r="AI40" s="149">
        <v>0</v>
      </c>
      <c r="AJ40" s="152"/>
      <c r="AK40" s="149">
        <v>0</v>
      </c>
      <c r="AL40" s="149">
        <v>0</v>
      </c>
      <c r="AM40" s="149">
        <v>0</v>
      </c>
      <c r="AN40" s="9"/>
      <c r="AO40" s="9"/>
    </row>
    <row r="41" spans="1:42" x14ac:dyDescent="0.2">
      <c r="B41" s="50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151"/>
      <c r="AF41" s="151"/>
      <c r="AG41" s="151"/>
      <c r="AH41" s="151"/>
      <c r="AI41" s="151"/>
      <c r="AJ41" s="152"/>
      <c r="AK41" s="151"/>
      <c r="AL41" s="151"/>
      <c r="AM41" s="151"/>
      <c r="AN41" s="39"/>
      <c r="AO41" s="39"/>
    </row>
    <row r="42" spans="1:42" ht="12" x14ac:dyDescent="0.2">
      <c r="A42" s="7" t="s">
        <v>154</v>
      </c>
      <c r="B42" s="50"/>
      <c r="C42" s="20" t="s">
        <v>57</v>
      </c>
      <c r="D42" s="26">
        <v>233917538.68000004</v>
      </c>
      <c r="E42" s="26">
        <v>375344019.90999997</v>
      </c>
      <c r="F42" s="26">
        <v>537927733.54999995</v>
      </c>
      <c r="G42" s="26">
        <v>588489812.89999998</v>
      </c>
      <c r="H42" s="26">
        <v>559546075.88000011</v>
      </c>
      <c r="I42" s="26">
        <v>531148625.35999995</v>
      </c>
      <c r="J42" s="26">
        <v>425483562.31999993</v>
      </c>
      <c r="K42" s="26">
        <v>354186801.88</v>
      </c>
      <c r="L42" s="26">
        <v>314423793.16000003</v>
      </c>
      <c r="M42" s="26">
        <v>329352159.85000002</v>
      </c>
      <c r="N42" s="26">
        <v>365195858.02999997</v>
      </c>
      <c r="O42" s="26">
        <v>298977704.29999995</v>
      </c>
      <c r="P42" s="26">
        <v>265635416.15999997</v>
      </c>
      <c r="Q42" s="26">
        <v>190700264.34999996</v>
      </c>
      <c r="R42" s="26">
        <v>164343573.94</v>
      </c>
      <c r="S42" s="26">
        <v>157697036.66000003</v>
      </c>
      <c r="T42" s="26">
        <v>130759868.39</v>
      </c>
      <c r="U42" s="26">
        <v>127704872.89</v>
      </c>
      <c r="V42" s="26">
        <v>106296229.45000002</v>
      </c>
      <c r="W42" s="26">
        <v>92609739.840000004</v>
      </c>
      <c r="X42" s="26">
        <v>82316057.960000008</v>
      </c>
      <c r="Y42" s="26">
        <v>84280365.050000012</v>
      </c>
      <c r="Z42" s="26">
        <v>93946766.170000002</v>
      </c>
      <c r="AA42" s="26">
        <v>60102556.880000003</v>
      </c>
      <c r="AB42" s="26">
        <v>52688016.57</v>
      </c>
      <c r="AC42" s="26">
        <v>49179252.049999997</v>
      </c>
      <c r="AD42" s="26">
        <v>46942090.43</v>
      </c>
      <c r="AE42" s="26">
        <v>42413385.033200011</v>
      </c>
      <c r="AF42" s="26">
        <v>42240820.171200007</v>
      </c>
      <c r="AG42" s="26">
        <v>65602089.211199991</v>
      </c>
      <c r="AH42" s="26">
        <v>63320985.550400004</v>
      </c>
      <c r="AI42" s="26">
        <v>63320985.550400004</v>
      </c>
      <c r="AJ42" s="152"/>
      <c r="AK42" s="26">
        <v>-2281103.6607999876</v>
      </c>
      <c r="AL42" s="26">
        <v>20907600.517199993</v>
      </c>
      <c r="AM42" s="26">
        <v>20907600.517199993</v>
      </c>
      <c r="AN42" s="9"/>
      <c r="AO42" s="9"/>
    </row>
    <row r="43" spans="1:42" x14ac:dyDescent="0.2">
      <c r="B43" s="50">
        <v>25</v>
      </c>
      <c r="C43" s="21" t="s">
        <v>32</v>
      </c>
      <c r="D43" s="29">
        <v>74990405.270000011</v>
      </c>
      <c r="E43" s="29">
        <v>195385921.42000002</v>
      </c>
      <c r="F43" s="29">
        <v>305715815.75</v>
      </c>
      <c r="G43" s="29">
        <v>340799330.13999999</v>
      </c>
      <c r="H43" s="29">
        <v>331489216.94000006</v>
      </c>
      <c r="I43" s="29">
        <v>270931987.63999999</v>
      </c>
      <c r="J43" s="29">
        <v>183488226.73000002</v>
      </c>
      <c r="K43" s="29">
        <v>126703785.85000002</v>
      </c>
      <c r="L43" s="29">
        <v>108408591.89999998</v>
      </c>
      <c r="M43" s="29">
        <v>133451020.00000003</v>
      </c>
      <c r="N43" s="29">
        <v>172219251.43000001</v>
      </c>
      <c r="O43" s="29">
        <v>198131189.59999999</v>
      </c>
      <c r="P43" s="29">
        <v>171392457.99999997</v>
      </c>
      <c r="Q43" s="29">
        <v>122913545.28999999</v>
      </c>
      <c r="R43" s="29">
        <v>99128763.189999998</v>
      </c>
      <c r="S43" s="29">
        <v>91247305.440000013</v>
      </c>
      <c r="T43" s="29">
        <v>71347895.120000005</v>
      </c>
      <c r="U43" s="29">
        <v>76438108.080000013</v>
      </c>
      <c r="V43" s="29">
        <v>59357116.549999997</v>
      </c>
      <c r="W43" s="29">
        <v>51876754.390000001</v>
      </c>
      <c r="X43" s="29">
        <v>43820856.040000007</v>
      </c>
      <c r="Y43" s="29">
        <v>48592950.74000001</v>
      </c>
      <c r="Z43" s="29">
        <v>58894584.329999998</v>
      </c>
      <c r="AA43" s="29">
        <v>25433017.249999996</v>
      </c>
      <c r="AB43" s="29">
        <v>20403408.48</v>
      </c>
      <c r="AC43" s="29">
        <v>16924621.679999996</v>
      </c>
      <c r="AD43" s="151">
        <v>16679384.379999999</v>
      </c>
      <c r="AE43" s="151">
        <v>16107263.48</v>
      </c>
      <c r="AF43" s="151">
        <v>16062016.59</v>
      </c>
      <c r="AG43" s="151">
        <v>39921889.409999996</v>
      </c>
      <c r="AH43" s="151">
        <v>39824526.850000001</v>
      </c>
      <c r="AI43" s="151">
        <v>39824526.850000001</v>
      </c>
      <c r="AJ43" s="152"/>
      <c r="AK43" s="151">
        <v>-97362.559999994934</v>
      </c>
      <c r="AL43" s="151">
        <v>23717263.370000001</v>
      </c>
      <c r="AM43" s="151">
        <v>23717263.370000001</v>
      </c>
      <c r="AN43" s="9"/>
      <c r="AO43" s="9"/>
    </row>
    <row r="44" spans="1:42" ht="11.25" customHeight="1" x14ac:dyDescent="0.2">
      <c r="B44" s="50">
        <v>26</v>
      </c>
      <c r="C44" s="21" t="s">
        <v>86</v>
      </c>
      <c r="D44" s="29">
        <v>15252739.470000001</v>
      </c>
      <c r="E44" s="29">
        <v>36836377.43</v>
      </c>
      <c r="F44" s="29">
        <v>47635666.400000006</v>
      </c>
      <c r="G44" s="29">
        <v>58204728.620000005</v>
      </c>
      <c r="H44" s="29">
        <v>51299420.739999995</v>
      </c>
      <c r="I44" s="29">
        <v>71958036.900000006</v>
      </c>
      <c r="J44" s="29">
        <v>70590650.450000003</v>
      </c>
      <c r="K44" s="29">
        <v>70201585.390000001</v>
      </c>
      <c r="L44" s="29">
        <v>74258020.230000004</v>
      </c>
      <c r="M44" s="29">
        <v>73965829.689999998</v>
      </c>
      <c r="N44" s="29">
        <v>86294984.560000002</v>
      </c>
      <c r="O44" s="29">
        <v>26237149.32</v>
      </c>
      <c r="P44" s="29">
        <v>24602541.68</v>
      </c>
      <c r="Q44" s="29">
        <v>5328819.16</v>
      </c>
      <c r="R44" s="29">
        <v>2363329.9300000002</v>
      </c>
      <c r="S44" s="29">
        <v>2169281.36</v>
      </c>
      <c r="T44" s="29">
        <v>1977417.61</v>
      </c>
      <c r="U44" s="29">
        <v>1786885.46</v>
      </c>
      <c r="V44" s="29">
        <v>1786885.46</v>
      </c>
      <c r="W44" s="29">
        <v>1407329.7</v>
      </c>
      <c r="X44" s="29">
        <v>1407329.7</v>
      </c>
      <c r="Y44" s="29">
        <v>0</v>
      </c>
      <c r="Z44" s="29">
        <v>0</v>
      </c>
      <c r="AA44" s="29">
        <v>0</v>
      </c>
      <c r="AB44" s="29">
        <v>0</v>
      </c>
      <c r="AC44" s="29">
        <v>0</v>
      </c>
      <c r="AD44" s="151">
        <v>0</v>
      </c>
      <c r="AE44" s="151">
        <v>0</v>
      </c>
      <c r="AF44" s="151">
        <v>0</v>
      </c>
      <c r="AG44" s="151">
        <v>0</v>
      </c>
      <c r="AH44" s="151">
        <v>0</v>
      </c>
      <c r="AI44" s="151">
        <v>0</v>
      </c>
      <c r="AJ44" s="152"/>
      <c r="AK44" s="151">
        <v>0</v>
      </c>
      <c r="AL44" s="151">
        <v>0</v>
      </c>
      <c r="AM44" s="151">
        <v>0</v>
      </c>
      <c r="AN44" s="9"/>
      <c r="AO44" s="9"/>
    </row>
    <row r="45" spans="1:42" ht="11.25" customHeight="1" x14ac:dyDescent="0.2">
      <c r="A45" s="16"/>
      <c r="B45" s="50">
        <v>27</v>
      </c>
      <c r="C45" s="24" t="s">
        <v>31</v>
      </c>
      <c r="D45" s="29">
        <v>34332714.240000002</v>
      </c>
      <c r="E45" s="29">
        <v>40812846.280000001</v>
      </c>
      <c r="F45" s="29">
        <v>49287211.280000001</v>
      </c>
      <c r="G45" s="29">
        <v>58234030.049999997</v>
      </c>
      <c r="H45" s="29">
        <v>51735662.829999998</v>
      </c>
      <c r="I45" s="29">
        <v>40311807.640000001</v>
      </c>
      <c r="J45" s="29">
        <v>37818448.079999998</v>
      </c>
      <c r="K45" s="29">
        <v>36824583.140000001</v>
      </c>
      <c r="L45" s="29">
        <v>27029202.41</v>
      </c>
      <c r="M45" s="29">
        <v>25118336.329999998</v>
      </c>
      <c r="N45" s="29">
        <v>20958652.149999999</v>
      </c>
      <c r="O45" s="29">
        <v>13799631.289999999</v>
      </c>
      <c r="P45" s="29">
        <v>11414754.470000001</v>
      </c>
      <c r="Q45" s="29">
        <v>9494137.0899999999</v>
      </c>
      <c r="R45" s="29">
        <v>8172152.4900000002</v>
      </c>
      <c r="S45" s="29">
        <v>7535106.8200000003</v>
      </c>
      <c r="T45" s="29">
        <v>6579856.4900000002</v>
      </c>
      <c r="U45" s="29">
        <v>3097434.14</v>
      </c>
      <c r="V45" s="29">
        <v>2008585.59</v>
      </c>
      <c r="W45" s="29">
        <v>2093853.12</v>
      </c>
      <c r="X45" s="29">
        <v>2384898.66</v>
      </c>
      <c r="Y45" s="29">
        <v>2026597.05</v>
      </c>
      <c r="Z45" s="29">
        <v>2956429.89</v>
      </c>
      <c r="AA45" s="29">
        <v>2589382.23</v>
      </c>
      <c r="AB45" s="29">
        <v>1404267.04</v>
      </c>
      <c r="AC45" s="29">
        <v>4619384.9400000004</v>
      </c>
      <c r="AD45" s="151">
        <v>4319206.2699999996</v>
      </c>
      <c r="AE45" s="151">
        <v>4189315.26</v>
      </c>
      <c r="AF45" s="151">
        <v>4134809.82</v>
      </c>
      <c r="AG45" s="151">
        <v>4971834.3</v>
      </c>
      <c r="AH45" s="151">
        <v>2567816.38</v>
      </c>
      <c r="AI45" s="151">
        <v>2567816.38</v>
      </c>
      <c r="AJ45" s="152"/>
      <c r="AK45" s="151">
        <v>-2404017.92</v>
      </c>
      <c r="AL45" s="151">
        <v>-1621498.8799999999</v>
      </c>
      <c r="AM45" s="151">
        <v>-1621498.8799999999</v>
      </c>
      <c r="AN45" s="9"/>
      <c r="AO45" s="9"/>
    </row>
    <row r="46" spans="1:42" ht="11.25" customHeight="1" x14ac:dyDescent="0.2">
      <c r="B46" s="50">
        <v>28</v>
      </c>
      <c r="C46" s="21" t="s">
        <v>85</v>
      </c>
      <c r="D46" s="29">
        <v>14791121.630000001</v>
      </c>
      <c r="E46" s="29">
        <v>16153799.5</v>
      </c>
      <c r="F46" s="29">
        <v>14916639.890000001</v>
      </c>
      <c r="G46" s="29">
        <v>11807183.560000001</v>
      </c>
      <c r="H46" s="29">
        <v>12619188.220000001</v>
      </c>
      <c r="I46" s="29">
        <v>48524897.450000003</v>
      </c>
      <c r="J46" s="29">
        <v>40885260.030000001</v>
      </c>
      <c r="K46" s="29">
        <v>34762986.770000003</v>
      </c>
      <c r="L46" s="29">
        <v>29499997.77</v>
      </c>
      <c r="M46" s="29">
        <v>25363795.129999999</v>
      </c>
      <c r="N46" s="29">
        <v>21875802.41</v>
      </c>
      <c r="O46" s="29">
        <v>1303993.32</v>
      </c>
      <c r="P46" s="29">
        <v>1150211.05</v>
      </c>
      <c r="Q46" s="29">
        <v>559839.06999999995</v>
      </c>
      <c r="R46" s="29">
        <v>568060.80000000005</v>
      </c>
      <c r="S46" s="29">
        <v>413829.04</v>
      </c>
      <c r="T46" s="29">
        <v>355912.6</v>
      </c>
      <c r="U46" s="29">
        <v>699378.23</v>
      </c>
      <c r="V46" s="29">
        <v>284299.42</v>
      </c>
      <c r="W46" s="29">
        <v>220889.04</v>
      </c>
      <c r="X46" s="29">
        <v>210293.19</v>
      </c>
      <c r="Y46" s="29">
        <v>39034.65</v>
      </c>
      <c r="Z46" s="29">
        <v>0</v>
      </c>
      <c r="AA46" s="29">
        <v>0</v>
      </c>
      <c r="AB46" s="29">
        <v>0</v>
      </c>
      <c r="AC46" s="29">
        <v>0</v>
      </c>
      <c r="AD46" s="151">
        <v>0</v>
      </c>
      <c r="AE46" s="151">
        <v>0</v>
      </c>
      <c r="AF46" s="151">
        <v>0</v>
      </c>
      <c r="AG46" s="151">
        <v>0</v>
      </c>
      <c r="AH46" s="151">
        <v>0</v>
      </c>
      <c r="AI46" s="151">
        <v>0</v>
      </c>
      <c r="AJ46" s="152"/>
      <c r="AK46" s="151">
        <v>0</v>
      </c>
      <c r="AL46" s="151">
        <v>0</v>
      </c>
      <c r="AM46" s="151">
        <v>0</v>
      </c>
      <c r="AN46" s="9"/>
      <c r="AO46" s="9"/>
    </row>
    <row r="47" spans="1:42" s="16" customFormat="1" ht="11.25" customHeight="1" x14ac:dyDescent="0.2">
      <c r="B47" s="50">
        <v>29</v>
      </c>
      <c r="C47" s="24" t="s">
        <v>106</v>
      </c>
      <c r="D47" s="29">
        <v>19406429.779999997</v>
      </c>
      <c r="E47" s="29">
        <v>13734309.01</v>
      </c>
      <c r="F47" s="29">
        <v>40894798.729999997</v>
      </c>
      <c r="G47" s="29">
        <v>38409777.149999999</v>
      </c>
      <c r="H47" s="29">
        <v>36117613.670000002</v>
      </c>
      <c r="I47" s="29">
        <v>23760081.18</v>
      </c>
      <c r="J47" s="29">
        <v>19596153.449999999</v>
      </c>
      <c r="K47" s="29">
        <v>12444048.68</v>
      </c>
      <c r="L47" s="29">
        <v>12088736.310000001</v>
      </c>
      <c r="M47" s="29">
        <v>12016982.34</v>
      </c>
      <c r="N47" s="29">
        <v>6736823.1399999997</v>
      </c>
      <c r="O47" s="29">
        <v>6540586.5999999996</v>
      </c>
      <c r="P47" s="29">
        <v>6227972.4400000004</v>
      </c>
      <c r="Q47" s="29">
        <v>0</v>
      </c>
      <c r="R47" s="29">
        <v>0</v>
      </c>
      <c r="S47" s="29">
        <v>0</v>
      </c>
      <c r="T47" s="29">
        <v>0</v>
      </c>
      <c r="U47" s="29">
        <v>0</v>
      </c>
      <c r="V47" s="29">
        <v>0</v>
      </c>
      <c r="W47" s="29">
        <v>0</v>
      </c>
      <c r="X47" s="29">
        <v>0</v>
      </c>
      <c r="Y47" s="29">
        <v>0</v>
      </c>
      <c r="Z47" s="29">
        <v>0</v>
      </c>
      <c r="AA47" s="29">
        <v>0</v>
      </c>
      <c r="AB47" s="29">
        <v>-150000</v>
      </c>
      <c r="AC47" s="29">
        <v>0</v>
      </c>
      <c r="AD47" s="151">
        <v>0</v>
      </c>
      <c r="AE47" s="151">
        <v>0</v>
      </c>
      <c r="AF47" s="151">
        <v>0</v>
      </c>
      <c r="AG47" s="151">
        <v>0</v>
      </c>
      <c r="AH47" s="151">
        <v>0</v>
      </c>
      <c r="AI47" s="151">
        <v>0</v>
      </c>
      <c r="AJ47" s="152"/>
      <c r="AK47" s="151">
        <v>0</v>
      </c>
      <c r="AL47" s="151">
        <v>0</v>
      </c>
      <c r="AM47" s="151">
        <v>0</v>
      </c>
      <c r="AN47" s="15"/>
      <c r="AO47" s="15"/>
    </row>
    <row r="48" spans="1:42" ht="11.25" customHeight="1" x14ac:dyDescent="0.2">
      <c r="A48" s="16"/>
      <c r="B48" s="50">
        <v>30</v>
      </c>
      <c r="C48" s="21" t="s">
        <v>29</v>
      </c>
      <c r="D48" s="29">
        <v>22030982</v>
      </c>
      <c r="E48" s="29">
        <v>13300646.02</v>
      </c>
      <c r="F48" s="29">
        <v>19414384.419999998</v>
      </c>
      <c r="G48" s="29">
        <v>16994088</v>
      </c>
      <c r="H48" s="29">
        <v>10307268.359999999</v>
      </c>
      <c r="I48" s="29">
        <v>11681317.190000001</v>
      </c>
      <c r="J48" s="29">
        <v>10500506.140000001</v>
      </c>
      <c r="K48" s="29">
        <v>11167883.370000001</v>
      </c>
      <c r="L48" s="29">
        <v>6722960.6899999995</v>
      </c>
      <c r="M48" s="29">
        <v>7695871.3599999994</v>
      </c>
      <c r="N48" s="29">
        <v>7961227.4399999995</v>
      </c>
      <c r="O48" s="29">
        <v>8195213.4900000002</v>
      </c>
      <c r="P48" s="29">
        <v>8306270.5099999998</v>
      </c>
      <c r="Q48" s="29">
        <v>7944620.4799999995</v>
      </c>
      <c r="R48" s="29">
        <v>9579062.3100000005</v>
      </c>
      <c r="S48" s="29">
        <v>10575032</v>
      </c>
      <c r="T48" s="29">
        <v>8377721.04</v>
      </c>
      <c r="U48" s="29">
        <v>5652893.3899999997</v>
      </c>
      <c r="V48" s="29">
        <v>5774660.25</v>
      </c>
      <c r="W48" s="29">
        <v>3145459.9699999997</v>
      </c>
      <c r="X48" s="29">
        <v>2534299.06</v>
      </c>
      <c r="Y48" s="29">
        <v>2013543.3199999998</v>
      </c>
      <c r="Z48" s="29">
        <v>2367037.62</v>
      </c>
      <c r="AA48" s="29">
        <v>2483860.85</v>
      </c>
      <c r="AB48" s="29">
        <v>1943564.99</v>
      </c>
      <c r="AC48" s="29">
        <v>1301857.6900000002</v>
      </c>
      <c r="AD48" s="151">
        <v>1679632.3900000001</v>
      </c>
      <c r="AE48" s="151">
        <v>933497.68200000003</v>
      </c>
      <c r="AF48" s="151">
        <v>909895.1</v>
      </c>
      <c r="AG48" s="151">
        <v>710437.19</v>
      </c>
      <c r="AH48" s="151">
        <v>659698.28</v>
      </c>
      <c r="AI48" s="151">
        <v>659698.28</v>
      </c>
      <c r="AJ48" s="152"/>
      <c r="AK48" s="151">
        <v>-50738.909999999916</v>
      </c>
      <c r="AL48" s="151">
        <v>-273799.402</v>
      </c>
      <c r="AM48" s="151">
        <v>-273799.402</v>
      </c>
      <c r="AN48" s="9"/>
      <c r="AO48" s="9"/>
    </row>
    <row r="49" spans="1:43" s="16" customFormat="1" ht="11.25" customHeight="1" x14ac:dyDescent="0.2">
      <c r="B49" s="50">
        <v>31</v>
      </c>
      <c r="C49" s="24" t="s">
        <v>11</v>
      </c>
      <c r="D49" s="29">
        <v>52747384.740000017</v>
      </c>
      <c r="E49" s="29">
        <v>58457937</v>
      </c>
      <c r="F49" s="29">
        <v>59388369.459999986</v>
      </c>
      <c r="G49" s="29">
        <v>63317259.050000004</v>
      </c>
      <c r="H49" s="29">
        <v>65202295.890000008</v>
      </c>
      <c r="I49" s="29">
        <v>63120336.880000003</v>
      </c>
      <c r="J49" s="29">
        <v>61726317.369999997</v>
      </c>
      <c r="K49" s="29">
        <v>61159562.380000003</v>
      </c>
      <c r="L49" s="29">
        <v>55455098.230000004</v>
      </c>
      <c r="M49" s="29">
        <v>50797611.350000009</v>
      </c>
      <c r="N49" s="29">
        <v>48191204.500000007</v>
      </c>
      <c r="O49" s="29">
        <v>43707739.550000004</v>
      </c>
      <c r="P49" s="29">
        <v>41433258.809999995</v>
      </c>
      <c r="Q49" s="29">
        <v>43342382.030000001</v>
      </c>
      <c r="R49" s="29">
        <v>43673398.909999996</v>
      </c>
      <c r="S49" s="29">
        <v>44923147</v>
      </c>
      <c r="T49" s="29">
        <v>41189626.730000004</v>
      </c>
      <c r="U49" s="29">
        <v>39003719.379999995</v>
      </c>
      <c r="V49" s="29">
        <v>36099087.310000002</v>
      </c>
      <c r="W49" s="29">
        <v>32898364.449999999</v>
      </c>
      <c r="X49" s="29">
        <v>30981154.98</v>
      </c>
      <c r="Y49" s="29">
        <v>30838290.34</v>
      </c>
      <c r="Z49" s="29">
        <v>28967155.649999999</v>
      </c>
      <c r="AA49" s="29">
        <v>28732664.059999999</v>
      </c>
      <c r="AB49" s="29">
        <v>28433413.969999999</v>
      </c>
      <c r="AC49" s="29">
        <v>25723417.579999998</v>
      </c>
      <c r="AD49" s="151">
        <v>23759285.379999999</v>
      </c>
      <c r="AE49" s="151">
        <v>20687586.021200001</v>
      </c>
      <c r="AF49" s="151">
        <v>20689521.131200001</v>
      </c>
      <c r="AG49" s="151">
        <v>19532276.821199998</v>
      </c>
      <c r="AH49" s="151">
        <v>19705510.670400001</v>
      </c>
      <c r="AI49" s="151">
        <v>19705510.670400001</v>
      </c>
      <c r="AJ49" s="152"/>
      <c r="AK49" s="151">
        <v>173233.84920000285</v>
      </c>
      <c r="AL49" s="151">
        <v>-982075.35080000013</v>
      </c>
      <c r="AM49" s="151">
        <v>-982075.35080000013</v>
      </c>
      <c r="AN49" s="15"/>
      <c r="AO49" s="15"/>
    </row>
    <row r="50" spans="1:43" s="16" customFormat="1" ht="11.25" customHeight="1" x14ac:dyDescent="0.2">
      <c r="B50" s="50">
        <v>32</v>
      </c>
      <c r="C50" s="21" t="s">
        <v>87</v>
      </c>
      <c r="D50" s="29">
        <v>365761.55</v>
      </c>
      <c r="E50" s="29">
        <v>662183.25</v>
      </c>
      <c r="F50" s="29">
        <v>674847.62</v>
      </c>
      <c r="G50" s="29">
        <v>723416.33</v>
      </c>
      <c r="H50" s="29">
        <v>775409.23</v>
      </c>
      <c r="I50" s="29">
        <v>860160.48</v>
      </c>
      <c r="J50" s="29">
        <v>878000.07</v>
      </c>
      <c r="K50" s="29">
        <v>922366.3</v>
      </c>
      <c r="L50" s="29">
        <v>961185.62</v>
      </c>
      <c r="M50" s="29">
        <v>942713.65</v>
      </c>
      <c r="N50" s="29">
        <v>957912.4</v>
      </c>
      <c r="O50" s="29">
        <v>1062201.1300000001</v>
      </c>
      <c r="P50" s="29">
        <v>1107949.2000000002</v>
      </c>
      <c r="Q50" s="29">
        <v>1116921.23</v>
      </c>
      <c r="R50" s="29">
        <v>858806.31</v>
      </c>
      <c r="S50" s="29">
        <v>833335</v>
      </c>
      <c r="T50" s="29">
        <v>931438.8</v>
      </c>
      <c r="U50" s="29">
        <v>1026454.21</v>
      </c>
      <c r="V50" s="29">
        <v>985594.87</v>
      </c>
      <c r="W50" s="29">
        <v>967089.17</v>
      </c>
      <c r="X50" s="29">
        <v>977226.33</v>
      </c>
      <c r="Y50" s="29">
        <v>769948.95</v>
      </c>
      <c r="Z50" s="29">
        <v>761558.68</v>
      </c>
      <c r="AA50" s="29">
        <v>863632.49</v>
      </c>
      <c r="AB50" s="29">
        <v>653362.09</v>
      </c>
      <c r="AC50" s="29">
        <v>609970.16</v>
      </c>
      <c r="AD50" s="151">
        <v>504582.01</v>
      </c>
      <c r="AE50" s="151">
        <v>495722.59</v>
      </c>
      <c r="AF50" s="151">
        <v>444577.53</v>
      </c>
      <c r="AG50" s="151">
        <v>465651.49</v>
      </c>
      <c r="AH50" s="151">
        <v>563433.37</v>
      </c>
      <c r="AI50" s="151">
        <v>563433.37</v>
      </c>
      <c r="AJ50" s="152"/>
      <c r="AK50" s="151">
        <v>97781.88</v>
      </c>
      <c r="AL50" s="151">
        <v>67710.77999999997</v>
      </c>
      <c r="AM50" s="151">
        <v>67710.77999999997</v>
      </c>
      <c r="AN50" s="15"/>
      <c r="AO50" s="15"/>
    </row>
    <row r="51" spans="1:43" s="16" customFormat="1" ht="11.25" customHeight="1" x14ac:dyDescent="0.2">
      <c r="A51" s="7"/>
      <c r="B51" s="50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152"/>
      <c r="AK51" s="151"/>
      <c r="AL51" s="151"/>
      <c r="AM51" s="151"/>
      <c r="AN51" s="15"/>
      <c r="AO51" s="15"/>
    </row>
    <row r="52" spans="1:43" ht="12" x14ac:dyDescent="0.2">
      <c r="A52" s="7" t="s">
        <v>155</v>
      </c>
      <c r="B52" s="50">
        <v>33</v>
      </c>
      <c r="C52" s="20" t="s">
        <v>108</v>
      </c>
      <c r="D52" s="26">
        <v>16370208.109999999</v>
      </c>
      <c r="E52" s="26">
        <v>8543050.8300000001</v>
      </c>
      <c r="F52" s="26">
        <v>11924294.289999999</v>
      </c>
      <c r="G52" s="26">
        <v>11933833.84</v>
      </c>
      <c r="H52" s="26">
        <v>11269735.52</v>
      </c>
      <c r="I52" s="26">
        <v>1249686.7</v>
      </c>
      <c r="J52" s="26">
        <v>1207102.03</v>
      </c>
      <c r="K52" s="26">
        <v>1840061.51</v>
      </c>
      <c r="L52" s="26">
        <v>1859008.38</v>
      </c>
      <c r="M52" s="26">
        <v>1458031.67</v>
      </c>
      <c r="N52" s="26">
        <v>1442164.03</v>
      </c>
      <c r="O52" s="26">
        <v>886003.51</v>
      </c>
      <c r="P52" s="26">
        <v>874015.03</v>
      </c>
      <c r="Q52" s="26">
        <v>705781.68</v>
      </c>
      <c r="R52" s="26">
        <v>629258.43999999994</v>
      </c>
      <c r="S52" s="26">
        <v>618448.35</v>
      </c>
      <c r="T52" s="26">
        <v>612533.85</v>
      </c>
      <c r="U52" s="26">
        <v>588204.56000000006</v>
      </c>
      <c r="V52" s="26">
        <v>5171342.68</v>
      </c>
      <c r="W52" s="26">
        <v>5094234.2</v>
      </c>
      <c r="X52" s="26">
        <v>5041218.96</v>
      </c>
      <c r="Y52" s="26">
        <v>4917460.22</v>
      </c>
      <c r="Z52" s="26">
        <v>4443899.55</v>
      </c>
      <c r="AA52" s="26">
        <v>4088364.08</v>
      </c>
      <c r="AB52" s="26">
        <v>4022612.68</v>
      </c>
      <c r="AC52" s="26">
        <v>2627.57</v>
      </c>
      <c r="AD52" s="26">
        <v>0</v>
      </c>
      <c r="AE52" s="26">
        <v>0</v>
      </c>
      <c r="AF52" s="26">
        <v>0</v>
      </c>
      <c r="AG52" s="26">
        <v>0</v>
      </c>
      <c r="AH52" s="26">
        <v>-4571.53</v>
      </c>
      <c r="AI52" s="26">
        <v>-4571.53</v>
      </c>
      <c r="AJ52" s="152"/>
      <c r="AK52" s="26">
        <v>-4571.53</v>
      </c>
      <c r="AL52" s="26">
        <v>-4571.53</v>
      </c>
      <c r="AM52" s="26">
        <v>-4571.53</v>
      </c>
      <c r="AN52" s="9"/>
      <c r="AO52" s="9"/>
    </row>
    <row r="53" spans="1:43" x14ac:dyDescent="0.2">
      <c r="A53" s="53"/>
      <c r="B53" s="53"/>
      <c r="C53" s="43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152"/>
      <c r="AK53" s="151"/>
      <c r="AL53" s="151"/>
      <c r="AM53" s="151"/>
      <c r="AN53" s="39"/>
      <c r="AO53" s="39"/>
    </row>
    <row r="54" spans="1:43" s="16" customFormat="1" ht="20.100000000000001" customHeight="1" x14ac:dyDescent="0.2">
      <c r="A54" s="51"/>
      <c r="B54" s="59"/>
      <c r="C54" s="13" t="s">
        <v>76</v>
      </c>
      <c r="D54" s="28">
        <v>1771614247.4600003</v>
      </c>
      <c r="E54" s="28">
        <v>2157434944.0100002</v>
      </c>
      <c r="F54" s="28">
        <v>2414038437.677</v>
      </c>
      <c r="G54" s="28">
        <v>2644015558.3800001</v>
      </c>
      <c r="H54" s="28">
        <v>2661319551.4373994</v>
      </c>
      <c r="I54" s="28">
        <v>2492282507.5883994</v>
      </c>
      <c r="J54" s="28">
        <v>2270987046.4944</v>
      </c>
      <c r="K54" s="28">
        <v>2146744448.9305003</v>
      </c>
      <c r="L54" s="28">
        <v>1942387654.6106999</v>
      </c>
      <c r="M54" s="28">
        <v>1825127818.8120999</v>
      </c>
      <c r="N54" s="28">
        <v>1492164946.3050005</v>
      </c>
      <c r="O54" s="28">
        <v>1359465958.7241995</v>
      </c>
      <c r="P54" s="28">
        <v>1249561446.3274999</v>
      </c>
      <c r="Q54" s="28">
        <v>1124232940.3474</v>
      </c>
      <c r="R54" s="28">
        <v>1076083549.4273999</v>
      </c>
      <c r="S54" s="28">
        <v>1172676094.8999996</v>
      </c>
      <c r="T54" s="28">
        <v>1107131537.4861996</v>
      </c>
      <c r="U54" s="28">
        <v>1045118092.3950001</v>
      </c>
      <c r="V54" s="28">
        <v>1021946090.9560001</v>
      </c>
      <c r="W54" s="28">
        <v>998408302.47399998</v>
      </c>
      <c r="X54" s="28">
        <v>972476706.3375001</v>
      </c>
      <c r="Y54" s="28">
        <v>895680811.95150006</v>
      </c>
      <c r="Z54" s="28">
        <v>693518732.5259999</v>
      </c>
      <c r="AA54" s="28">
        <v>616318852.61300004</v>
      </c>
      <c r="AB54" s="28">
        <v>588315414.426</v>
      </c>
      <c r="AC54" s="28">
        <v>512550439.1595</v>
      </c>
      <c r="AD54" s="150">
        <v>494476903.08449996</v>
      </c>
      <c r="AE54" s="150">
        <v>510931141.10659993</v>
      </c>
      <c r="AF54" s="150">
        <v>511638746.1559</v>
      </c>
      <c r="AG54" s="150">
        <v>542075280.55060005</v>
      </c>
      <c r="AH54" s="150">
        <v>707574944.30250001</v>
      </c>
      <c r="AI54" s="150">
        <v>707574944.30250001</v>
      </c>
      <c r="AJ54" s="14"/>
      <c r="AK54" s="150">
        <v>165499663.75189996</v>
      </c>
      <c r="AL54" s="150">
        <v>196643803.19590008</v>
      </c>
      <c r="AM54" s="150">
        <v>196643803.19590008</v>
      </c>
      <c r="AN54" s="15"/>
      <c r="AO54" s="15"/>
    </row>
    <row r="55" spans="1:43" s="6" customFormat="1" ht="12.75" x14ac:dyDescent="0.2">
      <c r="C55" s="132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148"/>
      <c r="AF55" s="148"/>
      <c r="AG55" s="148"/>
      <c r="AH55" s="148"/>
      <c r="AI55" s="148"/>
      <c r="AJ55" s="8"/>
      <c r="AK55" s="8"/>
      <c r="AL55" s="8"/>
      <c r="AM55" s="8"/>
    </row>
    <row r="56" spans="1:43" s="6" customFormat="1" x14ac:dyDescent="0.2"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148"/>
      <c r="AF56" s="148"/>
      <c r="AG56" s="148"/>
      <c r="AH56" s="148"/>
      <c r="AI56" s="148"/>
      <c r="AJ56" s="8"/>
      <c r="AK56" s="8"/>
      <c r="AL56" s="8"/>
      <c r="AM56" s="8"/>
      <c r="AN56" s="116"/>
    </row>
    <row r="57" spans="1:43" s="35" customFormat="1" ht="24.95" customHeight="1" x14ac:dyDescent="0.2">
      <c r="A57" s="11" t="s">
        <v>22</v>
      </c>
      <c r="B57" s="19"/>
      <c r="C57" s="18"/>
      <c r="D57" s="25" t="s">
        <v>15</v>
      </c>
      <c r="E57" s="25" t="s">
        <v>16</v>
      </c>
      <c r="F57" s="25" t="s">
        <v>17</v>
      </c>
      <c r="G57" s="25" t="s">
        <v>18</v>
      </c>
      <c r="H57" s="25" t="s">
        <v>19</v>
      </c>
      <c r="I57" s="25" t="s">
        <v>20</v>
      </c>
      <c r="J57" s="25" t="s">
        <v>26</v>
      </c>
      <c r="K57" s="25" t="s">
        <v>28</v>
      </c>
      <c r="L57" s="25" t="s">
        <v>33</v>
      </c>
      <c r="M57" s="25" t="s">
        <v>35</v>
      </c>
      <c r="N57" s="25" t="s">
        <v>40</v>
      </c>
      <c r="O57" s="25" t="s">
        <v>41</v>
      </c>
      <c r="P57" s="25" t="s">
        <v>50</v>
      </c>
      <c r="Q57" s="25" t="s">
        <v>52</v>
      </c>
      <c r="R57" s="25" t="s">
        <v>60</v>
      </c>
      <c r="S57" s="25" t="s">
        <v>62</v>
      </c>
      <c r="T57" s="25" t="s">
        <v>83</v>
      </c>
      <c r="U57" s="25" t="s">
        <v>88</v>
      </c>
      <c r="V57" s="25" t="s">
        <v>90</v>
      </c>
      <c r="W57" s="25" t="s">
        <v>91</v>
      </c>
      <c r="X57" s="25" t="s">
        <v>92</v>
      </c>
      <c r="Y57" s="25" t="s">
        <v>141</v>
      </c>
      <c r="Z57" s="25" t="s">
        <v>145</v>
      </c>
      <c r="AA57" s="25" t="s">
        <v>147</v>
      </c>
      <c r="AB57" s="25" t="s">
        <v>150</v>
      </c>
      <c r="AC57" s="25" t="s">
        <v>151</v>
      </c>
      <c r="AD57" s="25" t="s">
        <v>156</v>
      </c>
      <c r="AE57" s="25" t="s">
        <v>157</v>
      </c>
      <c r="AF57" s="25" t="s">
        <v>158</v>
      </c>
      <c r="AG57" s="25" t="s">
        <v>161</v>
      </c>
      <c r="AH57" s="25" t="s">
        <v>162</v>
      </c>
      <c r="AI57" s="25" t="s">
        <v>163</v>
      </c>
      <c r="AJ57" s="12"/>
      <c r="AK57" s="30" t="s">
        <v>77</v>
      </c>
      <c r="AL57" s="30" t="s">
        <v>78</v>
      </c>
      <c r="AM57" s="30" t="s">
        <v>79</v>
      </c>
      <c r="AP57" s="36"/>
      <c r="AQ57" s="36"/>
    </row>
    <row r="58" spans="1:43" ht="12" x14ac:dyDescent="0.2">
      <c r="A58" s="7" t="s">
        <v>66</v>
      </c>
      <c r="B58" s="50"/>
      <c r="C58" s="20" t="s">
        <v>12</v>
      </c>
      <c r="D58" s="26">
        <v>278500.01</v>
      </c>
      <c r="E58" s="26">
        <v>336105.29</v>
      </c>
      <c r="F58" s="26">
        <v>363550.99</v>
      </c>
      <c r="G58" s="26">
        <v>3983136.28</v>
      </c>
      <c r="H58" s="26">
        <v>2432741.44</v>
      </c>
      <c r="I58" s="26">
        <v>80285.279999999999</v>
      </c>
      <c r="J58" s="26">
        <v>80285.279999999999</v>
      </c>
      <c r="K58" s="26">
        <v>80285.279999999999</v>
      </c>
      <c r="L58" s="26">
        <v>46249.98</v>
      </c>
      <c r="M58" s="26">
        <v>0</v>
      </c>
      <c r="N58" s="26">
        <v>0</v>
      </c>
      <c r="O58" s="26">
        <v>0</v>
      </c>
      <c r="P58" s="26">
        <v>100000</v>
      </c>
      <c r="Q58" s="26">
        <v>100000</v>
      </c>
      <c r="R58" s="26">
        <v>21067530.09</v>
      </c>
      <c r="S58" s="26">
        <v>21100422.010000002</v>
      </c>
      <c r="T58" s="26">
        <v>19604355.760000002</v>
      </c>
      <c r="U58" s="26">
        <v>19669431.620000001</v>
      </c>
      <c r="V58" s="26">
        <v>19604355.760000002</v>
      </c>
      <c r="W58" s="26">
        <v>12008525.41</v>
      </c>
      <c r="X58" s="26">
        <v>11922652.35</v>
      </c>
      <c r="Y58" s="26">
        <v>0</v>
      </c>
      <c r="Z58" s="26">
        <v>0</v>
      </c>
      <c r="AA58" s="26">
        <v>0</v>
      </c>
      <c r="AB58" s="26">
        <v>0</v>
      </c>
      <c r="AC58" s="26">
        <v>0</v>
      </c>
      <c r="AD58" s="26">
        <v>0</v>
      </c>
      <c r="AE58" s="26">
        <v>4000447.19</v>
      </c>
      <c r="AF58" s="26">
        <v>4000447.19</v>
      </c>
      <c r="AG58" s="26">
        <v>0</v>
      </c>
      <c r="AH58" s="26">
        <v>0</v>
      </c>
      <c r="AI58" s="26">
        <v>0</v>
      </c>
      <c r="AJ58" s="148"/>
      <c r="AK58" s="26">
        <v>0</v>
      </c>
      <c r="AL58" s="26">
        <v>-4000447.19</v>
      </c>
      <c r="AM58" s="26">
        <v>-4000447.19</v>
      </c>
      <c r="AO58" s="9"/>
    </row>
    <row r="59" spans="1:43" ht="12" x14ac:dyDescent="0.2">
      <c r="B59" s="50">
        <v>1</v>
      </c>
      <c r="C59" s="22" t="s">
        <v>93</v>
      </c>
      <c r="D59" s="27">
        <v>0</v>
      </c>
      <c r="E59" s="27">
        <v>0</v>
      </c>
      <c r="F59" s="27">
        <v>0</v>
      </c>
      <c r="G59" s="27">
        <v>0</v>
      </c>
      <c r="H59" s="27">
        <v>0</v>
      </c>
      <c r="I59" s="27">
        <v>0</v>
      </c>
      <c r="J59" s="27">
        <v>0</v>
      </c>
      <c r="K59" s="27">
        <v>0</v>
      </c>
      <c r="L59" s="27">
        <v>0</v>
      </c>
      <c r="M59" s="27">
        <v>0</v>
      </c>
      <c r="N59" s="27">
        <v>0</v>
      </c>
      <c r="O59" s="27">
        <v>0</v>
      </c>
      <c r="P59" s="27">
        <v>0</v>
      </c>
      <c r="Q59" s="27">
        <v>0</v>
      </c>
      <c r="R59" s="27">
        <v>0</v>
      </c>
      <c r="S59" s="27">
        <v>0</v>
      </c>
      <c r="T59" s="27">
        <v>0</v>
      </c>
      <c r="U59" s="27">
        <v>0</v>
      </c>
      <c r="V59" s="27">
        <v>0</v>
      </c>
      <c r="W59" s="27">
        <v>0</v>
      </c>
      <c r="X59" s="27">
        <v>0</v>
      </c>
      <c r="Y59" s="27">
        <v>0</v>
      </c>
      <c r="Z59" s="27">
        <v>0</v>
      </c>
      <c r="AA59" s="27">
        <v>0</v>
      </c>
      <c r="AB59" s="27">
        <v>0</v>
      </c>
      <c r="AC59" s="27">
        <v>0</v>
      </c>
      <c r="AD59" s="149">
        <v>0</v>
      </c>
      <c r="AE59" s="149">
        <v>0</v>
      </c>
      <c r="AF59" s="149">
        <v>0</v>
      </c>
      <c r="AG59" s="149">
        <v>0</v>
      </c>
      <c r="AH59" s="149">
        <v>0</v>
      </c>
      <c r="AI59" s="149">
        <v>0</v>
      </c>
      <c r="AJ59" s="152"/>
      <c r="AK59" s="149">
        <v>0</v>
      </c>
      <c r="AL59" s="149">
        <v>0</v>
      </c>
      <c r="AM59" s="149">
        <v>0</v>
      </c>
      <c r="AN59" s="38"/>
      <c r="AO59" s="38"/>
      <c r="AP59" s="38"/>
    </row>
    <row r="60" spans="1:43" ht="12" x14ac:dyDescent="0.2">
      <c r="B60" s="50">
        <v>2</v>
      </c>
      <c r="C60" s="22" t="s">
        <v>98</v>
      </c>
      <c r="D60" s="27">
        <v>278500.01</v>
      </c>
      <c r="E60" s="27">
        <v>336105.29</v>
      </c>
      <c r="F60" s="27">
        <v>363550.99</v>
      </c>
      <c r="G60" s="27">
        <v>3983136.28</v>
      </c>
      <c r="H60" s="27">
        <v>2432741.44</v>
      </c>
      <c r="I60" s="27">
        <v>80285.279999999999</v>
      </c>
      <c r="J60" s="27">
        <v>80285.279999999999</v>
      </c>
      <c r="K60" s="27">
        <v>80285.279999999999</v>
      </c>
      <c r="L60" s="27">
        <v>46249.98</v>
      </c>
      <c r="M60" s="27">
        <v>0</v>
      </c>
      <c r="N60" s="27">
        <v>0</v>
      </c>
      <c r="O60" s="27">
        <v>0</v>
      </c>
      <c r="P60" s="27">
        <v>100000</v>
      </c>
      <c r="Q60" s="27">
        <v>100000</v>
      </c>
      <c r="R60" s="27">
        <v>21067530.09</v>
      </c>
      <c r="S60" s="27">
        <v>21100422.010000002</v>
      </c>
      <c r="T60" s="27">
        <v>19604355.760000002</v>
      </c>
      <c r="U60" s="27">
        <v>19669431.620000001</v>
      </c>
      <c r="V60" s="27">
        <v>19604355.760000002</v>
      </c>
      <c r="W60" s="27">
        <v>12008525.41</v>
      </c>
      <c r="X60" s="27">
        <v>11922652.35</v>
      </c>
      <c r="Y60" s="27">
        <v>0</v>
      </c>
      <c r="Z60" s="27">
        <v>0</v>
      </c>
      <c r="AA60" s="27">
        <v>0</v>
      </c>
      <c r="AB60" s="27">
        <v>0</v>
      </c>
      <c r="AC60" s="27">
        <v>0</v>
      </c>
      <c r="AD60" s="149">
        <v>0</v>
      </c>
      <c r="AE60" s="149">
        <v>4000447.19</v>
      </c>
      <c r="AF60" s="149">
        <v>4000447.19</v>
      </c>
      <c r="AG60" s="149">
        <v>0</v>
      </c>
      <c r="AH60" s="149">
        <v>0</v>
      </c>
      <c r="AI60" s="149">
        <v>0</v>
      </c>
      <c r="AJ60" s="152"/>
      <c r="AK60" s="149">
        <v>0</v>
      </c>
      <c r="AL60" s="149">
        <v>-4000447.19</v>
      </c>
      <c r="AM60" s="149">
        <v>-4000447.19</v>
      </c>
      <c r="AN60" s="38"/>
      <c r="AO60" s="38"/>
      <c r="AP60" s="38"/>
    </row>
    <row r="61" spans="1:43" x14ac:dyDescent="0.2">
      <c r="B61" s="50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151"/>
      <c r="AE61" s="151"/>
      <c r="AF61" s="151"/>
      <c r="AG61" s="151"/>
      <c r="AH61" s="151"/>
      <c r="AI61" s="151"/>
      <c r="AJ61" s="152"/>
      <c r="AK61" s="151"/>
      <c r="AL61" s="151"/>
      <c r="AM61" s="151"/>
      <c r="AO61" s="9"/>
    </row>
    <row r="62" spans="1:43" s="5" customFormat="1" ht="12" x14ac:dyDescent="0.2">
      <c r="A62" s="7" t="s">
        <v>67</v>
      </c>
      <c r="B62" s="50"/>
      <c r="C62" s="20" t="s">
        <v>14</v>
      </c>
      <c r="D62" s="26">
        <v>12407118.01</v>
      </c>
      <c r="E62" s="26">
        <v>11894393.119999999</v>
      </c>
      <c r="F62" s="26">
        <v>10711246.609999999</v>
      </c>
      <c r="G62" s="26">
        <v>10426543.130000001</v>
      </c>
      <c r="H62" s="26">
        <v>56169335.030000001</v>
      </c>
      <c r="I62" s="26">
        <v>73890970.680000007</v>
      </c>
      <c r="J62" s="26">
        <v>70149082.390000001</v>
      </c>
      <c r="K62" s="26">
        <v>40009920.409999996</v>
      </c>
      <c r="L62" s="26">
        <v>39836619.259999998</v>
      </c>
      <c r="M62" s="26">
        <v>38708915.75</v>
      </c>
      <c r="N62" s="26">
        <v>37982929.450000003</v>
      </c>
      <c r="O62" s="26">
        <v>37669180.640000001</v>
      </c>
      <c r="P62" s="26">
        <v>37482063.380000003</v>
      </c>
      <c r="Q62" s="26">
        <v>37482063.380000003</v>
      </c>
      <c r="R62" s="26">
        <v>35607125.359999999</v>
      </c>
      <c r="S62" s="26">
        <v>34726848.549999997</v>
      </c>
      <c r="T62" s="26">
        <v>34693310.409999996</v>
      </c>
      <c r="U62" s="26">
        <v>34353518.799999997</v>
      </c>
      <c r="V62" s="26">
        <v>34321744.200000003</v>
      </c>
      <c r="W62" s="26">
        <v>34062465.869999997</v>
      </c>
      <c r="X62" s="26">
        <v>34062465.869999997</v>
      </c>
      <c r="Y62" s="26">
        <v>34062465.869999997</v>
      </c>
      <c r="Z62" s="26">
        <v>1020644.15</v>
      </c>
      <c r="AA62" s="26">
        <v>8344864.9400000004</v>
      </c>
      <c r="AB62" s="26">
        <v>7263464.6299999999</v>
      </c>
      <c r="AC62" s="26">
        <v>7263464.6299999999</v>
      </c>
      <c r="AD62" s="26">
        <v>7263464.6299999999</v>
      </c>
      <c r="AE62" s="26">
        <v>0</v>
      </c>
      <c r="AF62" s="26">
        <v>0</v>
      </c>
      <c r="AG62" s="26">
        <v>0</v>
      </c>
      <c r="AH62" s="26">
        <v>0</v>
      </c>
      <c r="AI62" s="26">
        <v>0</v>
      </c>
      <c r="AJ62" s="152"/>
      <c r="AK62" s="26">
        <v>0</v>
      </c>
      <c r="AL62" s="26">
        <v>0</v>
      </c>
      <c r="AM62" s="26">
        <v>0</v>
      </c>
    </row>
    <row r="63" spans="1:43" ht="12" x14ac:dyDescent="0.2">
      <c r="B63" s="50">
        <v>3</v>
      </c>
      <c r="C63" s="22" t="s">
        <v>8</v>
      </c>
      <c r="D63" s="27">
        <v>12407118.01</v>
      </c>
      <c r="E63" s="27">
        <v>11894393.119999999</v>
      </c>
      <c r="F63" s="27">
        <v>10711246.609999999</v>
      </c>
      <c r="G63" s="27">
        <v>10426543.130000001</v>
      </c>
      <c r="H63" s="27">
        <v>56169335.030000001</v>
      </c>
      <c r="I63" s="27">
        <v>73890970.680000007</v>
      </c>
      <c r="J63" s="27">
        <v>70149082.390000001</v>
      </c>
      <c r="K63" s="27">
        <v>40009920.409999996</v>
      </c>
      <c r="L63" s="27">
        <v>39836619.259999998</v>
      </c>
      <c r="M63" s="27">
        <v>38708915.75</v>
      </c>
      <c r="N63" s="27">
        <v>37982929.450000003</v>
      </c>
      <c r="O63" s="27">
        <v>37669180.640000001</v>
      </c>
      <c r="P63" s="27">
        <v>37482063.380000003</v>
      </c>
      <c r="Q63" s="27">
        <v>37482063.380000003</v>
      </c>
      <c r="R63" s="27">
        <v>35607125.359999999</v>
      </c>
      <c r="S63" s="27">
        <v>34726848.549999997</v>
      </c>
      <c r="T63" s="27">
        <v>34693310.409999996</v>
      </c>
      <c r="U63" s="27">
        <v>34353518.799999997</v>
      </c>
      <c r="V63" s="27">
        <v>34321744.200000003</v>
      </c>
      <c r="W63" s="27">
        <v>34062465.869999997</v>
      </c>
      <c r="X63" s="27">
        <v>34062465.869999997</v>
      </c>
      <c r="Y63" s="27">
        <v>34062465.869999997</v>
      </c>
      <c r="Z63" s="27">
        <v>1020644.15</v>
      </c>
      <c r="AA63" s="27">
        <v>8344864.9400000004</v>
      </c>
      <c r="AB63" s="27">
        <v>7263464.6299999999</v>
      </c>
      <c r="AC63" s="27">
        <v>7263464.6299999999</v>
      </c>
      <c r="AD63" s="149">
        <v>7263464.6299999999</v>
      </c>
      <c r="AE63" s="149">
        <v>0</v>
      </c>
      <c r="AF63" s="149">
        <v>0</v>
      </c>
      <c r="AG63" s="149">
        <v>0</v>
      </c>
      <c r="AH63" s="149">
        <v>0</v>
      </c>
      <c r="AI63" s="149">
        <v>0</v>
      </c>
      <c r="AJ63" s="152"/>
      <c r="AK63" s="149">
        <v>0</v>
      </c>
      <c r="AL63" s="149">
        <v>0</v>
      </c>
      <c r="AM63" s="149">
        <v>0</v>
      </c>
      <c r="AN63" s="38"/>
      <c r="AO63" s="38"/>
      <c r="AP63" s="38"/>
    </row>
    <row r="64" spans="1:43" ht="12" x14ac:dyDescent="0.2">
      <c r="B64" s="50">
        <v>4</v>
      </c>
      <c r="C64" s="22" t="s">
        <v>95</v>
      </c>
      <c r="D64" s="27">
        <v>0</v>
      </c>
      <c r="E64" s="27">
        <v>0</v>
      </c>
      <c r="F64" s="27">
        <v>0</v>
      </c>
      <c r="G64" s="27">
        <v>0</v>
      </c>
      <c r="H64" s="27">
        <v>0</v>
      </c>
      <c r="I64" s="27">
        <v>0</v>
      </c>
      <c r="J64" s="27">
        <v>0</v>
      </c>
      <c r="K64" s="27">
        <v>0</v>
      </c>
      <c r="L64" s="27">
        <v>0</v>
      </c>
      <c r="M64" s="27">
        <v>0</v>
      </c>
      <c r="N64" s="27">
        <v>0</v>
      </c>
      <c r="O64" s="27">
        <v>0</v>
      </c>
      <c r="P64" s="27">
        <v>0</v>
      </c>
      <c r="Q64" s="27">
        <v>0</v>
      </c>
      <c r="R64" s="27">
        <v>0</v>
      </c>
      <c r="S64" s="27">
        <v>0</v>
      </c>
      <c r="T64" s="27">
        <v>0</v>
      </c>
      <c r="U64" s="27">
        <v>0</v>
      </c>
      <c r="V64" s="27">
        <v>0</v>
      </c>
      <c r="W64" s="27">
        <v>0</v>
      </c>
      <c r="X64" s="27">
        <v>0</v>
      </c>
      <c r="Y64" s="27">
        <v>0</v>
      </c>
      <c r="Z64" s="27">
        <v>0</v>
      </c>
      <c r="AA64" s="27">
        <v>0</v>
      </c>
      <c r="AB64" s="27">
        <v>0</v>
      </c>
      <c r="AC64" s="27">
        <v>0</v>
      </c>
      <c r="AD64" s="149">
        <v>0</v>
      </c>
      <c r="AE64" s="149">
        <v>0</v>
      </c>
      <c r="AF64" s="149">
        <v>0</v>
      </c>
      <c r="AG64" s="149">
        <v>0</v>
      </c>
      <c r="AH64" s="149">
        <v>0</v>
      </c>
      <c r="AI64" s="149">
        <v>0</v>
      </c>
      <c r="AJ64" s="152"/>
      <c r="AK64" s="149">
        <v>0</v>
      </c>
      <c r="AL64" s="149">
        <v>0</v>
      </c>
      <c r="AM64" s="149">
        <v>0</v>
      </c>
      <c r="AN64" s="38"/>
      <c r="AO64" s="38"/>
      <c r="AP64" s="38"/>
    </row>
    <row r="65" spans="1:42" x14ac:dyDescent="0.2">
      <c r="B65" s="50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151"/>
      <c r="AE65" s="151"/>
      <c r="AF65" s="151"/>
      <c r="AG65" s="151"/>
      <c r="AH65" s="151"/>
      <c r="AI65" s="151"/>
      <c r="AJ65" s="152"/>
      <c r="AK65" s="151"/>
      <c r="AL65" s="151"/>
      <c r="AM65" s="151"/>
      <c r="AO65" s="9"/>
    </row>
    <row r="66" spans="1:42" ht="12" x14ac:dyDescent="0.2">
      <c r="A66" s="7" t="s">
        <v>70</v>
      </c>
      <c r="B66" s="50"/>
      <c r="C66" s="20" t="s">
        <v>68</v>
      </c>
      <c r="D66" s="26">
        <v>1089723.1200000001</v>
      </c>
      <c r="E66" s="26">
        <v>1574288.22</v>
      </c>
      <c r="F66" s="26">
        <v>2680620.67</v>
      </c>
      <c r="G66" s="26">
        <v>1661931.95</v>
      </c>
      <c r="H66" s="26">
        <v>304306.26</v>
      </c>
      <c r="I66" s="26">
        <v>223886.33</v>
      </c>
      <c r="J66" s="26">
        <v>11386533.6</v>
      </c>
      <c r="K66" s="26">
        <v>14160991.699999999</v>
      </c>
      <c r="L66" s="26">
        <v>14175512.789999999</v>
      </c>
      <c r="M66" s="26">
        <v>11982500.41</v>
      </c>
      <c r="N66" s="26">
        <v>11982500.41</v>
      </c>
      <c r="O66" s="26">
        <v>35852773.170000002</v>
      </c>
      <c r="P66" s="26">
        <v>35832876.600000001</v>
      </c>
      <c r="Q66" s="26">
        <v>24601325.539999999</v>
      </c>
      <c r="R66" s="26">
        <v>24216322.760000002</v>
      </c>
      <c r="S66" s="26">
        <v>0</v>
      </c>
      <c r="T66" s="26">
        <v>0</v>
      </c>
      <c r="U66" s="26">
        <v>5531488.6100000003</v>
      </c>
      <c r="V66" s="26">
        <v>42547972.219999999</v>
      </c>
      <c r="W66" s="26">
        <v>63436840.859999999</v>
      </c>
      <c r="X66" s="26">
        <v>63436840.859999999</v>
      </c>
      <c r="Y66" s="26">
        <v>64594833</v>
      </c>
      <c r="Z66" s="26">
        <v>62779921.93</v>
      </c>
      <c r="AA66" s="26">
        <v>26096412.030000001</v>
      </c>
      <c r="AB66" s="26">
        <v>26478976.91</v>
      </c>
      <c r="AC66" s="26">
        <v>26478976.91</v>
      </c>
      <c r="AD66" s="26">
        <v>25919415.27</v>
      </c>
      <c r="AE66" s="26">
        <v>25919415.27</v>
      </c>
      <c r="AF66" s="26">
        <v>26083855.859999999</v>
      </c>
      <c r="AG66" s="26">
        <v>32565420.919999998</v>
      </c>
      <c r="AH66" s="26">
        <v>37568444.799999997</v>
      </c>
      <c r="AI66" s="26">
        <v>37568444.799999997</v>
      </c>
      <c r="AJ66" s="152"/>
      <c r="AK66" s="26">
        <v>5003023.879999999</v>
      </c>
      <c r="AL66" s="26">
        <v>11649029.529999997</v>
      </c>
      <c r="AM66" s="26">
        <v>11649029.529999997</v>
      </c>
      <c r="AO66" s="9"/>
    </row>
    <row r="67" spans="1:42" ht="12" x14ac:dyDescent="0.2">
      <c r="B67" s="50">
        <v>5</v>
      </c>
      <c r="C67" s="22" t="s">
        <v>94</v>
      </c>
      <c r="D67" s="27">
        <v>1089723.1200000001</v>
      </c>
      <c r="E67" s="27">
        <v>1552366.22</v>
      </c>
      <c r="F67" s="27">
        <v>2658698.67</v>
      </c>
      <c r="G67" s="27">
        <v>1640009.95</v>
      </c>
      <c r="H67" s="27">
        <v>282384.26</v>
      </c>
      <c r="I67" s="27">
        <v>223886.33</v>
      </c>
      <c r="J67" s="27">
        <v>11386533.6</v>
      </c>
      <c r="K67" s="27">
        <v>14160991.699999999</v>
      </c>
      <c r="L67" s="27">
        <v>14175512.789999999</v>
      </c>
      <c r="M67" s="27">
        <v>11982500.41</v>
      </c>
      <c r="N67" s="27">
        <v>11982500.41</v>
      </c>
      <c r="O67" s="27">
        <v>35852773.170000002</v>
      </c>
      <c r="P67" s="27">
        <v>35832876.600000001</v>
      </c>
      <c r="Q67" s="27">
        <v>24601325.539999999</v>
      </c>
      <c r="R67" s="27">
        <v>24216322.760000002</v>
      </c>
      <c r="S67" s="27">
        <v>0</v>
      </c>
      <c r="T67" s="27">
        <v>0</v>
      </c>
      <c r="U67" s="27">
        <v>5531488.6100000003</v>
      </c>
      <c r="V67" s="27">
        <v>42547972.219999999</v>
      </c>
      <c r="W67" s="27">
        <v>63436840.859999999</v>
      </c>
      <c r="X67" s="27">
        <v>63436840.859999999</v>
      </c>
      <c r="Y67" s="27">
        <v>64594833</v>
      </c>
      <c r="Z67" s="27">
        <v>62279917.130000003</v>
      </c>
      <c r="AA67" s="27">
        <v>26096412.030000001</v>
      </c>
      <c r="AB67" s="27">
        <v>26328976.91</v>
      </c>
      <c r="AC67" s="27">
        <v>26328976.91</v>
      </c>
      <c r="AD67" s="149">
        <v>25919415.27</v>
      </c>
      <c r="AE67" s="149">
        <v>25919415.27</v>
      </c>
      <c r="AF67" s="149">
        <v>26083855.859999999</v>
      </c>
      <c r="AG67" s="149">
        <v>26083855.859999999</v>
      </c>
      <c r="AH67" s="149">
        <v>26092427.77</v>
      </c>
      <c r="AI67" s="149">
        <v>26092427.77</v>
      </c>
      <c r="AJ67" s="152"/>
      <c r="AK67" s="149">
        <v>8571.910000000149</v>
      </c>
      <c r="AL67" s="149">
        <v>173012.5</v>
      </c>
      <c r="AM67" s="149">
        <v>173012.5</v>
      </c>
      <c r="AN67" s="38"/>
      <c r="AO67" s="38"/>
      <c r="AP67" s="38"/>
    </row>
    <row r="68" spans="1:42" ht="12" x14ac:dyDescent="0.2">
      <c r="B68" s="50">
        <v>6</v>
      </c>
      <c r="C68" s="22" t="s">
        <v>56</v>
      </c>
      <c r="D68" s="27">
        <v>0</v>
      </c>
      <c r="E68" s="27">
        <v>21922</v>
      </c>
      <c r="F68" s="27">
        <v>21922</v>
      </c>
      <c r="G68" s="27">
        <v>21922</v>
      </c>
      <c r="H68" s="27">
        <v>21922</v>
      </c>
      <c r="I68" s="27">
        <v>0</v>
      </c>
      <c r="J68" s="27">
        <v>0</v>
      </c>
      <c r="K68" s="27">
        <v>0</v>
      </c>
      <c r="L68" s="27">
        <v>0</v>
      </c>
      <c r="M68" s="27">
        <v>0</v>
      </c>
      <c r="N68" s="27">
        <v>0</v>
      </c>
      <c r="O68" s="27">
        <v>0</v>
      </c>
      <c r="P68" s="27">
        <v>0</v>
      </c>
      <c r="Q68" s="27">
        <v>0</v>
      </c>
      <c r="R68" s="27">
        <v>0</v>
      </c>
      <c r="S68" s="27">
        <v>0</v>
      </c>
      <c r="T68" s="27">
        <v>0</v>
      </c>
      <c r="U68" s="27">
        <v>0</v>
      </c>
      <c r="V68" s="27">
        <v>0</v>
      </c>
      <c r="W68" s="27">
        <v>0</v>
      </c>
      <c r="X68" s="27">
        <v>0</v>
      </c>
      <c r="Y68" s="27">
        <v>0</v>
      </c>
      <c r="Z68" s="27">
        <v>500004.8</v>
      </c>
      <c r="AA68" s="27">
        <v>0</v>
      </c>
      <c r="AB68" s="27">
        <v>150000</v>
      </c>
      <c r="AC68" s="27">
        <v>150000</v>
      </c>
      <c r="AD68" s="149">
        <v>0</v>
      </c>
      <c r="AE68" s="149">
        <v>0</v>
      </c>
      <c r="AF68" s="149">
        <v>0</v>
      </c>
      <c r="AG68" s="149">
        <v>0</v>
      </c>
      <c r="AH68" s="149">
        <v>0</v>
      </c>
      <c r="AI68" s="149">
        <v>0</v>
      </c>
      <c r="AJ68" s="152"/>
      <c r="AK68" s="149">
        <v>0</v>
      </c>
      <c r="AL68" s="149">
        <v>0</v>
      </c>
      <c r="AM68" s="149">
        <v>0</v>
      </c>
      <c r="AN68" s="38"/>
      <c r="AO68" s="38"/>
      <c r="AP68" s="38"/>
    </row>
    <row r="69" spans="1:42" ht="12" x14ac:dyDescent="0.2">
      <c r="B69" s="50">
        <v>7</v>
      </c>
      <c r="C69" s="22" t="s">
        <v>96</v>
      </c>
      <c r="D69" s="27">
        <v>0</v>
      </c>
      <c r="E69" s="27">
        <v>0</v>
      </c>
      <c r="F69" s="27">
        <v>0</v>
      </c>
      <c r="G69" s="27">
        <v>0</v>
      </c>
      <c r="H69" s="27">
        <v>0</v>
      </c>
      <c r="I69" s="27">
        <v>0</v>
      </c>
      <c r="J69" s="27">
        <v>0</v>
      </c>
      <c r="K69" s="27">
        <v>0</v>
      </c>
      <c r="L69" s="27">
        <v>0</v>
      </c>
      <c r="M69" s="27">
        <v>0</v>
      </c>
      <c r="N69" s="27">
        <v>0</v>
      </c>
      <c r="O69" s="27">
        <v>0</v>
      </c>
      <c r="P69" s="27">
        <v>0</v>
      </c>
      <c r="Q69" s="27">
        <v>0</v>
      </c>
      <c r="R69" s="27">
        <v>0</v>
      </c>
      <c r="S69" s="27">
        <v>0</v>
      </c>
      <c r="T69" s="27">
        <v>0</v>
      </c>
      <c r="U69" s="27">
        <v>0</v>
      </c>
      <c r="V69" s="27">
        <v>0</v>
      </c>
      <c r="W69" s="27">
        <v>0</v>
      </c>
      <c r="X69" s="27">
        <v>0</v>
      </c>
      <c r="Y69" s="27">
        <v>0</v>
      </c>
      <c r="Z69" s="27">
        <v>0</v>
      </c>
      <c r="AA69" s="27">
        <v>0</v>
      </c>
      <c r="AB69" s="27">
        <v>0</v>
      </c>
      <c r="AC69" s="27">
        <v>0</v>
      </c>
      <c r="AD69" s="149">
        <v>0</v>
      </c>
      <c r="AE69" s="149">
        <v>0</v>
      </c>
      <c r="AF69" s="149">
        <v>0</v>
      </c>
      <c r="AG69" s="149">
        <v>6481565.0599999996</v>
      </c>
      <c r="AH69" s="149">
        <v>11476017.029999999</v>
      </c>
      <c r="AI69" s="149">
        <v>11476017.029999999</v>
      </c>
      <c r="AJ69" s="152"/>
      <c r="AK69" s="149">
        <v>4994451.97</v>
      </c>
      <c r="AL69" s="149">
        <v>11476017.029999999</v>
      </c>
      <c r="AM69" s="149">
        <v>11476017.029999999</v>
      </c>
      <c r="AN69" s="38"/>
      <c r="AO69" s="38"/>
      <c r="AP69" s="38"/>
    </row>
    <row r="70" spans="1:42" ht="12" x14ac:dyDescent="0.2">
      <c r="B70" s="50">
        <v>8</v>
      </c>
      <c r="C70" s="22" t="s">
        <v>54</v>
      </c>
      <c r="D70" s="27">
        <v>0</v>
      </c>
      <c r="E70" s="27">
        <v>0</v>
      </c>
      <c r="F70" s="27">
        <v>0</v>
      </c>
      <c r="G70" s="27">
        <v>0</v>
      </c>
      <c r="H70" s="27">
        <v>0</v>
      </c>
      <c r="I70" s="27">
        <v>0</v>
      </c>
      <c r="J70" s="27">
        <v>0</v>
      </c>
      <c r="K70" s="27">
        <v>0</v>
      </c>
      <c r="L70" s="27">
        <v>0</v>
      </c>
      <c r="M70" s="27">
        <v>0</v>
      </c>
      <c r="N70" s="27">
        <v>0</v>
      </c>
      <c r="O70" s="27">
        <v>0</v>
      </c>
      <c r="P70" s="27">
        <v>0</v>
      </c>
      <c r="Q70" s="27">
        <v>0</v>
      </c>
      <c r="R70" s="27">
        <v>0</v>
      </c>
      <c r="S70" s="27">
        <v>0</v>
      </c>
      <c r="T70" s="27">
        <v>0</v>
      </c>
      <c r="U70" s="27">
        <v>0</v>
      </c>
      <c r="V70" s="27">
        <v>0</v>
      </c>
      <c r="W70" s="27">
        <v>0</v>
      </c>
      <c r="X70" s="27">
        <v>0</v>
      </c>
      <c r="Y70" s="27">
        <v>0</v>
      </c>
      <c r="Z70" s="27">
        <v>0</v>
      </c>
      <c r="AA70" s="27">
        <v>0</v>
      </c>
      <c r="AB70" s="27">
        <v>0</v>
      </c>
      <c r="AC70" s="27">
        <v>0</v>
      </c>
      <c r="AD70" s="149">
        <v>0</v>
      </c>
      <c r="AE70" s="149">
        <v>0</v>
      </c>
      <c r="AF70" s="149">
        <v>0</v>
      </c>
      <c r="AG70" s="149">
        <v>0</v>
      </c>
      <c r="AH70" s="149">
        <v>0</v>
      </c>
      <c r="AI70" s="149">
        <v>0</v>
      </c>
      <c r="AJ70" s="152"/>
      <c r="AK70" s="149">
        <v>0</v>
      </c>
      <c r="AL70" s="149">
        <v>0</v>
      </c>
      <c r="AM70" s="149">
        <v>0</v>
      </c>
      <c r="AN70" s="38"/>
      <c r="AO70" s="38"/>
      <c r="AP70" s="38"/>
    </row>
    <row r="71" spans="1:42" ht="12" x14ac:dyDescent="0.2">
      <c r="A71" s="6"/>
      <c r="B71" s="50">
        <v>9</v>
      </c>
      <c r="C71" s="22" t="s">
        <v>55</v>
      </c>
      <c r="D71" s="27">
        <v>0</v>
      </c>
      <c r="E71" s="27">
        <v>0</v>
      </c>
      <c r="F71" s="27">
        <v>0</v>
      </c>
      <c r="G71" s="27">
        <v>0</v>
      </c>
      <c r="H71" s="27">
        <v>0</v>
      </c>
      <c r="I71" s="27">
        <v>0</v>
      </c>
      <c r="J71" s="27">
        <v>0</v>
      </c>
      <c r="K71" s="27">
        <v>0</v>
      </c>
      <c r="L71" s="27">
        <v>0</v>
      </c>
      <c r="M71" s="27">
        <v>0</v>
      </c>
      <c r="N71" s="27">
        <v>0</v>
      </c>
      <c r="O71" s="27">
        <v>0</v>
      </c>
      <c r="P71" s="27">
        <v>0</v>
      </c>
      <c r="Q71" s="27">
        <v>0</v>
      </c>
      <c r="R71" s="27">
        <v>0</v>
      </c>
      <c r="S71" s="27">
        <v>0</v>
      </c>
      <c r="T71" s="27">
        <v>0</v>
      </c>
      <c r="U71" s="27">
        <v>0</v>
      </c>
      <c r="V71" s="27">
        <v>0</v>
      </c>
      <c r="W71" s="27">
        <v>0</v>
      </c>
      <c r="X71" s="27">
        <v>0</v>
      </c>
      <c r="Y71" s="27">
        <v>0</v>
      </c>
      <c r="Z71" s="27">
        <v>0</v>
      </c>
      <c r="AA71" s="27">
        <v>0</v>
      </c>
      <c r="AB71" s="27">
        <v>0</v>
      </c>
      <c r="AC71" s="27">
        <v>0</v>
      </c>
      <c r="AD71" s="149">
        <v>0</v>
      </c>
      <c r="AE71" s="149">
        <v>0</v>
      </c>
      <c r="AF71" s="149">
        <v>0</v>
      </c>
      <c r="AG71" s="149">
        <v>0</v>
      </c>
      <c r="AH71" s="149">
        <v>0</v>
      </c>
      <c r="AI71" s="149">
        <v>0</v>
      </c>
      <c r="AJ71" s="152"/>
      <c r="AK71" s="149">
        <v>0</v>
      </c>
      <c r="AL71" s="149">
        <v>0</v>
      </c>
      <c r="AM71" s="149">
        <v>0</v>
      </c>
      <c r="AN71" s="38"/>
      <c r="AO71" s="38"/>
      <c r="AP71" s="38"/>
    </row>
    <row r="72" spans="1:42" ht="12" x14ac:dyDescent="0.2">
      <c r="B72" s="50"/>
      <c r="C72" s="22" t="s">
        <v>99</v>
      </c>
      <c r="D72" s="27">
        <v>0</v>
      </c>
      <c r="E72" s="27">
        <v>0</v>
      </c>
      <c r="F72" s="27">
        <v>0</v>
      </c>
      <c r="G72" s="27">
        <v>0</v>
      </c>
      <c r="H72" s="27">
        <v>0</v>
      </c>
      <c r="I72" s="27">
        <v>0</v>
      </c>
      <c r="J72" s="27">
        <v>0</v>
      </c>
      <c r="K72" s="27">
        <v>0</v>
      </c>
      <c r="L72" s="27">
        <v>0</v>
      </c>
      <c r="M72" s="27">
        <v>0</v>
      </c>
      <c r="N72" s="27">
        <v>0</v>
      </c>
      <c r="O72" s="27">
        <v>0</v>
      </c>
      <c r="P72" s="27">
        <v>0</v>
      </c>
      <c r="Q72" s="27">
        <v>0</v>
      </c>
      <c r="R72" s="27">
        <v>0</v>
      </c>
      <c r="S72" s="27">
        <v>0</v>
      </c>
      <c r="T72" s="27">
        <v>0</v>
      </c>
      <c r="U72" s="27">
        <v>0</v>
      </c>
      <c r="V72" s="27">
        <v>0</v>
      </c>
      <c r="W72" s="27">
        <v>0</v>
      </c>
      <c r="X72" s="27">
        <v>0</v>
      </c>
      <c r="Y72" s="27">
        <v>0</v>
      </c>
      <c r="Z72" s="27">
        <v>0</v>
      </c>
      <c r="AA72" s="27">
        <v>0</v>
      </c>
      <c r="AB72" s="27">
        <v>0</v>
      </c>
      <c r="AC72" s="27">
        <v>0</v>
      </c>
      <c r="AD72" s="149">
        <v>0</v>
      </c>
      <c r="AE72" s="149">
        <v>0</v>
      </c>
      <c r="AF72" s="149">
        <v>0</v>
      </c>
      <c r="AG72" s="149">
        <v>0</v>
      </c>
      <c r="AH72" s="149">
        <v>0</v>
      </c>
      <c r="AI72" s="149">
        <v>0</v>
      </c>
      <c r="AJ72" s="152"/>
      <c r="AK72" s="149">
        <v>0</v>
      </c>
      <c r="AL72" s="149">
        <v>0</v>
      </c>
      <c r="AM72" s="149">
        <v>0</v>
      </c>
      <c r="AN72" s="38"/>
      <c r="AO72" s="38"/>
      <c r="AP72" s="38"/>
    </row>
    <row r="73" spans="1:42" x14ac:dyDescent="0.2">
      <c r="B73" s="50">
        <v>10</v>
      </c>
      <c r="C73" s="21" t="s">
        <v>84</v>
      </c>
      <c r="D73" s="29">
        <v>0</v>
      </c>
      <c r="E73" s="29">
        <v>0</v>
      </c>
      <c r="F73" s="29">
        <v>0</v>
      </c>
      <c r="G73" s="29">
        <v>0</v>
      </c>
      <c r="H73" s="29">
        <v>0</v>
      </c>
      <c r="I73" s="29">
        <v>0</v>
      </c>
      <c r="J73" s="29">
        <v>0</v>
      </c>
      <c r="K73" s="29">
        <v>0</v>
      </c>
      <c r="L73" s="29">
        <v>0</v>
      </c>
      <c r="M73" s="29">
        <v>0</v>
      </c>
      <c r="N73" s="29">
        <v>0</v>
      </c>
      <c r="O73" s="29">
        <v>0</v>
      </c>
      <c r="P73" s="29">
        <v>0</v>
      </c>
      <c r="Q73" s="29">
        <v>0</v>
      </c>
      <c r="R73" s="29">
        <v>0</v>
      </c>
      <c r="S73" s="29">
        <v>0</v>
      </c>
      <c r="T73" s="29">
        <v>0</v>
      </c>
      <c r="U73" s="29">
        <v>0</v>
      </c>
      <c r="V73" s="29">
        <v>0</v>
      </c>
      <c r="W73" s="29">
        <v>0</v>
      </c>
      <c r="X73" s="29">
        <v>0</v>
      </c>
      <c r="Y73" s="29">
        <v>0</v>
      </c>
      <c r="Z73" s="29">
        <v>0</v>
      </c>
      <c r="AA73" s="29">
        <v>0</v>
      </c>
      <c r="AB73" s="29">
        <v>0</v>
      </c>
      <c r="AC73" s="29">
        <v>0</v>
      </c>
      <c r="AD73" s="151">
        <v>0</v>
      </c>
      <c r="AE73" s="151">
        <v>0</v>
      </c>
      <c r="AF73" s="151">
        <v>0</v>
      </c>
      <c r="AG73" s="151">
        <v>0</v>
      </c>
      <c r="AH73" s="151">
        <v>0</v>
      </c>
      <c r="AI73" s="151">
        <v>0</v>
      </c>
      <c r="AJ73" s="152"/>
      <c r="AK73" s="151">
        <v>0</v>
      </c>
      <c r="AL73" s="151">
        <v>0</v>
      </c>
      <c r="AM73" s="151">
        <v>0</v>
      </c>
      <c r="AN73" s="1"/>
      <c r="AO73" s="1"/>
    </row>
    <row r="74" spans="1:42" x14ac:dyDescent="0.2">
      <c r="B74" s="50">
        <v>11</v>
      </c>
      <c r="C74" s="21" t="s">
        <v>100</v>
      </c>
      <c r="D74" s="29">
        <v>0</v>
      </c>
      <c r="E74" s="29">
        <v>0</v>
      </c>
      <c r="F74" s="29">
        <v>0</v>
      </c>
      <c r="G74" s="29">
        <v>0</v>
      </c>
      <c r="H74" s="29">
        <v>0</v>
      </c>
      <c r="I74" s="29">
        <v>0</v>
      </c>
      <c r="J74" s="29">
        <v>0</v>
      </c>
      <c r="K74" s="29">
        <v>0</v>
      </c>
      <c r="L74" s="29">
        <v>0</v>
      </c>
      <c r="M74" s="29">
        <v>0</v>
      </c>
      <c r="N74" s="29">
        <v>0</v>
      </c>
      <c r="O74" s="29">
        <v>0</v>
      </c>
      <c r="P74" s="29">
        <v>0</v>
      </c>
      <c r="Q74" s="29">
        <v>0</v>
      </c>
      <c r="R74" s="29">
        <v>0</v>
      </c>
      <c r="S74" s="29">
        <v>0</v>
      </c>
      <c r="T74" s="29">
        <v>0</v>
      </c>
      <c r="U74" s="29">
        <v>0</v>
      </c>
      <c r="V74" s="29">
        <v>0</v>
      </c>
      <c r="W74" s="29">
        <v>0</v>
      </c>
      <c r="X74" s="29">
        <v>0</v>
      </c>
      <c r="Y74" s="29">
        <v>0</v>
      </c>
      <c r="Z74" s="29">
        <v>0</v>
      </c>
      <c r="AA74" s="29">
        <v>0</v>
      </c>
      <c r="AB74" s="29">
        <v>0</v>
      </c>
      <c r="AC74" s="29">
        <v>0</v>
      </c>
      <c r="AD74" s="151">
        <v>0</v>
      </c>
      <c r="AE74" s="151">
        <v>0</v>
      </c>
      <c r="AF74" s="151">
        <v>0</v>
      </c>
      <c r="AG74" s="151">
        <v>0</v>
      </c>
      <c r="AH74" s="151">
        <v>0</v>
      </c>
      <c r="AI74" s="151">
        <v>0</v>
      </c>
      <c r="AJ74" s="152"/>
      <c r="AK74" s="151">
        <v>0</v>
      </c>
      <c r="AL74" s="151">
        <v>0</v>
      </c>
      <c r="AM74" s="151">
        <v>0</v>
      </c>
      <c r="AN74" s="1"/>
      <c r="AO74" s="1"/>
    </row>
    <row r="75" spans="1:42" x14ac:dyDescent="0.2">
      <c r="B75" s="50">
        <v>12</v>
      </c>
      <c r="C75" s="21" t="s">
        <v>89</v>
      </c>
      <c r="D75" s="29">
        <v>0</v>
      </c>
      <c r="E75" s="29">
        <v>0</v>
      </c>
      <c r="F75" s="29">
        <v>0</v>
      </c>
      <c r="G75" s="29">
        <v>0</v>
      </c>
      <c r="H75" s="29">
        <v>0</v>
      </c>
      <c r="I75" s="29">
        <v>0</v>
      </c>
      <c r="J75" s="29">
        <v>0</v>
      </c>
      <c r="K75" s="29">
        <v>0</v>
      </c>
      <c r="L75" s="29">
        <v>0</v>
      </c>
      <c r="M75" s="29">
        <v>0</v>
      </c>
      <c r="N75" s="29">
        <v>0</v>
      </c>
      <c r="O75" s="29">
        <v>0</v>
      </c>
      <c r="P75" s="29">
        <v>0</v>
      </c>
      <c r="Q75" s="29">
        <v>0</v>
      </c>
      <c r="R75" s="29">
        <v>0</v>
      </c>
      <c r="S75" s="29">
        <v>0</v>
      </c>
      <c r="T75" s="29">
        <v>0</v>
      </c>
      <c r="U75" s="29">
        <v>0</v>
      </c>
      <c r="V75" s="29">
        <v>0</v>
      </c>
      <c r="W75" s="29">
        <v>0</v>
      </c>
      <c r="X75" s="29">
        <v>0</v>
      </c>
      <c r="Y75" s="29">
        <v>0</v>
      </c>
      <c r="Z75" s="29">
        <v>0</v>
      </c>
      <c r="AA75" s="29">
        <v>0</v>
      </c>
      <c r="AB75" s="29">
        <v>0</v>
      </c>
      <c r="AC75" s="29">
        <v>0</v>
      </c>
      <c r="AD75" s="151">
        <v>0</v>
      </c>
      <c r="AE75" s="151">
        <v>0</v>
      </c>
      <c r="AF75" s="151">
        <v>0</v>
      </c>
      <c r="AG75" s="151">
        <v>0</v>
      </c>
      <c r="AH75" s="151">
        <v>0</v>
      </c>
      <c r="AI75" s="151">
        <v>0</v>
      </c>
      <c r="AJ75" s="152"/>
      <c r="AK75" s="151">
        <v>0</v>
      </c>
      <c r="AL75" s="151">
        <v>0</v>
      </c>
      <c r="AM75" s="151">
        <v>0</v>
      </c>
      <c r="AN75" s="39"/>
      <c r="AO75" s="39"/>
    </row>
    <row r="76" spans="1:42" x14ac:dyDescent="0.2">
      <c r="B76" s="50">
        <v>13</v>
      </c>
      <c r="C76" s="21" t="s">
        <v>69</v>
      </c>
      <c r="D76" s="29">
        <v>0</v>
      </c>
      <c r="E76" s="29">
        <v>0</v>
      </c>
      <c r="F76" s="29">
        <v>0</v>
      </c>
      <c r="G76" s="29">
        <v>0</v>
      </c>
      <c r="H76" s="29">
        <v>0</v>
      </c>
      <c r="I76" s="29">
        <v>0</v>
      </c>
      <c r="J76" s="29">
        <v>0</v>
      </c>
      <c r="K76" s="29">
        <v>0</v>
      </c>
      <c r="L76" s="29">
        <v>0</v>
      </c>
      <c r="M76" s="29">
        <v>0</v>
      </c>
      <c r="N76" s="29">
        <v>0</v>
      </c>
      <c r="O76" s="29">
        <v>0</v>
      </c>
      <c r="P76" s="29">
        <v>0</v>
      </c>
      <c r="Q76" s="29">
        <v>0</v>
      </c>
      <c r="R76" s="29">
        <v>0</v>
      </c>
      <c r="S76" s="29">
        <v>0</v>
      </c>
      <c r="T76" s="29">
        <v>0</v>
      </c>
      <c r="U76" s="29">
        <v>0</v>
      </c>
      <c r="V76" s="29">
        <v>0</v>
      </c>
      <c r="W76" s="29">
        <v>0</v>
      </c>
      <c r="X76" s="29">
        <v>0</v>
      </c>
      <c r="Y76" s="29">
        <v>0</v>
      </c>
      <c r="Z76" s="29">
        <v>0</v>
      </c>
      <c r="AA76" s="29">
        <v>0</v>
      </c>
      <c r="AB76" s="29">
        <v>0</v>
      </c>
      <c r="AC76" s="29">
        <v>0</v>
      </c>
      <c r="AD76" s="151">
        <v>0</v>
      </c>
      <c r="AE76" s="151">
        <v>0</v>
      </c>
      <c r="AF76" s="151">
        <v>0</v>
      </c>
      <c r="AG76" s="151">
        <v>0</v>
      </c>
      <c r="AH76" s="151">
        <v>0</v>
      </c>
      <c r="AI76" s="151">
        <v>0</v>
      </c>
      <c r="AJ76" s="152"/>
      <c r="AK76" s="151">
        <v>0</v>
      </c>
      <c r="AL76" s="151">
        <v>0</v>
      </c>
      <c r="AM76" s="151">
        <v>0</v>
      </c>
      <c r="AN76" s="39"/>
      <c r="AO76" s="39"/>
    </row>
    <row r="77" spans="1:42" x14ac:dyDescent="0.2">
      <c r="B77" s="50"/>
      <c r="C77" s="127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151"/>
      <c r="AE77" s="151"/>
      <c r="AF77" s="151"/>
      <c r="AG77" s="151"/>
      <c r="AH77" s="151"/>
      <c r="AI77" s="151"/>
      <c r="AJ77" s="152"/>
      <c r="AK77" s="151"/>
      <c r="AL77" s="151"/>
      <c r="AM77" s="151"/>
      <c r="AN77" s="39"/>
      <c r="AO77" s="39"/>
    </row>
    <row r="78" spans="1:42" s="5" customFormat="1" ht="12" x14ac:dyDescent="0.2">
      <c r="A78" s="128" t="s">
        <v>71</v>
      </c>
      <c r="B78" s="50"/>
      <c r="C78" s="20" t="s">
        <v>152</v>
      </c>
      <c r="D78" s="26">
        <v>479616.44</v>
      </c>
      <c r="E78" s="26">
        <v>494616.44</v>
      </c>
      <c r="F78" s="26">
        <v>563136.99</v>
      </c>
      <c r="G78" s="26">
        <v>520889.99</v>
      </c>
      <c r="H78" s="26">
        <v>451136.99</v>
      </c>
      <c r="I78" s="26">
        <v>511171.75</v>
      </c>
      <c r="J78" s="26">
        <v>490432.02</v>
      </c>
      <c r="K78" s="26">
        <v>422397.26</v>
      </c>
      <c r="L78" s="26">
        <v>422397.26</v>
      </c>
      <c r="M78" s="26">
        <v>422397.26</v>
      </c>
      <c r="N78" s="26">
        <v>396657.53</v>
      </c>
      <c r="O78" s="26">
        <v>660587.53</v>
      </c>
      <c r="P78" s="26">
        <v>655587.53</v>
      </c>
      <c r="Q78" s="26">
        <v>251657.53</v>
      </c>
      <c r="R78" s="26">
        <v>225901.64</v>
      </c>
      <c r="S78" s="26">
        <v>20000</v>
      </c>
      <c r="T78" s="26">
        <v>32750</v>
      </c>
      <c r="U78" s="26">
        <v>51822.21</v>
      </c>
      <c r="V78" s="26">
        <v>0</v>
      </c>
      <c r="W78" s="26">
        <v>0</v>
      </c>
      <c r="X78" s="26">
        <v>250000</v>
      </c>
      <c r="Y78" s="26">
        <v>0</v>
      </c>
      <c r="Z78" s="26">
        <v>0</v>
      </c>
      <c r="AA78" s="26">
        <v>216118.31</v>
      </c>
      <c r="AB78" s="26">
        <v>0</v>
      </c>
      <c r="AC78" s="26">
        <v>0</v>
      </c>
      <c r="AD78" s="26">
        <v>0</v>
      </c>
      <c r="AE78" s="26">
        <v>0</v>
      </c>
      <c r="AF78" s="26">
        <v>0</v>
      </c>
      <c r="AG78" s="26">
        <v>0</v>
      </c>
      <c r="AH78" s="26">
        <v>0</v>
      </c>
      <c r="AI78" s="26">
        <v>0</v>
      </c>
      <c r="AK78" s="26">
        <v>0</v>
      </c>
      <c r="AL78" s="26">
        <v>0</v>
      </c>
      <c r="AM78" s="26">
        <v>0</v>
      </c>
    </row>
    <row r="79" spans="1:42" ht="12" x14ac:dyDescent="0.2">
      <c r="B79" s="50">
        <v>14</v>
      </c>
      <c r="C79" s="22" t="s">
        <v>13</v>
      </c>
      <c r="D79" s="27">
        <v>5000</v>
      </c>
      <c r="E79" s="27">
        <v>0</v>
      </c>
      <c r="F79" s="27">
        <v>0</v>
      </c>
      <c r="G79" s="27">
        <v>0</v>
      </c>
      <c r="H79" s="27">
        <v>0</v>
      </c>
      <c r="I79" s="27">
        <v>0</v>
      </c>
      <c r="J79" s="27">
        <v>0</v>
      </c>
      <c r="K79" s="27">
        <v>0</v>
      </c>
      <c r="L79" s="27">
        <v>0</v>
      </c>
      <c r="M79" s="27">
        <v>0</v>
      </c>
      <c r="N79" s="27">
        <v>0</v>
      </c>
      <c r="O79" s="27">
        <v>263930</v>
      </c>
      <c r="P79" s="27">
        <v>283930</v>
      </c>
      <c r="Q79" s="27">
        <v>20000</v>
      </c>
      <c r="R79" s="27">
        <v>20000</v>
      </c>
      <c r="S79" s="27">
        <v>20000</v>
      </c>
      <c r="T79" s="27">
        <v>20000</v>
      </c>
      <c r="U79" s="27">
        <v>51822.21</v>
      </c>
      <c r="V79" s="27">
        <v>0</v>
      </c>
      <c r="W79" s="27">
        <v>0</v>
      </c>
      <c r="X79" s="27">
        <v>0</v>
      </c>
      <c r="Y79" s="27">
        <v>0</v>
      </c>
      <c r="Z79" s="27">
        <v>0</v>
      </c>
      <c r="AA79" s="27">
        <v>200000</v>
      </c>
      <c r="AB79" s="27">
        <v>0</v>
      </c>
      <c r="AC79" s="27">
        <v>0</v>
      </c>
      <c r="AD79" s="149">
        <v>0</v>
      </c>
      <c r="AE79" s="149">
        <v>0</v>
      </c>
      <c r="AF79" s="149">
        <v>0</v>
      </c>
      <c r="AG79" s="149">
        <v>0</v>
      </c>
      <c r="AH79" s="149">
        <v>0</v>
      </c>
      <c r="AI79" s="149">
        <v>0</v>
      </c>
      <c r="AJ79" s="152"/>
      <c r="AK79" s="149">
        <v>0</v>
      </c>
      <c r="AL79" s="149">
        <v>0</v>
      </c>
      <c r="AM79" s="149">
        <v>0</v>
      </c>
      <c r="AN79" s="9"/>
      <c r="AO79" s="9"/>
    </row>
    <row r="80" spans="1:42" ht="12" x14ac:dyDescent="0.2">
      <c r="B80" s="50">
        <v>15</v>
      </c>
      <c r="C80" s="22" t="s">
        <v>0</v>
      </c>
      <c r="D80" s="27">
        <v>474616.44</v>
      </c>
      <c r="E80" s="27">
        <v>494616.44</v>
      </c>
      <c r="F80" s="27">
        <v>563136.99</v>
      </c>
      <c r="G80" s="27">
        <v>520889.99</v>
      </c>
      <c r="H80" s="27">
        <v>451136.99</v>
      </c>
      <c r="I80" s="27">
        <v>511171.75</v>
      </c>
      <c r="J80" s="27">
        <v>490432.02</v>
      </c>
      <c r="K80" s="27">
        <v>422397.26</v>
      </c>
      <c r="L80" s="27">
        <v>422397.26</v>
      </c>
      <c r="M80" s="27">
        <v>422397.26</v>
      </c>
      <c r="N80" s="27">
        <v>396657.53</v>
      </c>
      <c r="O80" s="27">
        <v>396657.53</v>
      </c>
      <c r="P80" s="27">
        <v>371657.53</v>
      </c>
      <c r="Q80" s="27">
        <v>231657.53</v>
      </c>
      <c r="R80" s="27">
        <v>205901.64</v>
      </c>
      <c r="S80" s="27">
        <v>0</v>
      </c>
      <c r="T80" s="27">
        <v>12750</v>
      </c>
      <c r="U80" s="27">
        <v>0</v>
      </c>
      <c r="V80" s="27">
        <v>0</v>
      </c>
      <c r="W80" s="27">
        <v>0</v>
      </c>
      <c r="X80" s="27">
        <v>250000</v>
      </c>
      <c r="Y80" s="27">
        <v>0</v>
      </c>
      <c r="Z80" s="27">
        <v>0</v>
      </c>
      <c r="AA80" s="27">
        <v>16118.31</v>
      </c>
      <c r="AB80" s="27">
        <v>0</v>
      </c>
      <c r="AC80" s="27">
        <v>0</v>
      </c>
      <c r="AD80" s="149">
        <v>0</v>
      </c>
      <c r="AE80" s="149">
        <v>0</v>
      </c>
      <c r="AF80" s="149">
        <v>0</v>
      </c>
      <c r="AG80" s="149">
        <v>0</v>
      </c>
      <c r="AH80" s="149">
        <v>0</v>
      </c>
      <c r="AI80" s="149">
        <v>0</v>
      </c>
      <c r="AJ80" s="152"/>
      <c r="AK80" s="149">
        <v>0</v>
      </c>
      <c r="AL80" s="149">
        <v>0</v>
      </c>
      <c r="AM80" s="149">
        <v>0</v>
      </c>
      <c r="AN80" s="38"/>
      <c r="AO80" s="38"/>
      <c r="AP80" s="38"/>
    </row>
    <row r="81" spans="1:42" x14ac:dyDescent="0.2">
      <c r="B81" s="50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151"/>
      <c r="AE81" s="151"/>
      <c r="AF81" s="151"/>
      <c r="AG81" s="151"/>
      <c r="AH81" s="151"/>
      <c r="AI81" s="151"/>
      <c r="AJ81" s="152"/>
      <c r="AK81" s="151"/>
      <c r="AL81" s="151"/>
      <c r="AM81" s="151"/>
      <c r="AN81" s="39"/>
      <c r="AO81" s="39"/>
    </row>
    <row r="82" spans="1:42" ht="12" x14ac:dyDescent="0.2">
      <c r="A82" s="7" t="s">
        <v>75</v>
      </c>
      <c r="B82" s="50"/>
      <c r="C82" s="20" t="s">
        <v>72</v>
      </c>
      <c r="D82" s="26">
        <v>0</v>
      </c>
      <c r="E82" s="26">
        <v>0</v>
      </c>
      <c r="F82" s="26">
        <v>0</v>
      </c>
      <c r="G82" s="26">
        <v>0</v>
      </c>
      <c r="H82" s="26">
        <v>0</v>
      </c>
      <c r="I82" s="26">
        <v>0</v>
      </c>
      <c r="J82" s="26">
        <v>0</v>
      </c>
      <c r="K82" s="26">
        <v>0</v>
      </c>
      <c r="L82" s="26">
        <v>0</v>
      </c>
      <c r="M82" s="26">
        <v>0</v>
      </c>
      <c r="N82" s="26">
        <v>0</v>
      </c>
      <c r="O82" s="26">
        <v>0</v>
      </c>
      <c r="P82" s="26">
        <v>0</v>
      </c>
      <c r="Q82" s="26">
        <v>0</v>
      </c>
      <c r="R82" s="26">
        <v>0</v>
      </c>
      <c r="S82" s="26">
        <v>0</v>
      </c>
      <c r="T82" s="26">
        <v>0</v>
      </c>
      <c r="U82" s="26">
        <v>0</v>
      </c>
      <c r="V82" s="26">
        <v>0</v>
      </c>
      <c r="W82" s="26">
        <v>0</v>
      </c>
      <c r="X82" s="26">
        <v>0</v>
      </c>
      <c r="Y82" s="26">
        <v>0</v>
      </c>
      <c r="Z82" s="26">
        <v>0</v>
      </c>
      <c r="AA82" s="26">
        <v>0</v>
      </c>
      <c r="AB82" s="26">
        <v>0</v>
      </c>
      <c r="AC82" s="26">
        <v>0</v>
      </c>
      <c r="AD82" s="26">
        <v>0</v>
      </c>
      <c r="AE82" s="26">
        <v>0</v>
      </c>
      <c r="AF82" s="26">
        <v>0</v>
      </c>
      <c r="AG82" s="26">
        <v>0</v>
      </c>
      <c r="AH82" s="26">
        <v>0</v>
      </c>
      <c r="AI82" s="26">
        <v>0</v>
      </c>
      <c r="AJ82" s="152"/>
      <c r="AK82" s="26">
        <v>0</v>
      </c>
      <c r="AL82" s="26">
        <v>0</v>
      </c>
      <c r="AM82" s="26">
        <v>0</v>
      </c>
      <c r="AO82" s="9"/>
    </row>
    <row r="83" spans="1:42" ht="12" x14ac:dyDescent="0.2">
      <c r="B83" s="50">
        <v>16</v>
      </c>
      <c r="C83" s="22" t="s">
        <v>101</v>
      </c>
      <c r="D83" s="27">
        <v>0</v>
      </c>
      <c r="E83" s="27">
        <v>0</v>
      </c>
      <c r="F83" s="27">
        <v>0</v>
      </c>
      <c r="G83" s="27">
        <v>0</v>
      </c>
      <c r="H83" s="27">
        <v>0</v>
      </c>
      <c r="I83" s="27">
        <v>0</v>
      </c>
      <c r="J83" s="27">
        <v>0</v>
      </c>
      <c r="K83" s="27">
        <v>0</v>
      </c>
      <c r="L83" s="27">
        <v>0</v>
      </c>
      <c r="M83" s="27">
        <v>0</v>
      </c>
      <c r="N83" s="27">
        <v>0</v>
      </c>
      <c r="O83" s="27">
        <v>0</v>
      </c>
      <c r="P83" s="27">
        <v>0</v>
      </c>
      <c r="Q83" s="27">
        <v>0</v>
      </c>
      <c r="R83" s="27">
        <v>0</v>
      </c>
      <c r="S83" s="27">
        <v>0</v>
      </c>
      <c r="T83" s="27">
        <v>0</v>
      </c>
      <c r="U83" s="27">
        <v>0</v>
      </c>
      <c r="V83" s="27">
        <v>0</v>
      </c>
      <c r="W83" s="27">
        <v>0</v>
      </c>
      <c r="X83" s="27">
        <v>0</v>
      </c>
      <c r="Y83" s="27">
        <v>0</v>
      </c>
      <c r="Z83" s="27">
        <v>0</v>
      </c>
      <c r="AA83" s="27">
        <v>0</v>
      </c>
      <c r="AB83" s="27">
        <v>0</v>
      </c>
      <c r="AC83" s="27">
        <v>0</v>
      </c>
      <c r="AD83" s="149">
        <v>0</v>
      </c>
      <c r="AE83" s="149">
        <v>0</v>
      </c>
      <c r="AF83" s="149">
        <v>0</v>
      </c>
      <c r="AG83" s="149">
        <v>0</v>
      </c>
      <c r="AH83" s="149">
        <v>0</v>
      </c>
      <c r="AI83" s="149">
        <v>0</v>
      </c>
      <c r="AJ83" s="152"/>
      <c r="AK83" s="149">
        <v>0</v>
      </c>
      <c r="AL83" s="149">
        <v>0</v>
      </c>
      <c r="AM83" s="149">
        <v>0</v>
      </c>
      <c r="AN83" s="38"/>
      <c r="AO83" s="38"/>
      <c r="AP83" s="38"/>
    </row>
    <row r="84" spans="1:42" ht="12" x14ac:dyDescent="0.2">
      <c r="B84" s="50">
        <v>17</v>
      </c>
      <c r="C84" s="22" t="s">
        <v>102</v>
      </c>
      <c r="D84" s="27">
        <v>0</v>
      </c>
      <c r="E84" s="27">
        <v>0</v>
      </c>
      <c r="F84" s="27">
        <v>0</v>
      </c>
      <c r="G84" s="27">
        <v>0</v>
      </c>
      <c r="H84" s="27">
        <v>0</v>
      </c>
      <c r="I84" s="27">
        <v>0</v>
      </c>
      <c r="J84" s="27">
        <v>0</v>
      </c>
      <c r="K84" s="27">
        <v>0</v>
      </c>
      <c r="L84" s="27">
        <v>0</v>
      </c>
      <c r="M84" s="27">
        <v>0</v>
      </c>
      <c r="N84" s="27">
        <v>0</v>
      </c>
      <c r="O84" s="27">
        <v>0</v>
      </c>
      <c r="P84" s="27">
        <v>0</v>
      </c>
      <c r="Q84" s="27">
        <v>0</v>
      </c>
      <c r="R84" s="27">
        <v>0</v>
      </c>
      <c r="S84" s="27">
        <v>0</v>
      </c>
      <c r="T84" s="27">
        <v>0</v>
      </c>
      <c r="U84" s="27">
        <v>0</v>
      </c>
      <c r="V84" s="27">
        <v>0</v>
      </c>
      <c r="W84" s="27">
        <v>0</v>
      </c>
      <c r="X84" s="27">
        <v>0</v>
      </c>
      <c r="Y84" s="27">
        <v>0</v>
      </c>
      <c r="Z84" s="27">
        <v>0</v>
      </c>
      <c r="AA84" s="27">
        <v>0</v>
      </c>
      <c r="AB84" s="27">
        <v>0</v>
      </c>
      <c r="AC84" s="27">
        <v>0</v>
      </c>
      <c r="AD84" s="149">
        <v>0</v>
      </c>
      <c r="AE84" s="149">
        <v>0</v>
      </c>
      <c r="AF84" s="149">
        <v>0</v>
      </c>
      <c r="AG84" s="149">
        <v>0</v>
      </c>
      <c r="AH84" s="149">
        <v>0</v>
      </c>
      <c r="AI84" s="149">
        <v>0</v>
      </c>
      <c r="AJ84" s="152"/>
      <c r="AK84" s="149">
        <v>0</v>
      </c>
      <c r="AL84" s="149">
        <v>0</v>
      </c>
      <c r="AM84" s="149">
        <v>0</v>
      </c>
      <c r="AN84" s="38"/>
      <c r="AO84" s="38"/>
      <c r="AP84" s="38"/>
    </row>
    <row r="85" spans="1:42" ht="12" x14ac:dyDescent="0.2">
      <c r="B85" s="50"/>
      <c r="C85" s="22" t="s">
        <v>103</v>
      </c>
      <c r="D85" s="27">
        <v>0</v>
      </c>
      <c r="E85" s="27">
        <v>0</v>
      </c>
      <c r="F85" s="27">
        <v>0</v>
      </c>
      <c r="G85" s="27">
        <v>0</v>
      </c>
      <c r="H85" s="27">
        <v>0</v>
      </c>
      <c r="I85" s="27">
        <v>0</v>
      </c>
      <c r="J85" s="27">
        <v>0</v>
      </c>
      <c r="K85" s="27">
        <v>0</v>
      </c>
      <c r="L85" s="27">
        <v>0</v>
      </c>
      <c r="M85" s="27">
        <v>0</v>
      </c>
      <c r="N85" s="27">
        <v>0</v>
      </c>
      <c r="O85" s="27">
        <v>0</v>
      </c>
      <c r="P85" s="27">
        <v>0</v>
      </c>
      <c r="Q85" s="27">
        <v>0</v>
      </c>
      <c r="R85" s="27">
        <v>0</v>
      </c>
      <c r="S85" s="27">
        <v>0</v>
      </c>
      <c r="T85" s="27">
        <v>0</v>
      </c>
      <c r="U85" s="27">
        <v>0</v>
      </c>
      <c r="V85" s="27">
        <v>0</v>
      </c>
      <c r="W85" s="27">
        <v>0</v>
      </c>
      <c r="X85" s="27">
        <v>0</v>
      </c>
      <c r="Y85" s="27">
        <v>0</v>
      </c>
      <c r="Z85" s="27">
        <v>0</v>
      </c>
      <c r="AA85" s="27">
        <v>0</v>
      </c>
      <c r="AB85" s="27">
        <v>0</v>
      </c>
      <c r="AC85" s="27">
        <v>0</v>
      </c>
      <c r="AD85" s="149">
        <v>0</v>
      </c>
      <c r="AE85" s="149">
        <v>0</v>
      </c>
      <c r="AF85" s="149">
        <v>0</v>
      </c>
      <c r="AG85" s="149">
        <v>0</v>
      </c>
      <c r="AH85" s="149">
        <v>0</v>
      </c>
      <c r="AI85" s="149">
        <v>0</v>
      </c>
      <c r="AJ85" s="152"/>
      <c r="AK85" s="149">
        <v>0</v>
      </c>
      <c r="AL85" s="149">
        <v>0</v>
      </c>
      <c r="AM85" s="149">
        <v>0</v>
      </c>
      <c r="AN85" s="38"/>
      <c r="AO85" s="38"/>
      <c r="AP85" s="38"/>
    </row>
    <row r="86" spans="1:42" x14ac:dyDescent="0.2">
      <c r="B86" s="50">
        <v>18</v>
      </c>
      <c r="C86" s="21" t="s">
        <v>104</v>
      </c>
      <c r="D86" s="29">
        <v>0</v>
      </c>
      <c r="E86" s="29">
        <v>0</v>
      </c>
      <c r="F86" s="29">
        <v>0</v>
      </c>
      <c r="G86" s="29">
        <v>0</v>
      </c>
      <c r="H86" s="29">
        <v>0</v>
      </c>
      <c r="I86" s="29">
        <v>0</v>
      </c>
      <c r="J86" s="29">
        <v>0</v>
      </c>
      <c r="K86" s="29">
        <v>0</v>
      </c>
      <c r="L86" s="29">
        <v>0</v>
      </c>
      <c r="M86" s="29">
        <v>0</v>
      </c>
      <c r="N86" s="29">
        <v>0</v>
      </c>
      <c r="O86" s="29">
        <v>0</v>
      </c>
      <c r="P86" s="29">
        <v>0</v>
      </c>
      <c r="Q86" s="29">
        <v>0</v>
      </c>
      <c r="R86" s="29">
        <v>0</v>
      </c>
      <c r="S86" s="29">
        <v>0</v>
      </c>
      <c r="T86" s="29">
        <v>0</v>
      </c>
      <c r="U86" s="29">
        <v>0</v>
      </c>
      <c r="V86" s="29">
        <v>0</v>
      </c>
      <c r="W86" s="29">
        <v>0</v>
      </c>
      <c r="X86" s="29">
        <v>0</v>
      </c>
      <c r="Y86" s="29">
        <v>0</v>
      </c>
      <c r="Z86" s="29">
        <v>0</v>
      </c>
      <c r="AA86" s="29">
        <v>0</v>
      </c>
      <c r="AB86" s="29">
        <v>0</v>
      </c>
      <c r="AC86" s="29">
        <v>0</v>
      </c>
      <c r="AD86" s="151">
        <v>0</v>
      </c>
      <c r="AE86" s="151">
        <v>0</v>
      </c>
      <c r="AF86" s="151">
        <v>0</v>
      </c>
      <c r="AG86" s="151">
        <v>0</v>
      </c>
      <c r="AH86" s="151">
        <v>0</v>
      </c>
      <c r="AI86" s="151">
        <v>0</v>
      </c>
      <c r="AJ86" s="152"/>
      <c r="AK86" s="151">
        <v>0</v>
      </c>
      <c r="AL86" s="151">
        <v>0</v>
      </c>
      <c r="AM86" s="151">
        <v>0</v>
      </c>
      <c r="AN86" s="37"/>
      <c r="AO86" s="37"/>
    </row>
    <row r="87" spans="1:42" x14ac:dyDescent="0.2">
      <c r="B87" s="50">
        <v>19</v>
      </c>
      <c r="C87" s="21" t="s">
        <v>97</v>
      </c>
      <c r="D87" s="29">
        <v>0</v>
      </c>
      <c r="E87" s="29">
        <v>0</v>
      </c>
      <c r="F87" s="29">
        <v>0</v>
      </c>
      <c r="G87" s="29">
        <v>0</v>
      </c>
      <c r="H87" s="29">
        <v>0</v>
      </c>
      <c r="I87" s="29">
        <v>0</v>
      </c>
      <c r="J87" s="29">
        <v>0</v>
      </c>
      <c r="K87" s="29">
        <v>0</v>
      </c>
      <c r="L87" s="29">
        <v>0</v>
      </c>
      <c r="M87" s="29">
        <v>0</v>
      </c>
      <c r="N87" s="29">
        <v>0</v>
      </c>
      <c r="O87" s="29">
        <v>0</v>
      </c>
      <c r="P87" s="29">
        <v>0</v>
      </c>
      <c r="Q87" s="29">
        <v>0</v>
      </c>
      <c r="R87" s="29">
        <v>0</v>
      </c>
      <c r="S87" s="29">
        <v>0</v>
      </c>
      <c r="T87" s="29">
        <v>0</v>
      </c>
      <c r="U87" s="29">
        <v>0</v>
      </c>
      <c r="V87" s="29">
        <v>0</v>
      </c>
      <c r="W87" s="29">
        <v>0</v>
      </c>
      <c r="X87" s="29">
        <v>0</v>
      </c>
      <c r="Y87" s="29">
        <v>0</v>
      </c>
      <c r="Z87" s="29">
        <v>0</v>
      </c>
      <c r="AA87" s="29">
        <v>0</v>
      </c>
      <c r="AB87" s="29">
        <v>0</v>
      </c>
      <c r="AC87" s="29">
        <v>0</v>
      </c>
      <c r="AD87" s="151">
        <v>0</v>
      </c>
      <c r="AE87" s="151">
        <v>0</v>
      </c>
      <c r="AF87" s="151">
        <v>0</v>
      </c>
      <c r="AG87" s="151">
        <v>0</v>
      </c>
      <c r="AH87" s="151">
        <v>0</v>
      </c>
      <c r="AI87" s="151">
        <v>0</v>
      </c>
      <c r="AJ87" s="152"/>
      <c r="AK87" s="151">
        <v>0</v>
      </c>
      <c r="AL87" s="151">
        <v>0</v>
      </c>
      <c r="AM87" s="151">
        <v>0</v>
      </c>
      <c r="AN87" s="9"/>
      <c r="AO87" s="9"/>
      <c r="AP87" s="9"/>
    </row>
    <row r="88" spans="1:42" x14ac:dyDescent="0.2">
      <c r="B88" s="50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151"/>
      <c r="AF88" s="151"/>
      <c r="AG88" s="151"/>
      <c r="AH88" s="151"/>
      <c r="AI88" s="151"/>
      <c r="AJ88" s="152"/>
      <c r="AK88" s="151"/>
      <c r="AL88" s="151"/>
      <c r="AM88" s="151"/>
      <c r="AN88" s="9"/>
      <c r="AO88" s="9"/>
      <c r="AP88" s="9"/>
    </row>
    <row r="89" spans="1:42" ht="12" x14ac:dyDescent="0.2">
      <c r="A89" s="7" t="s">
        <v>153</v>
      </c>
      <c r="B89" s="50"/>
      <c r="C89" s="23" t="s">
        <v>34</v>
      </c>
      <c r="D89" s="26">
        <v>0</v>
      </c>
      <c r="E89" s="26">
        <v>0</v>
      </c>
      <c r="F89" s="26">
        <v>0</v>
      </c>
      <c r="G89" s="26">
        <v>0</v>
      </c>
      <c r="H89" s="26">
        <v>0</v>
      </c>
      <c r="I89" s="26">
        <v>0</v>
      </c>
      <c r="J89" s="26">
        <v>0</v>
      </c>
      <c r="K89" s="26">
        <v>0</v>
      </c>
      <c r="L89" s="26">
        <v>0</v>
      </c>
      <c r="M89" s="26">
        <v>0</v>
      </c>
      <c r="N89" s="26">
        <v>0</v>
      </c>
      <c r="O89" s="26">
        <v>0</v>
      </c>
      <c r="P89" s="26">
        <v>0</v>
      </c>
      <c r="Q89" s="26">
        <v>0</v>
      </c>
      <c r="R89" s="26">
        <v>0</v>
      </c>
      <c r="S89" s="26">
        <v>0</v>
      </c>
      <c r="T89" s="26">
        <v>0</v>
      </c>
      <c r="U89" s="26">
        <v>0</v>
      </c>
      <c r="V89" s="26">
        <v>0</v>
      </c>
      <c r="W89" s="26">
        <v>0</v>
      </c>
      <c r="X89" s="26">
        <v>0</v>
      </c>
      <c r="Y89" s="26">
        <v>0</v>
      </c>
      <c r="Z89" s="26">
        <v>0</v>
      </c>
      <c r="AA89" s="26">
        <v>0</v>
      </c>
      <c r="AB89" s="26">
        <v>0</v>
      </c>
      <c r="AC89" s="26">
        <v>0</v>
      </c>
      <c r="AD89" s="26">
        <v>0</v>
      </c>
      <c r="AE89" s="26">
        <v>0</v>
      </c>
      <c r="AF89" s="26">
        <v>0</v>
      </c>
      <c r="AG89" s="26">
        <v>0</v>
      </c>
      <c r="AH89" s="26">
        <v>0</v>
      </c>
      <c r="AI89" s="26">
        <v>0</v>
      </c>
      <c r="AJ89" s="152"/>
      <c r="AK89" s="26">
        <v>0</v>
      </c>
      <c r="AL89" s="26">
        <v>0</v>
      </c>
      <c r="AM89" s="26">
        <v>0</v>
      </c>
      <c r="AO89" s="9"/>
    </row>
    <row r="90" spans="1:42" ht="12" x14ac:dyDescent="0.2">
      <c r="B90" s="50"/>
      <c r="C90" s="22" t="s">
        <v>105</v>
      </c>
      <c r="D90" s="27">
        <v>0</v>
      </c>
      <c r="E90" s="27">
        <v>0</v>
      </c>
      <c r="F90" s="27">
        <v>0</v>
      </c>
      <c r="G90" s="27">
        <v>0</v>
      </c>
      <c r="H90" s="27">
        <v>0</v>
      </c>
      <c r="I90" s="27">
        <v>0</v>
      </c>
      <c r="J90" s="27">
        <v>0</v>
      </c>
      <c r="K90" s="27">
        <v>0</v>
      </c>
      <c r="L90" s="27">
        <v>0</v>
      </c>
      <c r="M90" s="27">
        <v>0</v>
      </c>
      <c r="N90" s="27">
        <v>0</v>
      </c>
      <c r="O90" s="27">
        <v>0</v>
      </c>
      <c r="P90" s="27">
        <v>0</v>
      </c>
      <c r="Q90" s="27">
        <v>0</v>
      </c>
      <c r="R90" s="27">
        <v>0</v>
      </c>
      <c r="S90" s="27">
        <v>0</v>
      </c>
      <c r="T90" s="27">
        <v>0</v>
      </c>
      <c r="U90" s="27">
        <v>0</v>
      </c>
      <c r="V90" s="27">
        <v>0</v>
      </c>
      <c r="W90" s="27">
        <v>0</v>
      </c>
      <c r="X90" s="27">
        <v>0</v>
      </c>
      <c r="Y90" s="27">
        <v>0</v>
      </c>
      <c r="Z90" s="27">
        <v>0</v>
      </c>
      <c r="AA90" s="27">
        <v>0</v>
      </c>
      <c r="AB90" s="27">
        <v>0</v>
      </c>
      <c r="AC90" s="27">
        <v>0</v>
      </c>
      <c r="AD90" s="27">
        <v>0</v>
      </c>
      <c r="AE90" s="149">
        <v>0</v>
      </c>
      <c r="AF90" s="149">
        <v>0</v>
      </c>
      <c r="AG90" s="149">
        <v>0</v>
      </c>
      <c r="AH90" s="149">
        <v>0</v>
      </c>
      <c r="AI90" s="149">
        <v>0</v>
      </c>
      <c r="AJ90" s="152"/>
      <c r="AK90" s="149">
        <v>0</v>
      </c>
      <c r="AL90" s="149">
        <v>0</v>
      </c>
      <c r="AM90" s="149">
        <v>0</v>
      </c>
      <c r="AN90" s="9"/>
      <c r="AO90" s="9"/>
    </row>
    <row r="91" spans="1:42" x14ac:dyDescent="0.2">
      <c r="B91" s="50">
        <v>20</v>
      </c>
      <c r="C91" s="21" t="s">
        <v>10</v>
      </c>
      <c r="D91" s="29">
        <v>0</v>
      </c>
      <c r="E91" s="29">
        <v>0</v>
      </c>
      <c r="F91" s="29">
        <v>0</v>
      </c>
      <c r="G91" s="29">
        <v>0</v>
      </c>
      <c r="H91" s="29">
        <v>0</v>
      </c>
      <c r="I91" s="29">
        <v>0</v>
      </c>
      <c r="J91" s="29">
        <v>0</v>
      </c>
      <c r="K91" s="29">
        <v>0</v>
      </c>
      <c r="L91" s="29">
        <v>0</v>
      </c>
      <c r="M91" s="29">
        <v>0</v>
      </c>
      <c r="N91" s="29">
        <v>0</v>
      </c>
      <c r="O91" s="29">
        <v>0</v>
      </c>
      <c r="P91" s="29">
        <v>0</v>
      </c>
      <c r="Q91" s="29">
        <v>0</v>
      </c>
      <c r="R91" s="29">
        <v>0</v>
      </c>
      <c r="S91" s="29">
        <v>0</v>
      </c>
      <c r="T91" s="29">
        <v>0</v>
      </c>
      <c r="U91" s="29">
        <v>0</v>
      </c>
      <c r="V91" s="29">
        <v>0</v>
      </c>
      <c r="W91" s="29">
        <v>0</v>
      </c>
      <c r="X91" s="29">
        <v>0</v>
      </c>
      <c r="Y91" s="29">
        <v>0</v>
      </c>
      <c r="Z91" s="29">
        <v>0</v>
      </c>
      <c r="AA91" s="29">
        <v>0</v>
      </c>
      <c r="AB91" s="29">
        <v>0</v>
      </c>
      <c r="AC91" s="29">
        <v>0</v>
      </c>
      <c r="AD91" s="29">
        <v>0</v>
      </c>
      <c r="AE91" s="151">
        <v>0</v>
      </c>
      <c r="AF91" s="151">
        <v>0</v>
      </c>
      <c r="AG91" s="151">
        <v>0</v>
      </c>
      <c r="AH91" s="151">
        <v>0</v>
      </c>
      <c r="AI91" s="151">
        <v>0</v>
      </c>
      <c r="AJ91" s="152"/>
      <c r="AK91" s="151">
        <v>0</v>
      </c>
      <c r="AL91" s="151">
        <v>0</v>
      </c>
      <c r="AM91" s="151">
        <v>0</v>
      </c>
      <c r="AN91" s="9"/>
      <c r="AO91" s="9"/>
    </row>
    <row r="92" spans="1:42" x14ac:dyDescent="0.2">
      <c r="B92" s="50">
        <v>21</v>
      </c>
      <c r="C92" s="24" t="s">
        <v>30</v>
      </c>
      <c r="D92" s="29">
        <v>0</v>
      </c>
      <c r="E92" s="29">
        <v>0</v>
      </c>
      <c r="F92" s="29">
        <v>0</v>
      </c>
      <c r="G92" s="29">
        <v>0</v>
      </c>
      <c r="H92" s="29">
        <v>0</v>
      </c>
      <c r="I92" s="29">
        <v>0</v>
      </c>
      <c r="J92" s="29">
        <v>0</v>
      </c>
      <c r="K92" s="29">
        <v>0</v>
      </c>
      <c r="L92" s="29">
        <v>0</v>
      </c>
      <c r="M92" s="29">
        <v>0</v>
      </c>
      <c r="N92" s="29">
        <v>0</v>
      </c>
      <c r="O92" s="29">
        <v>0</v>
      </c>
      <c r="P92" s="29">
        <v>0</v>
      </c>
      <c r="Q92" s="29">
        <v>0</v>
      </c>
      <c r="R92" s="29">
        <v>0</v>
      </c>
      <c r="S92" s="29">
        <v>0</v>
      </c>
      <c r="T92" s="29">
        <v>0</v>
      </c>
      <c r="U92" s="29">
        <v>0</v>
      </c>
      <c r="V92" s="29">
        <v>0</v>
      </c>
      <c r="W92" s="29">
        <v>0</v>
      </c>
      <c r="X92" s="29">
        <v>0</v>
      </c>
      <c r="Y92" s="29">
        <v>0</v>
      </c>
      <c r="Z92" s="29">
        <v>0</v>
      </c>
      <c r="AA92" s="29">
        <v>0</v>
      </c>
      <c r="AB92" s="29">
        <v>0</v>
      </c>
      <c r="AC92" s="29">
        <v>0</v>
      </c>
      <c r="AD92" s="29">
        <v>0</v>
      </c>
      <c r="AE92" s="151">
        <v>0</v>
      </c>
      <c r="AF92" s="151">
        <v>0</v>
      </c>
      <c r="AG92" s="151">
        <v>0</v>
      </c>
      <c r="AH92" s="151">
        <v>0</v>
      </c>
      <c r="AI92" s="151">
        <v>0</v>
      </c>
      <c r="AJ92" s="152"/>
      <c r="AK92" s="151">
        <v>0</v>
      </c>
      <c r="AL92" s="151">
        <v>0</v>
      </c>
      <c r="AM92" s="151">
        <v>0</v>
      </c>
      <c r="AN92" s="9"/>
      <c r="AO92" s="9"/>
    </row>
    <row r="93" spans="1:42" ht="12" x14ac:dyDescent="0.2">
      <c r="B93" s="50">
        <v>22</v>
      </c>
      <c r="C93" s="22" t="s">
        <v>5</v>
      </c>
      <c r="D93" s="27">
        <v>0</v>
      </c>
      <c r="E93" s="27">
        <v>0</v>
      </c>
      <c r="F93" s="27">
        <v>0</v>
      </c>
      <c r="G93" s="27">
        <v>0</v>
      </c>
      <c r="H93" s="27">
        <v>0</v>
      </c>
      <c r="I93" s="27">
        <v>0</v>
      </c>
      <c r="J93" s="27">
        <v>0</v>
      </c>
      <c r="K93" s="27">
        <v>0</v>
      </c>
      <c r="L93" s="27">
        <v>0</v>
      </c>
      <c r="M93" s="27">
        <v>0</v>
      </c>
      <c r="N93" s="27">
        <v>0</v>
      </c>
      <c r="O93" s="27">
        <v>0</v>
      </c>
      <c r="P93" s="27">
        <v>0</v>
      </c>
      <c r="Q93" s="27">
        <v>0</v>
      </c>
      <c r="R93" s="27">
        <v>0</v>
      </c>
      <c r="S93" s="27">
        <v>0</v>
      </c>
      <c r="T93" s="27">
        <v>0</v>
      </c>
      <c r="U93" s="27">
        <v>0</v>
      </c>
      <c r="V93" s="27">
        <v>0</v>
      </c>
      <c r="W93" s="27">
        <v>0</v>
      </c>
      <c r="X93" s="27">
        <v>0</v>
      </c>
      <c r="Y93" s="27">
        <v>0</v>
      </c>
      <c r="Z93" s="27">
        <v>0</v>
      </c>
      <c r="AA93" s="27">
        <v>0</v>
      </c>
      <c r="AB93" s="27">
        <v>0</v>
      </c>
      <c r="AC93" s="27">
        <v>0</v>
      </c>
      <c r="AD93" s="27">
        <v>0</v>
      </c>
      <c r="AE93" s="149">
        <v>0</v>
      </c>
      <c r="AF93" s="149">
        <v>0</v>
      </c>
      <c r="AG93" s="149">
        <v>0</v>
      </c>
      <c r="AH93" s="149">
        <v>0</v>
      </c>
      <c r="AI93" s="149">
        <v>0</v>
      </c>
      <c r="AJ93" s="152"/>
      <c r="AK93" s="149">
        <v>0</v>
      </c>
      <c r="AL93" s="149">
        <v>0</v>
      </c>
      <c r="AM93" s="149">
        <v>0</v>
      </c>
      <c r="AN93" s="9"/>
      <c r="AO93" s="9"/>
    </row>
    <row r="94" spans="1:42" ht="12" x14ac:dyDescent="0.2">
      <c r="B94" s="50">
        <v>23</v>
      </c>
      <c r="C94" s="22" t="s">
        <v>73</v>
      </c>
      <c r="D94" s="27">
        <v>0</v>
      </c>
      <c r="E94" s="27">
        <v>0</v>
      </c>
      <c r="F94" s="27">
        <v>0</v>
      </c>
      <c r="G94" s="27">
        <v>0</v>
      </c>
      <c r="H94" s="27">
        <v>0</v>
      </c>
      <c r="I94" s="27">
        <v>0</v>
      </c>
      <c r="J94" s="27">
        <v>0</v>
      </c>
      <c r="K94" s="27">
        <v>0</v>
      </c>
      <c r="L94" s="27">
        <v>0</v>
      </c>
      <c r="M94" s="27">
        <v>0</v>
      </c>
      <c r="N94" s="27">
        <v>0</v>
      </c>
      <c r="O94" s="27">
        <v>0</v>
      </c>
      <c r="P94" s="27">
        <v>0</v>
      </c>
      <c r="Q94" s="27">
        <v>0</v>
      </c>
      <c r="R94" s="27">
        <v>0</v>
      </c>
      <c r="S94" s="27">
        <v>0</v>
      </c>
      <c r="T94" s="27">
        <v>0</v>
      </c>
      <c r="U94" s="27">
        <v>0</v>
      </c>
      <c r="V94" s="27">
        <v>0</v>
      </c>
      <c r="W94" s="27">
        <v>0</v>
      </c>
      <c r="X94" s="27">
        <v>0</v>
      </c>
      <c r="Y94" s="27">
        <v>0</v>
      </c>
      <c r="Z94" s="27">
        <v>0</v>
      </c>
      <c r="AA94" s="27">
        <v>0</v>
      </c>
      <c r="AB94" s="27">
        <v>0</v>
      </c>
      <c r="AC94" s="27">
        <v>0</v>
      </c>
      <c r="AD94" s="27">
        <v>0</v>
      </c>
      <c r="AE94" s="149">
        <v>0</v>
      </c>
      <c r="AF94" s="149">
        <v>0</v>
      </c>
      <c r="AG94" s="149">
        <v>0</v>
      </c>
      <c r="AH94" s="149">
        <v>0</v>
      </c>
      <c r="AI94" s="149">
        <v>0</v>
      </c>
      <c r="AJ94" s="152"/>
      <c r="AK94" s="149">
        <v>0</v>
      </c>
      <c r="AL94" s="149">
        <v>0</v>
      </c>
      <c r="AM94" s="149">
        <v>0</v>
      </c>
      <c r="AN94" s="9"/>
      <c r="AO94" s="9"/>
    </row>
    <row r="95" spans="1:42" ht="12" x14ac:dyDescent="0.2">
      <c r="B95" s="50">
        <v>24</v>
      </c>
      <c r="C95" s="22" t="s">
        <v>74</v>
      </c>
      <c r="D95" s="27">
        <v>0</v>
      </c>
      <c r="E95" s="27">
        <v>0</v>
      </c>
      <c r="F95" s="27">
        <v>0</v>
      </c>
      <c r="G95" s="27">
        <v>0</v>
      </c>
      <c r="H95" s="27">
        <v>0</v>
      </c>
      <c r="I95" s="27">
        <v>0</v>
      </c>
      <c r="J95" s="27">
        <v>0</v>
      </c>
      <c r="K95" s="27">
        <v>0</v>
      </c>
      <c r="L95" s="27">
        <v>0</v>
      </c>
      <c r="M95" s="27">
        <v>0</v>
      </c>
      <c r="N95" s="27">
        <v>0</v>
      </c>
      <c r="O95" s="27">
        <v>0</v>
      </c>
      <c r="P95" s="27">
        <v>0</v>
      </c>
      <c r="Q95" s="27">
        <v>0</v>
      </c>
      <c r="R95" s="27">
        <v>0</v>
      </c>
      <c r="S95" s="27">
        <v>0</v>
      </c>
      <c r="T95" s="27">
        <v>0</v>
      </c>
      <c r="U95" s="27">
        <v>0</v>
      </c>
      <c r="V95" s="27">
        <v>0</v>
      </c>
      <c r="W95" s="27">
        <v>0</v>
      </c>
      <c r="X95" s="27">
        <v>0</v>
      </c>
      <c r="Y95" s="27">
        <v>0</v>
      </c>
      <c r="Z95" s="27">
        <v>0</v>
      </c>
      <c r="AA95" s="27">
        <v>0</v>
      </c>
      <c r="AB95" s="27">
        <v>0</v>
      </c>
      <c r="AC95" s="27">
        <v>0</v>
      </c>
      <c r="AD95" s="27">
        <v>0</v>
      </c>
      <c r="AE95" s="149">
        <v>0</v>
      </c>
      <c r="AF95" s="149">
        <v>0</v>
      </c>
      <c r="AG95" s="149">
        <v>0</v>
      </c>
      <c r="AH95" s="149">
        <v>0</v>
      </c>
      <c r="AI95" s="149">
        <v>0</v>
      </c>
      <c r="AJ95" s="152"/>
      <c r="AK95" s="149">
        <v>0</v>
      </c>
      <c r="AL95" s="149">
        <v>0</v>
      </c>
      <c r="AM95" s="149">
        <v>0</v>
      </c>
      <c r="AN95" s="9"/>
      <c r="AO95" s="9"/>
    </row>
    <row r="96" spans="1:42" x14ac:dyDescent="0.2">
      <c r="B96" s="50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151"/>
      <c r="AF96" s="151"/>
      <c r="AG96" s="151"/>
      <c r="AH96" s="151"/>
      <c r="AI96" s="151"/>
      <c r="AJ96" s="152"/>
      <c r="AK96" s="151"/>
      <c r="AL96" s="151"/>
      <c r="AM96" s="151"/>
      <c r="AN96" s="39"/>
      <c r="AO96" s="39"/>
    </row>
    <row r="97" spans="1:43" ht="12" x14ac:dyDescent="0.2">
      <c r="A97" s="7" t="s">
        <v>154</v>
      </c>
      <c r="B97" s="50"/>
      <c r="C97" s="20" t="s">
        <v>57</v>
      </c>
      <c r="D97" s="26">
        <v>41258958.270000003</v>
      </c>
      <c r="E97" s="26">
        <v>41292154.130000003</v>
      </c>
      <c r="F97" s="26">
        <v>92910999.989999995</v>
      </c>
      <c r="G97" s="26">
        <v>181464339.5</v>
      </c>
      <c r="H97" s="26">
        <v>172350329.84999999</v>
      </c>
      <c r="I97" s="26">
        <v>227811085.96000001</v>
      </c>
      <c r="J97" s="26">
        <v>213681701.87</v>
      </c>
      <c r="K97" s="26">
        <v>276316729.88999999</v>
      </c>
      <c r="L97" s="26">
        <v>302785477.97000003</v>
      </c>
      <c r="M97" s="26">
        <v>203480537.47</v>
      </c>
      <c r="N97" s="26">
        <v>219659436.86000001</v>
      </c>
      <c r="O97" s="26">
        <v>134376133.53</v>
      </c>
      <c r="P97" s="26">
        <v>110747117.59</v>
      </c>
      <c r="Q97" s="26">
        <v>145332821.5</v>
      </c>
      <c r="R97" s="26">
        <v>134725358.58000001</v>
      </c>
      <c r="S97" s="26">
        <v>116393913.05</v>
      </c>
      <c r="T97" s="26">
        <v>130365526</v>
      </c>
      <c r="U97" s="26">
        <v>129116439.84999999</v>
      </c>
      <c r="V97" s="26">
        <v>127418622.51000001</v>
      </c>
      <c r="W97" s="26">
        <v>125125592.8</v>
      </c>
      <c r="X97" s="26">
        <v>85905762.829999998</v>
      </c>
      <c r="Y97" s="26">
        <v>68922653.269999996</v>
      </c>
      <c r="Z97" s="26">
        <v>20132357.050000001</v>
      </c>
      <c r="AA97" s="26">
        <v>20132357.050000001</v>
      </c>
      <c r="AB97" s="26">
        <v>20132357.050000001</v>
      </c>
      <c r="AC97" s="26">
        <v>26548098.48</v>
      </c>
      <c r="AD97" s="26">
        <v>26548098.48</v>
      </c>
      <c r="AE97" s="26">
        <v>26548098.48</v>
      </c>
      <c r="AF97" s="26">
        <v>26548098.48</v>
      </c>
      <c r="AG97" s="26">
        <v>0</v>
      </c>
      <c r="AH97" s="26">
        <v>0</v>
      </c>
      <c r="AI97" s="26">
        <v>0</v>
      </c>
      <c r="AJ97" s="152"/>
      <c r="AK97" s="26">
        <v>0</v>
      </c>
      <c r="AL97" s="26">
        <v>-26548098.48</v>
      </c>
      <c r="AM97" s="26">
        <v>-26548098.48</v>
      </c>
      <c r="AN97" s="9"/>
      <c r="AO97" s="9"/>
    </row>
    <row r="98" spans="1:43" x14ac:dyDescent="0.2">
      <c r="B98" s="50">
        <v>25</v>
      </c>
      <c r="C98" s="21" t="s">
        <v>32</v>
      </c>
      <c r="D98" s="29">
        <v>41258958.270000003</v>
      </c>
      <c r="E98" s="29">
        <v>41292154.130000003</v>
      </c>
      <c r="F98" s="29">
        <v>92910999.989999995</v>
      </c>
      <c r="G98" s="29">
        <v>181464339.5</v>
      </c>
      <c r="H98" s="29">
        <v>172350329.84999999</v>
      </c>
      <c r="I98" s="29">
        <v>227811085.96000001</v>
      </c>
      <c r="J98" s="29">
        <v>213681701.87</v>
      </c>
      <c r="K98" s="29">
        <v>276316729.88999999</v>
      </c>
      <c r="L98" s="29">
        <v>302785477.97000003</v>
      </c>
      <c r="M98" s="29">
        <v>203480537.47</v>
      </c>
      <c r="N98" s="29">
        <v>219659436.86000001</v>
      </c>
      <c r="O98" s="29">
        <v>134376133.53</v>
      </c>
      <c r="P98" s="29">
        <v>110747117.59</v>
      </c>
      <c r="Q98" s="29">
        <v>145332821.5</v>
      </c>
      <c r="R98" s="29">
        <v>134725358.58000001</v>
      </c>
      <c r="S98" s="29">
        <v>116393913.05</v>
      </c>
      <c r="T98" s="29">
        <v>130365526</v>
      </c>
      <c r="U98" s="29">
        <v>129116439.84999999</v>
      </c>
      <c r="V98" s="29">
        <v>127418622.51000001</v>
      </c>
      <c r="W98" s="29">
        <v>125125592.8</v>
      </c>
      <c r="X98" s="29">
        <v>85905762.829999998</v>
      </c>
      <c r="Y98" s="29">
        <v>68922653.269999996</v>
      </c>
      <c r="Z98" s="29">
        <v>20132357.050000001</v>
      </c>
      <c r="AA98" s="29">
        <v>20132357.050000001</v>
      </c>
      <c r="AB98" s="29">
        <v>20132357.050000001</v>
      </c>
      <c r="AC98" s="151">
        <v>26548098.48</v>
      </c>
      <c r="AD98" s="151">
        <v>26548098.48</v>
      </c>
      <c r="AE98" s="151">
        <v>26548098.48</v>
      </c>
      <c r="AF98" s="151">
        <v>26548098.48</v>
      </c>
      <c r="AG98" s="151">
        <v>0</v>
      </c>
      <c r="AH98" s="151">
        <v>0</v>
      </c>
      <c r="AI98" s="151">
        <v>0</v>
      </c>
      <c r="AJ98" s="152"/>
      <c r="AK98" s="151">
        <v>0</v>
      </c>
      <c r="AL98" s="151">
        <v>-26548098.48</v>
      </c>
      <c r="AM98" s="151">
        <v>-26548098.48</v>
      </c>
      <c r="AN98" s="9"/>
      <c r="AO98" s="9"/>
    </row>
    <row r="99" spans="1:43" ht="11.25" customHeight="1" x14ac:dyDescent="0.2">
      <c r="B99" s="50">
        <v>26</v>
      </c>
      <c r="C99" s="21" t="s">
        <v>86</v>
      </c>
      <c r="D99" s="29">
        <v>0</v>
      </c>
      <c r="E99" s="29">
        <v>0</v>
      </c>
      <c r="F99" s="29">
        <v>0</v>
      </c>
      <c r="G99" s="29">
        <v>0</v>
      </c>
      <c r="H99" s="29">
        <v>0</v>
      </c>
      <c r="I99" s="29">
        <v>0</v>
      </c>
      <c r="J99" s="29">
        <v>0</v>
      </c>
      <c r="K99" s="29">
        <v>0</v>
      </c>
      <c r="L99" s="29">
        <v>0</v>
      </c>
      <c r="M99" s="29">
        <v>0</v>
      </c>
      <c r="N99" s="29">
        <v>0</v>
      </c>
      <c r="O99" s="29">
        <v>0</v>
      </c>
      <c r="P99" s="29">
        <v>0</v>
      </c>
      <c r="Q99" s="29">
        <v>0</v>
      </c>
      <c r="R99" s="29">
        <v>0</v>
      </c>
      <c r="S99" s="29">
        <v>0</v>
      </c>
      <c r="T99" s="29">
        <v>0</v>
      </c>
      <c r="U99" s="29">
        <v>0</v>
      </c>
      <c r="V99" s="29">
        <v>0</v>
      </c>
      <c r="W99" s="29">
        <v>0</v>
      </c>
      <c r="X99" s="29">
        <v>0</v>
      </c>
      <c r="Y99" s="29">
        <v>0</v>
      </c>
      <c r="Z99" s="29">
        <v>0</v>
      </c>
      <c r="AA99" s="29">
        <v>0</v>
      </c>
      <c r="AB99" s="29">
        <v>0</v>
      </c>
      <c r="AC99" s="29">
        <v>0</v>
      </c>
      <c r="AD99" s="151">
        <v>0</v>
      </c>
      <c r="AE99" s="151">
        <v>0</v>
      </c>
      <c r="AF99" s="151">
        <v>0</v>
      </c>
      <c r="AG99" s="151">
        <v>0</v>
      </c>
      <c r="AH99" s="151">
        <v>0</v>
      </c>
      <c r="AI99" s="151">
        <v>0</v>
      </c>
      <c r="AJ99" s="152"/>
      <c r="AK99" s="151">
        <v>0</v>
      </c>
      <c r="AL99" s="151">
        <v>0</v>
      </c>
      <c r="AM99" s="151">
        <v>0</v>
      </c>
      <c r="AN99" s="9"/>
      <c r="AO99" s="9"/>
    </row>
    <row r="100" spans="1:43" ht="11.25" customHeight="1" x14ac:dyDescent="0.2">
      <c r="A100" s="16"/>
      <c r="B100" s="50">
        <v>27</v>
      </c>
      <c r="C100" s="24" t="s">
        <v>31</v>
      </c>
      <c r="D100" s="29">
        <v>0</v>
      </c>
      <c r="E100" s="29">
        <v>0</v>
      </c>
      <c r="F100" s="29">
        <v>0</v>
      </c>
      <c r="G100" s="29">
        <v>0</v>
      </c>
      <c r="H100" s="29">
        <v>0</v>
      </c>
      <c r="I100" s="29">
        <v>0</v>
      </c>
      <c r="J100" s="29">
        <v>0</v>
      </c>
      <c r="K100" s="29">
        <v>0</v>
      </c>
      <c r="L100" s="29">
        <v>0</v>
      </c>
      <c r="M100" s="29">
        <v>0</v>
      </c>
      <c r="N100" s="29">
        <v>0</v>
      </c>
      <c r="O100" s="29">
        <v>0</v>
      </c>
      <c r="P100" s="29">
        <v>0</v>
      </c>
      <c r="Q100" s="29">
        <v>0</v>
      </c>
      <c r="R100" s="29">
        <v>0</v>
      </c>
      <c r="S100" s="29">
        <v>0</v>
      </c>
      <c r="T100" s="29">
        <v>0</v>
      </c>
      <c r="U100" s="29">
        <v>0</v>
      </c>
      <c r="V100" s="29">
        <v>0</v>
      </c>
      <c r="W100" s="29">
        <v>0</v>
      </c>
      <c r="X100" s="29">
        <v>0</v>
      </c>
      <c r="Y100" s="29">
        <v>0</v>
      </c>
      <c r="Z100" s="29">
        <v>0</v>
      </c>
      <c r="AA100" s="29">
        <v>0</v>
      </c>
      <c r="AB100" s="29">
        <v>0</v>
      </c>
      <c r="AC100" s="29">
        <v>0</v>
      </c>
      <c r="AD100" s="151">
        <v>0</v>
      </c>
      <c r="AE100" s="151">
        <v>0</v>
      </c>
      <c r="AF100" s="151">
        <v>0</v>
      </c>
      <c r="AG100" s="151">
        <v>0</v>
      </c>
      <c r="AH100" s="151">
        <v>0</v>
      </c>
      <c r="AI100" s="151">
        <v>0</v>
      </c>
      <c r="AJ100" s="152"/>
      <c r="AK100" s="151">
        <v>0</v>
      </c>
      <c r="AL100" s="151">
        <v>0</v>
      </c>
      <c r="AM100" s="151">
        <v>0</v>
      </c>
      <c r="AN100" s="9"/>
      <c r="AO100" s="9"/>
    </row>
    <row r="101" spans="1:43" ht="11.25" customHeight="1" x14ac:dyDescent="0.2">
      <c r="B101" s="50">
        <v>28</v>
      </c>
      <c r="C101" s="21" t="s">
        <v>85</v>
      </c>
      <c r="D101" s="29">
        <v>0</v>
      </c>
      <c r="E101" s="29">
        <v>0</v>
      </c>
      <c r="F101" s="29">
        <v>0</v>
      </c>
      <c r="G101" s="29">
        <v>0</v>
      </c>
      <c r="H101" s="29">
        <v>0</v>
      </c>
      <c r="I101" s="29">
        <v>0</v>
      </c>
      <c r="J101" s="29">
        <v>0</v>
      </c>
      <c r="K101" s="29">
        <v>0</v>
      </c>
      <c r="L101" s="29">
        <v>0</v>
      </c>
      <c r="M101" s="29">
        <v>0</v>
      </c>
      <c r="N101" s="29">
        <v>0</v>
      </c>
      <c r="O101" s="29">
        <v>0</v>
      </c>
      <c r="P101" s="29">
        <v>0</v>
      </c>
      <c r="Q101" s="29">
        <v>0</v>
      </c>
      <c r="R101" s="29">
        <v>0</v>
      </c>
      <c r="S101" s="29">
        <v>0</v>
      </c>
      <c r="T101" s="29">
        <v>0</v>
      </c>
      <c r="U101" s="29">
        <v>0</v>
      </c>
      <c r="V101" s="29">
        <v>0</v>
      </c>
      <c r="W101" s="29">
        <v>0</v>
      </c>
      <c r="X101" s="29">
        <v>0</v>
      </c>
      <c r="Y101" s="29">
        <v>0</v>
      </c>
      <c r="Z101" s="29">
        <v>0</v>
      </c>
      <c r="AA101" s="29">
        <v>0</v>
      </c>
      <c r="AB101" s="29">
        <v>0</v>
      </c>
      <c r="AC101" s="29">
        <v>0</v>
      </c>
      <c r="AD101" s="151">
        <v>0</v>
      </c>
      <c r="AE101" s="151">
        <v>0</v>
      </c>
      <c r="AF101" s="151">
        <v>0</v>
      </c>
      <c r="AG101" s="151">
        <v>0</v>
      </c>
      <c r="AH101" s="151">
        <v>0</v>
      </c>
      <c r="AI101" s="151">
        <v>0</v>
      </c>
      <c r="AJ101" s="152"/>
      <c r="AK101" s="151">
        <v>0</v>
      </c>
      <c r="AL101" s="151">
        <v>0</v>
      </c>
      <c r="AM101" s="151">
        <v>0</v>
      </c>
      <c r="AN101" s="9"/>
      <c r="AO101" s="9"/>
    </row>
    <row r="102" spans="1:43" s="16" customFormat="1" ht="11.25" customHeight="1" x14ac:dyDescent="0.2">
      <c r="B102" s="50">
        <v>29</v>
      </c>
      <c r="C102" s="24" t="s">
        <v>106</v>
      </c>
      <c r="D102" s="29">
        <v>0</v>
      </c>
      <c r="E102" s="29">
        <v>0</v>
      </c>
      <c r="F102" s="29">
        <v>0</v>
      </c>
      <c r="G102" s="29">
        <v>0</v>
      </c>
      <c r="H102" s="29">
        <v>0</v>
      </c>
      <c r="I102" s="29">
        <v>0</v>
      </c>
      <c r="J102" s="29">
        <v>0</v>
      </c>
      <c r="K102" s="29">
        <v>0</v>
      </c>
      <c r="L102" s="29">
        <v>0</v>
      </c>
      <c r="M102" s="29">
        <v>0</v>
      </c>
      <c r="N102" s="29">
        <v>0</v>
      </c>
      <c r="O102" s="29">
        <v>0</v>
      </c>
      <c r="P102" s="29">
        <v>0</v>
      </c>
      <c r="Q102" s="29">
        <v>0</v>
      </c>
      <c r="R102" s="29">
        <v>0</v>
      </c>
      <c r="S102" s="29">
        <v>0</v>
      </c>
      <c r="T102" s="29">
        <v>0</v>
      </c>
      <c r="U102" s="29">
        <v>0</v>
      </c>
      <c r="V102" s="29">
        <v>0</v>
      </c>
      <c r="W102" s="29">
        <v>0</v>
      </c>
      <c r="X102" s="29">
        <v>0</v>
      </c>
      <c r="Y102" s="29">
        <v>0</v>
      </c>
      <c r="Z102" s="29">
        <v>0</v>
      </c>
      <c r="AA102" s="29">
        <v>0</v>
      </c>
      <c r="AB102" s="29">
        <v>0</v>
      </c>
      <c r="AC102" s="29">
        <v>0</v>
      </c>
      <c r="AD102" s="151">
        <v>0</v>
      </c>
      <c r="AE102" s="151">
        <v>0</v>
      </c>
      <c r="AF102" s="151">
        <v>0</v>
      </c>
      <c r="AG102" s="151">
        <v>0</v>
      </c>
      <c r="AH102" s="151">
        <v>0</v>
      </c>
      <c r="AI102" s="151">
        <v>0</v>
      </c>
      <c r="AJ102" s="152"/>
      <c r="AK102" s="151">
        <v>0</v>
      </c>
      <c r="AL102" s="151">
        <v>0</v>
      </c>
      <c r="AM102" s="151">
        <v>0</v>
      </c>
      <c r="AN102" s="15"/>
      <c r="AO102" s="15"/>
    </row>
    <row r="103" spans="1:43" ht="11.25" customHeight="1" x14ac:dyDescent="0.2">
      <c r="A103" s="16"/>
      <c r="B103" s="50">
        <v>30</v>
      </c>
      <c r="C103" s="21" t="s">
        <v>29</v>
      </c>
      <c r="D103" s="29">
        <v>0</v>
      </c>
      <c r="E103" s="29">
        <v>0</v>
      </c>
      <c r="F103" s="29">
        <v>0</v>
      </c>
      <c r="G103" s="29">
        <v>0</v>
      </c>
      <c r="H103" s="29">
        <v>0</v>
      </c>
      <c r="I103" s="29">
        <v>0</v>
      </c>
      <c r="J103" s="29">
        <v>0</v>
      </c>
      <c r="K103" s="29">
        <v>0</v>
      </c>
      <c r="L103" s="29">
        <v>0</v>
      </c>
      <c r="M103" s="29">
        <v>0</v>
      </c>
      <c r="N103" s="29">
        <v>0</v>
      </c>
      <c r="O103" s="29">
        <v>0</v>
      </c>
      <c r="P103" s="29">
        <v>0</v>
      </c>
      <c r="Q103" s="29">
        <v>0</v>
      </c>
      <c r="R103" s="29">
        <v>0</v>
      </c>
      <c r="S103" s="29">
        <v>0</v>
      </c>
      <c r="T103" s="29">
        <v>0</v>
      </c>
      <c r="U103" s="29">
        <v>0</v>
      </c>
      <c r="V103" s="29">
        <v>0</v>
      </c>
      <c r="W103" s="29">
        <v>0</v>
      </c>
      <c r="X103" s="29">
        <v>0</v>
      </c>
      <c r="Y103" s="29">
        <v>0</v>
      </c>
      <c r="Z103" s="29">
        <v>0</v>
      </c>
      <c r="AA103" s="29">
        <v>0</v>
      </c>
      <c r="AB103" s="29">
        <v>0</v>
      </c>
      <c r="AC103" s="29">
        <v>0</v>
      </c>
      <c r="AD103" s="29">
        <v>0</v>
      </c>
      <c r="AE103" s="151">
        <v>0</v>
      </c>
      <c r="AF103" s="151">
        <v>0</v>
      </c>
      <c r="AG103" s="151">
        <v>0</v>
      </c>
      <c r="AH103" s="151">
        <v>0</v>
      </c>
      <c r="AI103" s="151">
        <v>0</v>
      </c>
      <c r="AJ103" s="152"/>
      <c r="AK103" s="151">
        <v>0</v>
      </c>
      <c r="AL103" s="151">
        <v>0</v>
      </c>
      <c r="AM103" s="151">
        <v>0</v>
      </c>
      <c r="AN103" s="9"/>
      <c r="AO103" s="9"/>
    </row>
    <row r="104" spans="1:43" s="16" customFormat="1" ht="11.25" customHeight="1" x14ac:dyDescent="0.2">
      <c r="B104" s="50">
        <v>31</v>
      </c>
      <c r="C104" s="24" t="s">
        <v>11</v>
      </c>
      <c r="D104" s="29">
        <v>0</v>
      </c>
      <c r="E104" s="29">
        <v>0</v>
      </c>
      <c r="F104" s="29">
        <v>0</v>
      </c>
      <c r="G104" s="29">
        <v>0</v>
      </c>
      <c r="H104" s="29">
        <v>0</v>
      </c>
      <c r="I104" s="29">
        <v>0</v>
      </c>
      <c r="J104" s="29">
        <v>0</v>
      </c>
      <c r="K104" s="29">
        <v>0</v>
      </c>
      <c r="L104" s="29">
        <v>0</v>
      </c>
      <c r="M104" s="29">
        <v>0</v>
      </c>
      <c r="N104" s="29">
        <v>0</v>
      </c>
      <c r="O104" s="29">
        <v>0</v>
      </c>
      <c r="P104" s="29">
        <v>0</v>
      </c>
      <c r="Q104" s="29">
        <v>0</v>
      </c>
      <c r="R104" s="29">
        <v>0</v>
      </c>
      <c r="S104" s="29">
        <v>0</v>
      </c>
      <c r="T104" s="29">
        <v>0</v>
      </c>
      <c r="U104" s="29">
        <v>0</v>
      </c>
      <c r="V104" s="29">
        <v>0</v>
      </c>
      <c r="W104" s="29">
        <v>0</v>
      </c>
      <c r="X104" s="29">
        <v>0</v>
      </c>
      <c r="Y104" s="29">
        <v>0</v>
      </c>
      <c r="Z104" s="29">
        <v>0</v>
      </c>
      <c r="AA104" s="29">
        <v>0</v>
      </c>
      <c r="AB104" s="29">
        <v>0</v>
      </c>
      <c r="AC104" s="29">
        <v>0</v>
      </c>
      <c r="AD104" s="29">
        <v>0</v>
      </c>
      <c r="AE104" s="151">
        <v>0</v>
      </c>
      <c r="AF104" s="151">
        <v>0</v>
      </c>
      <c r="AG104" s="151">
        <v>0</v>
      </c>
      <c r="AH104" s="151">
        <v>0</v>
      </c>
      <c r="AI104" s="151">
        <v>0</v>
      </c>
      <c r="AJ104" s="152"/>
      <c r="AK104" s="151">
        <v>0</v>
      </c>
      <c r="AL104" s="151">
        <v>0</v>
      </c>
      <c r="AM104" s="151">
        <v>0</v>
      </c>
      <c r="AN104" s="15"/>
      <c r="AO104" s="15"/>
    </row>
    <row r="105" spans="1:43" s="16" customFormat="1" ht="11.25" customHeight="1" x14ac:dyDescent="0.2">
      <c r="B105" s="50">
        <v>32</v>
      </c>
      <c r="C105" s="21" t="s">
        <v>87</v>
      </c>
      <c r="D105" s="29">
        <v>0</v>
      </c>
      <c r="E105" s="29">
        <v>0</v>
      </c>
      <c r="F105" s="29">
        <v>0</v>
      </c>
      <c r="G105" s="29">
        <v>0</v>
      </c>
      <c r="H105" s="29">
        <v>0</v>
      </c>
      <c r="I105" s="29">
        <v>0</v>
      </c>
      <c r="J105" s="29">
        <v>0</v>
      </c>
      <c r="K105" s="29">
        <v>0</v>
      </c>
      <c r="L105" s="29">
        <v>0</v>
      </c>
      <c r="M105" s="29">
        <v>0</v>
      </c>
      <c r="N105" s="29">
        <v>0</v>
      </c>
      <c r="O105" s="29">
        <v>0</v>
      </c>
      <c r="P105" s="29">
        <v>0</v>
      </c>
      <c r="Q105" s="29">
        <v>0</v>
      </c>
      <c r="R105" s="29">
        <v>0</v>
      </c>
      <c r="S105" s="29">
        <v>0</v>
      </c>
      <c r="T105" s="29">
        <v>0</v>
      </c>
      <c r="U105" s="29">
        <v>0</v>
      </c>
      <c r="V105" s="29">
        <v>0</v>
      </c>
      <c r="W105" s="29">
        <v>0</v>
      </c>
      <c r="X105" s="29">
        <v>0</v>
      </c>
      <c r="Y105" s="29">
        <v>0</v>
      </c>
      <c r="Z105" s="29">
        <v>0</v>
      </c>
      <c r="AA105" s="29">
        <v>0</v>
      </c>
      <c r="AB105" s="29">
        <v>0</v>
      </c>
      <c r="AC105" s="29">
        <v>0</v>
      </c>
      <c r="AD105" s="29">
        <v>0</v>
      </c>
      <c r="AE105" s="151">
        <v>0</v>
      </c>
      <c r="AF105" s="151">
        <v>0</v>
      </c>
      <c r="AG105" s="151">
        <v>0</v>
      </c>
      <c r="AH105" s="151">
        <v>0</v>
      </c>
      <c r="AI105" s="151">
        <v>0</v>
      </c>
      <c r="AJ105" s="152"/>
      <c r="AK105" s="151">
        <v>0</v>
      </c>
      <c r="AL105" s="151">
        <v>0</v>
      </c>
      <c r="AM105" s="151">
        <v>0</v>
      </c>
      <c r="AN105" s="15"/>
      <c r="AO105" s="15"/>
    </row>
    <row r="106" spans="1:43" s="16" customFormat="1" ht="11.25" customHeight="1" x14ac:dyDescent="0.2">
      <c r="A106" s="7"/>
      <c r="B106" s="50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152"/>
      <c r="AK106" s="151"/>
      <c r="AL106" s="151"/>
      <c r="AM106" s="151"/>
      <c r="AN106" s="15"/>
      <c r="AO106" s="15"/>
    </row>
    <row r="107" spans="1:43" ht="12" x14ac:dyDescent="0.2">
      <c r="A107" s="7" t="s">
        <v>155</v>
      </c>
      <c r="B107" s="50">
        <v>33</v>
      </c>
      <c r="C107" s="20" t="s">
        <v>108</v>
      </c>
      <c r="D107" s="26">
        <v>0</v>
      </c>
      <c r="E107" s="26">
        <v>0</v>
      </c>
      <c r="F107" s="26">
        <v>0</v>
      </c>
      <c r="G107" s="26">
        <v>0</v>
      </c>
      <c r="H107" s="26">
        <v>0</v>
      </c>
      <c r="I107" s="26">
        <v>0</v>
      </c>
      <c r="J107" s="26">
        <v>0</v>
      </c>
      <c r="K107" s="26">
        <v>0</v>
      </c>
      <c r="L107" s="26">
        <v>0</v>
      </c>
      <c r="M107" s="26">
        <v>0</v>
      </c>
      <c r="N107" s="26">
        <v>0</v>
      </c>
      <c r="O107" s="26">
        <v>0</v>
      </c>
      <c r="P107" s="26">
        <v>0</v>
      </c>
      <c r="Q107" s="26">
        <v>0</v>
      </c>
      <c r="R107" s="26">
        <v>0</v>
      </c>
      <c r="S107" s="26">
        <v>0</v>
      </c>
      <c r="T107" s="26">
        <v>0</v>
      </c>
      <c r="U107" s="26">
        <v>0</v>
      </c>
      <c r="V107" s="26">
        <v>0</v>
      </c>
      <c r="W107" s="26">
        <v>0</v>
      </c>
      <c r="X107" s="26">
        <v>0</v>
      </c>
      <c r="Y107" s="26">
        <v>0</v>
      </c>
      <c r="Z107" s="26">
        <v>0</v>
      </c>
      <c r="AA107" s="26">
        <v>0</v>
      </c>
      <c r="AB107" s="26">
        <v>0</v>
      </c>
      <c r="AC107" s="26">
        <v>0</v>
      </c>
      <c r="AD107" s="26">
        <v>0</v>
      </c>
      <c r="AE107" s="26">
        <v>0</v>
      </c>
      <c r="AF107" s="26">
        <v>0</v>
      </c>
      <c r="AG107" s="26">
        <v>0</v>
      </c>
      <c r="AH107" s="26">
        <v>0</v>
      </c>
      <c r="AI107" s="26">
        <v>0</v>
      </c>
      <c r="AJ107" s="152"/>
      <c r="AK107" s="26">
        <v>0</v>
      </c>
      <c r="AL107" s="26">
        <v>0</v>
      </c>
      <c r="AM107" s="26">
        <v>0</v>
      </c>
      <c r="AN107" s="9"/>
      <c r="AO107" s="9"/>
    </row>
    <row r="108" spans="1:43" x14ac:dyDescent="0.2">
      <c r="A108" s="53"/>
      <c r="B108" s="53"/>
      <c r="C108" s="43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152"/>
      <c r="AK108" s="151"/>
      <c r="AL108" s="151"/>
      <c r="AM108" s="151"/>
      <c r="AN108" s="39"/>
      <c r="AO108" s="39"/>
    </row>
    <row r="109" spans="1:43" s="16" customFormat="1" ht="20.100000000000001" customHeight="1" x14ac:dyDescent="0.2">
      <c r="A109" s="51"/>
      <c r="B109" s="59"/>
      <c r="C109" s="13" t="s">
        <v>76</v>
      </c>
      <c r="D109" s="28">
        <v>55513915.850000001</v>
      </c>
      <c r="E109" s="28">
        <v>55591557.200000003</v>
      </c>
      <c r="F109" s="28">
        <v>107229555.25</v>
      </c>
      <c r="G109" s="28">
        <v>198056840.84999999</v>
      </c>
      <c r="H109" s="28">
        <v>231707849.56999999</v>
      </c>
      <c r="I109" s="28">
        <v>302517400</v>
      </c>
      <c r="J109" s="28">
        <v>295788035.15999997</v>
      </c>
      <c r="K109" s="28">
        <v>330990324.53999996</v>
      </c>
      <c r="L109" s="28">
        <v>357266257.25999999</v>
      </c>
      <c r="M109" s="28">
        <v>254594350.88999999</v>
      </c>
      <c r="N109" s="28">
        <v>270021524.25</v>
      </c>
      <c r="O109" s="28">
        <v>208558674.87</v>
      </c>
      <c r="P109" s="28">
        <v>184817645.10000002</v>
      </c>
      <c r="Q109" s="28">
        <v>207767867.94999999</v>
      </c>
      <c r="R109" s="28">
        <v>215842238.43000001</v>
      </c>
      <c r="S109" s="28">
        <v>172241183.61000001</v>
      </c>
      <c r="T109" s="28">
        <v>184695942.17000002</v>
      </c>
      <c r="U109" s="28">
        <v>188722701.09</v>
      </c>
      <c r="V109" s="28">
        <v>223892694.69</v>
      </c>
      <c r="W109" s="28">
        <v>234633424.94</v>
      </c>
      <c r="X109" s="28">
        <v>195577721.91</v>
      </c>
      <c r="Y109" s="28">
        <v>167579952.13999999</v>
      </c>
      <c r="Z109" s="28">
        <v>83932923.129999995</v>
      </c>
      <c r="AA109" s="28">
        <v>54789752.329999998</v>
      </c>
      <c r="AB109" s="28">
        <v>53874798.590000004</v>
      </c>
      <c r="AC109" s="28">
        <v>60290540.019999996</v>
      </c>
      <c r="AD109" s="28">
        <v>59730978.379999995</v>
      </c>
      <c r="AE109" s="150">
        <v>56467960.939999998</v>
      </c>
      <c r="AF109" s="150">
        <v>56632401.530000001</v>
      </c>
      <c r="AG109" s="150">
        <v>32565420.919999998</v>
      </c>
      <c r="AH109" s="150">
        <v>37568444.799999997</v>
      </c>
      <c r="AI109" s="150">
        <v>37568444.799999997</v>
      </c>
      <c r="AJ109" s="14"/>
      <c r="AK109" s="150">
        <v>5003023.879999999</v>
      </c>
      <c r="AL109" s="150">
        <v>-18899516.140000001</v>
      </c>
      <c r="AM109" s="150">
        <v>-18899516.140000001</v>
      </c>
      <c r="AN109" s="15"/>
      <c r="AO109" s="15"/>
    </row>
    <row r="110" spans="1:43" s="6" customFormat="1" ht="12.75" x14ac:dyDescent="0.2">
      <c r="C110" s="132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148"/>
      <c r="AF110" s="148"/>
      <c r="AG110" s="148"/>
      <c r="AH110" s="148"/>
      <c r="AI110" s="148"/>
      <c r="AJ110" s="8"/>
      <c r="AK110" s="8"/>
      <c r="AL110" s="8"/>
      <c r="AM110" s="8"/>
    </row>
    <row r="111" spans="1:43" s="6" customFormat="1" x14ac:dyDescent="0.2"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148"/>
      <c r="AF111" s="148"/>
      <c r="AG111" s="148"/>
      <c r="AH111" s="148"/>
      <c r="AI111" s="148"/>
      <c r="AJ111" s="8"/>
      <c r="AK111" s="8"/>
      <c r="AL111" s="8"/>
      <c r="AM111" s="8"/>
      <c r="AN111" s="116"/>
    </row>
    <row r="112" spans="1:43" s="35" customFormat="1" ht="24.95" customHeight="1" x14ac:dyDescent="0.2">
      <c r="A112" s="11" t="s">
        <v>23</v>
      </c>
      <c r="B112" s="19"/>
      <c r="C112" s="18"/>
      <c r="D112" s="25" t="s">
        <v>15</v>
      </c>
      <c r="E112" s="25" t="s">
        <v>16</v>
      </c>
      <c r="F112" s="25" t="s">
        <v>17</v>
      </c>
      <c r="G112" s="25" t="s">
        <v>18</v>
      </c>
      <c r="H112" s="25" t="s">
        <v>19</v>
      </c>
      <c r="I112" s="25" t="s">
        <v>20</v>
      </c>
      <c r="J112" s="25" t="s">
        <v>26</v>
      </c>
      <c r="K112" s="25" t="s">
        <v>28</v>
      </c>
      <c r="L112" s="25" t="s">
        <v>33</v>
      </c>
      <c r="M112" s="25" t="s">
        <v>35</v>
      </c>
      <c r="N112" s="25" t="s">
        <v>40</v>
      </c>
      <c r="O112" s="25" t="s">
        <v>41</v>
      </c>
      <c r="P112" s="25" t="s">
        <v>50</v>
      </c>
      <c r="Q112" s="25" t="s">
        <v>52</v>
      </c>
      <c r="R112" s="25" t="s">
        <v>60</v>
      </c>
      <c r="S112" s="25" t="s">
        <v>62</v>
      </c>
      <c r="T112" s="25" t="s">
        <v>83</v>
      </c>
      <c r="U112" s="25" t="s">
        <v>88</v>
      </c>
      <c r="V112" s="25" t="s">
        <v>90</v>
      </c>
      <c r="W112" s="25" t="s">
        <v>91</v>
      </c>
      <c r="X112" s="25" t="s">
        <v>92</v>
      </c>
      <c r="Y112" s="25" t="s">
        <v>141</v>
      </c>
      <c r="Z112" s="25" t="s">
        <v>145</v>
      </c>
      <c r="AA112" s="25" t="s">
        <v>147</v>
      </c>
      <c r="AB112" s="25" t="s">
        <v>150</v>
      </c>
      <c r="AC112" s="25" t="s">
        <v>151</v>
      </c>
      <c r="AD112" s="25" t="s">
        <v>156</v>
      </c>
      <c r="AE112" s="25" t="s">
        <v>157</v>
      </c>
      <c r="AF112" s="25" t="s">
        <v>158</v>
      </c>
      <c r="AG112" s="25" t="s">
        <v>161</v>
      </c>
      <c r="AH112" s="25" t="s">
        <v>162</v>
      </c>
      <c r="AI112" s="25" t="s">
        <v>163</v>
      </c>
      <c r="AJ112" s="12"/>
      <c r="AK112" s="30" t="s">
        <v>77</v>
      </c>
      <c r="AL112" s="30" t="s">
        <v>78</v>
      </c>
      <c r="AM112" s="30" t="s">
        <v>79</v>
      </c>
      <c r="AP112" s="36"/>
      <c r="AQ112" s="36"/>
    </row>
    <row r="113" spans="1:42" ht="12" x14ac:dyDescent="0.2">
      <c r="A113" s="7" t="s">
        <v>66</v>
      </c>
      <c r="B113" s="50"/>
      <c r="C113" s="20" t="s">
        <v>12</v>
      </c>
      <c r="D113" s="26">
        <v>0</v>
      </c>
      <c r="E113" s="26">
        <v>0</v>
      </c>
      <c r="F113" s="26">
        <v>0</v>
      </c>
      <c r="G113" s="26">
        <v>0</v>
      </c>
      <c r="H113" s="26">
        <v>0</v>
      </c>
      <c r="I113" s="26">
        <v>0</v>
      </c>
      <c r="J113" s="26">
        <v>0</v>
      </c>
      <c r="K113" s="26">
        <v>0</v>
      </c>
      <c r="L113" s="26">
        <v>0</v>
      </c>
      <c r="M113" s="26">
        <v>0</v>
      </c>
      <c r="N113" s="26">
        <v>0</v>
      </c>
      <c r="O113" s="26">
        <v>0</v>
      </c>
      <c r="P113" s="26">
        <v>0</v>
      </c>
      <c r="Q113" s="26">
        <v>0</v>
      </c>
      <c r="R113" s="26">
        <v>0</v>
      </c>
      <c r="S113" s="26">
        <v>0</v>
      </c>
      <c r="T113" s="26">
        <v>0</v>
      </c>
      <c r="U113" s="26">
        <v>0</v>
      </c>
      <c r="V113" s="26">
        <v>0</v>
      </c>
      <c r="W113" s="26">
        <v>0</v>
      </c>
      <c r="X113" s="26">
        <v>0</v>
      </c>
      <c r="Y113" s="26">
        <v>0</v>
      </c>
      <c r="Z113" s="26">
        <v>0</v>
      </c>
      <c r="AA113" s="26">
        <v>0</v>
      </c>
      <c r="AB113" s="26">
        <v>0</v>
      </c>
      <c r="AC113" s="26">
        <v>0</v>
      </c>
      <c r="AD113" s="26">
        <v>0</v>
      </c>
      <c r="AE113" s="26">
        <v>0</v>
      </c>
      <c r="AF113" s="26">
        <v>0</v>
      </c>
      <c r="AG113" s="26">
        <v>0</v>
      </c>
      <c r="AH113" s="26">
        <v>0</v>
      </c>
      <c r="AI113" s="26">
        <v>0</v>
      </c>
      <c r="AJ113" s="148"/>
      <c r="AK113" s="26">
        <v>0</v>
      </c>
      <c r="AL113" s="26">
        <v>0</v>
      </c>
      <c r="AM113" s="26">
        <v>0</v>
      </c>
      <c r="AO113" s="9"/>
    </row>
    <row r="114" spans="1:42" ht="12" x14ac:dyDescent="0.2">
      <c r="B114" s="50">
        <v>1</v>
      </c>
      <c r="C114" s="22" t="s">
        <v>93</v>
      </c>
      <c r="D114" s="27">
        <v>0</v>
      </c>
      <c r="E114" s="27">
        <v>0</v>
      </c>
      <c r="F114" s="27">
        <v>0</v>
      </c>
      <c r="G114" s="27">
        <v>0</v>
      </c>
      <c r="H114" s="27">
        <v>0</v>
      </c>
      <c r="I114" s="27">
        <v>0</v>
      </c>
      <c r="J114" s="27">
        <v>0</v>
      </c>
      <c r="K114" s="27">
        <v>0</v>
      </c>
      <c r="L114" s="27">
        <v>0</v>
      </c>
      <c r="M114" s="27">
        <v>0</v>
      </c>
      <c r="N114" s="27">
        <v>0</v>
      </c>
      <c r="O114" s="27">
        <v>0</v>
      </c>
      <c r="P114" s="27">
        <v>0</v>
      </c>
      <c r="Q114" s="27">
        <v>0</v>
      </c>
      <c r="R114" s="27">
        <v>0</v>
      </c>
      <c r="S114" s="27">
        <v>0</v>
      </c>
      <c r="T114" s="27">
        <v>0</v>
      </c>
      <c r="U114" s="27">
        <v>0</v>
      </c>
      <c r="V114" s="27">
        <v>0</v>
      </c>
      <c r="W114" s="27">
        <v>0</v>
      </c>
      <c r="X114" s="27">
        <v>0</v>
      </c>
      <c r="Y114" s="27">
        <v>0</v>
      </c>
      <c r="Z114" s="27">
        <v>0</v>
      </c>
      <c r="AA114" s="27">
        <v>0</v>
      </c>
      <c r="AB114" s="27">
        <v>0</v>
      </c>
      <c r="AC114" s="27">
        <v>0</v>
      </c>
      <c r="AD114" s="27">
        <v>0</v>
      </c>
      <c r="AE114" s="149">
        <v>0</v>
      </c>
      <c r="AF114" s="149">
        <v>0</v>
      </c>
      <c r="AG114" s="149">
        <v>0</v>
      </c>
      <c r="AH114" s="149">
        <v>0</v>
      </c>
      <c r="AI114" s="149">
        <v>0</v>
      </c>
      <c r="AJ114" s="152"/>
      <c r="AK114" s="149">
        <v>0</v>
      </c>
      <c r="AL114" s="149">
        <v>0</v>
      </c>
      <c r="AM114" s="149">
        <v>0</v>
      </c>
      <c r="AN114" s="38"/>
      <c r="AO114" s="38"/>
      <c r="AP114" s="38"/>
    </row>
    <row r="115" spans="1:42" ht="12" x14ac:dyDescent="0.2">
      <c r="B115" s="50">
        <v>2</v>
      </c>
      <c r="C115" s="22" t="s">
        <v>98</v>
      </c>
      <c r="D115" s="27">
        <v>0</v>
      </c>
      <c r="E115" s="27">
        <v>0</v>
      </c>
      <c r="F115" s="27">
        <v>0</v>
      </c>
      <c r="G115" s="27">
        <v>0</v>
      </c>
      <c r="H115" s="27">
        <v>0</v>
      </c>
      <c r="I115" s="27">
        <v>0</v>
      </c>
      <c r="J115" s="27">
        <v>0</v>
      </c>
      <c r="K115" s="27">
        <v>0</v>
      </c>
      <c r="L115" s="27">
        <v>0</v>
      </c>
      <c r="M115" s="27">
        <v>0</v>
      </c>
      <c r="N115" s="27">
        <v>0</v>
      </c>
      <c r="O115" s="27">
        <v>0</v>
      </c>
      <c r="P115" s="27">
        <v>0</v>
      </c>
      <c r="Q115" s="27">
        <v>0</v>
      </c>
      <c r="R115" s="27">
        <v>0</v>
      </c>
      <c r="S115" s="27">
        <v>0</v>
      </c>
      <c r="T115" s="27">
        <v>0</v>
      </c>
      <c r="U115" s="27">
        <v>0</v>
      </c>
      <c r="V115" s="27">
        <v>0</v>
      </c>
      <c r="W115" s="27">
        <v>0</v>
      </c>
      <c r="X115" s="27">
        <v>0</v>
      </c>
      <c r="Y115" s="27">
        <v>0</v>
      </c>
      <c r="Z115" s="27">
        <v>0</v>
      </c>
      <c r="AA115" s="27">
        <v>0</v>
      </c>
      <c r="AB115" s="27">
        <v>0</v>
      </c>
      <c r="AC115" s="27">
        <v>0</v>
      </c>
      <c r="AD115" s="27">
        <v>0</v>
      </c>
      <c r="AE115" s="149">
        <v>0</v>
      </c>
      <c r="AF115" s="149">
        <v>0</v>
      </c>
      <c r="AG115" s="149">
        <v>0</v>
      </c>
      <c r="AH115" s="149">
        <v>0</v>
      </c>
      <c r="AI115" s="149">
        <v>0</v>
      </c>
      <c r="AJ115" s="152"/>
      <c r="AK115" s="149">
        <v>0</v>
      </c>
      <c r="AL115" s="149">
        <v>0</v>
      </c>
      <c r="AM115" s="149">
        <v>0</v>
      </c>
      <c r="AN115" s="38"/>
      <c r="AO115" s="38"/>
      <c r="AP115" s="38"/>
    </row>
    <row r="116" spans="1:42" x14ac:dyDescent="0.2">
      <c r="B116" s="50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151"/>
      <c r="AF116" s="151"/>
      <c r="AG116" s="151"/>
      <c r="AH116" s="151"/>
      <c r="AI116" s="151"/>
      <c r="AJ116" s="152"/>
      <c r="AK116" s="151"/>
      <c r="AL116" s="151"/>
      <c r="AM116" s="151"/>
      <c r="AO116" s="9"/>
    </row>
    <row r="117" spans="1:42" s="5" customFormat="1" ht="12" x14ac:dyDescent="0.2">
      <c r="A117" s="7" t="s">
        <v>67</v>
      </c>
      <c r="B117" s="50"/>
      <c r="C117" s="20" t="s">
        <v>14</v>
      </c>
      <c r="D117" s="26">
        <v>0</v>
      </c>
      <c r="E117" s="26">
        <v>19948840.789999999</v>
      </c>
      <c r="F117" s="26">
        <v>33944582.68</v>
      </c>
      <c r="G117" s="26">
        <v>0</v>
      </c>
      <c r="H117" s="26">
        <v>6053900.0099999998</v>
      </c>
      <c r="I117" s="26">
        <v>22747530.93</v>
      </c>
      <c r="J117" s="26">
        <v>22747530.93</v>
      </c>
      <c r="K117" s="26">
        <v>168499.99</v>
      </c>
      <c r="L117" s="26">
        <v>0</v>
      </c>
      <c r="M117" s="26">
        <v>0</v>
      </c>
      <c r="N117" s="26">
        <v>0</v>
      </c>
      <c r="O117" s="26">
        <v>0</v>
      </c>
      <c r="P117" s="26">
        <v>0</v>
      </c>
      <c r="Q117" s="26">
        <v>0</v>
      </c>
      <c r="R117" s="26">
        <v>0</v>
      </c>
      <c r="S117" s="26">
        <v>0</v>
      </c>
      <c r="T117" s="26">
        <v>0</v>
      </c>
      <c r="U117" s="26">
        <v>0</v>
      </c>
      <c r="V117" s="26">
        <v>0</v>
      </c>
      <c r="W117" s="26">
        <v>0</v>
      </c>
      <c r="X117" s="26">
        <v>0</v>
      </c>
      <c r="Y117" s="26">
        <v>0</v>
      </c>
      <c r="Z117" s="26">
        <v>0</v>
      </c>
      <c r="AA117" s="26">
        <v>0</v>
      </c>
      <c r="AB117" s="26">
        <v>0</v>
      </c>
      <c r="AC117" s="26">
        <v>0</v>
      </c>
      <c r="AD117" s="26">
        <v>0</v>
      </c>
      <c r="AE117" s="26">
        <v>0</v>
      </c>
      <c r="AF117" s="26">
        <v>0</v>
      </c>
      <c r="AG117" s="26">
        <v>0</v>
      </c>
      <c r="AH117" s="26">
        <v>0</v>
      </c>
      <c r="AI117" s="26">
        <v>0</v>
      </c>
      <c r="AJ117" s="152"/>
      <c r="AK117" s="26">
        <v>0</v>
      </c>
      <c r="AL117" s="26">
        <v>0</v>
      </c>
      <c r="AM117" s="26">
        <v>0</v>
      </c>
    </row>
    <row r="118" spans="1:42" ht="12" x14ac:dyDescent="0.2">
      <c r="B118" s="50">
        <v>3</v>
      </c>
      <c r="C118" s="22" t="s">
        <v>8</v>
      </c>
      <c r="D118" s="27">
        <v>0</v>
      </c>
      <c r="E118" s="27">
        <v>19948840.789999999</v>
      </c>
      <c r="F118" s="27">
        <v>33944582.68</v>
      </c>
      <c r="G118" s="27">
        <v>0</v>
      </c>
      <c r="H118" s="27">
        <v>3710685.36</v>
      </c>
      <c r="I118" s="27">
        <v>22747530.93</v>
      </c>
      <c r="J118" s="27">
        <v>22747530.93</v>
      </c>
      <c r="K118" s="27">
        <v>168499.99</v>
      </c>
      <c r="L118" s="27">
        <v>0</v>
      </c>
      <c r="M118" s="27">
        <v>0</v>
      </c>
      <c r="N118" s="27">
        <v>0</v>
      </c>
      <c r="O118" s="27">
        <v>0</v>
      </c>
      <c r="P118" s="27">
        <v>0</v>
      </c>
      <c r="Q118" s="27">
        <v>0</v>
      </c>
      <c r="R118" s="27">
        <v>0</v>
      </c>
      <c r="S118" s="27">
        <v>0</v>
      </c>
      <c r="T118" s="27">
        <v>0</v>
      </c>
      <c r="U118" s="27">
        <v>0</v>
      </c>
      <c r="V118" s="27">
        <v>0</v>
      </c>
      <c r="W118" s="27">
        <v>0</v>
      </c>
      <c r="X118" s="27">
        <v>0</v>
      </c>
      <c r="Y118" s="27">
        <v>0</v>
      </c>
      <c r="Z118" s="27">
        <v>0</v>
      </c>
      <c r="AA118" s="27">
        <v>0</v>
      </c>
      <c r="AB118" s="27">
        <v>0</v>
      </c>
      <c r="AC118" s="27">
        <v>0</v>
      </c>
      <c r="AD118" s="27">
        <v>0</v>
      </c>
      <c r="AE118" s="149">
        <v>0</v>
      </c>
      <c r="AF118" s="149">
        <v>0</v>
      </c>
      <c r="AG118" s="149">
        <v>0</v>
      </c>
      <c r="AH118" s="149">
        <v>0</v>
      </c>
      <c r="AI118" s="149">
        <v>0</v>
      </c>
      <c r="AJ118" s="152"/>
      <c r="AK118" s="149">
        <v>0</v>
      </c>
      <c r="AL118" s="149">
        <v>0</v>
      </c>
      <c r="AM118" s="149">
        <v>0</v>
      </c>
      <c r="AN118" s="38"/>
      <c r="AO118" s="38"/>
      <c r="AP118" s="38"/>
    </row>
    <row r="119" spans="1:42" ht="12" x14ac:dyDescent="0.2">
      <c r="B119" s="50">
        <v>4</v>
      </c>
      <c r="C119" s="22" t="s">
        <v>95</v>
      </c>
      <c r="D119" s="27">
        <v>0</v>
      </c>
      <c r="E119" s="27">
        <v>0</v>
      </c>
      <c r="F119" s="27">
        <v>0</v>
      </c>
      <c r="G119" s="27">
        <v>0</v>
      </c>
      <c r="H119" s="27">
        <v>2343214.65</v>
      </c>
      <c r="I119" s="27">
        <v>0</v>
      </c>
      <c r="J119" s="27">
        <v>0</v>
      </c>
      <c r="K119" s="27">
        <v>0</v>
      </c>
      <c r="L119" s="27">
        <v>0</v>
      </c>
      <c r="M119" s="27">
        <v>0</v>
      </c>
      <c r="N119" s="27">
        <v>0</v>
      </c>
      <c r="O119" s="27">
        <v>0</v>
      </c>
      <c r="P119" s="27">
        <v>0</v>
      </c>
      <c r="Q119" s="27">
        <v>0</v>
      </c>
      <c r="R119" s="27">
        <v>0</v>
      </c>
      <c r="S119" s="27">
        <v>0</v>
      </c>
      <c r="T119" s="27">
        <v>0</v>
      </c>
      <c r="U119" s="27">
        <v>0</v>
      </c>
      <c r="V119" s="27">
        <v>0</v>
      </c>
      <c r="W119" s="27">
        <v>0</v>
      </c>
      <c r="X119" s="27">
        <v>0</v>
      </c>
      <c r="Y119" s="27">
        <v>0</v>
      </c>
      <c r="Z119" s="27">
        <v>0</v>
      </c>
      <c r="AA119" s="27">
        <v>0</v>
      </c>
      <c r="AB119" s="27">
        <v>0</v>
      </c>
      <c r="AC119" s="27">
        <v>0</v>
      </c>
      <c r="AD119" s="27">
        <v>0</v>
      </c>
      <c r="AE119" s="149">
        <v>0</v>
      </c>
      <c r="AF119" s="149">
        <v>0</v>
      </c>
      <c r="AG119" s="149">
        <v>0</v>
      </c>
      <c r="AH119" s="149">
        <v>0</v>
      </c>
      <c r="AI119" s="149">
        <v>0</v>
      </c>
      <c r="AJ119" s="152"/>
      <c r="AK119" s="149">
        <v>0</v>
      </c>
      <c r="AL119" s="149">
        <v>0</v>
      </c>
      <c r="AM119" s="149">
        <v>0</v>
      </c>
      <c r="AN119" s="38"/>
      <c r="AO119" s="38"/>
      <c r="AP119" s="38"/>
    </row>
    <row r="120" spans="1:42" x14ac:dyDescent="0.2">
      <c r="B120" s="50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151"/>
      <c r="AF120" s="151"/>
      <c r="AG120" s="151"/>
      <c r="AH120" s="151"/>
      <c r="AI120" s="151"/>
      <c r="AJ120" s="152"/>
      <c r="AK120" s="151"/>
      <c r="AL120" s="151"/>
      <c r="AM120" s="151"/>
      <c r="AO120" s="9"/>
    </row>
    <row r="121" spans="1:42" ht="12" x14ac:dyDescent="0.2">
      <c r="A121" s="7" t="s">
        <v>70</v>
      </c>
      <c r="B121" s="50"/>
      <c r="C121" s="20" t="s">
        <v>68</v>
      </c>
      <c r="D121" s="26">
        <v>0</v>
      </c>
      <c r="E121" s="26">
        <v>0</v>
      </c>
      <c r="F121" s="26">
        <v>7160219</v>
      </c>
      <c r="G121" s="26">
        <v>109767.57</v>
      </c>
      <c r="H121" s="26">
        <v>0</v>
      </c>
      <c r="I121" s="26">
        <v>0</v>
      </c>
      <c r="J121" s="26">
        <v>0</v>
      </c>
      <c r="K121" s="26">
        <v>0</v>
      </c>
      <c r="L121" s="26">
        <v>0</v>
      </c>
      <c r="M121" s="26">
        <v>0</v>
      </c>
      <c r="N121" s="26">
        <v>0</v>
      </c>
      <c r="O121" s="26">
        <v>0</v>
      </c>
      <c r="P121" s="26">
        <v>0</v>
      </c>
      <c r="Q121" s="26">
        <v>0</v>
      </c>
      <c r="R121" s="26">
        <v>0</v>
      </c>
      <c r="S121" s="26">
        <v>0</v>
      </c>
      <c r="T121" s="26">
        <v>0</v>
      </c>
      <c r="U121" s="26">
        <v>0</v>
      </c>
      <c r="V121" s="26">
        <v>0</v>
      </c>
      <c r="W121" s="26">
        <v>0</v>
      </c>
      <c r="X121" s="26">
        <v>0</v>
      </c>
      <c r="Y121" s="26">
        <v>0</v>
      </c>
      <c r="Z121" s="26">
        <v>0</v>
      </c>
      <c r="AA121" s="26">
        <v>0</v>
      </c>
      <c r="AB121" s="26">
        <v>0</v>
      </c>
      <c r="AC121" s="26">
        <v>0</v>
      </c>
      <c r="AD121" s="26">
        <v>0</v>
      </c>
      <c r="AE121" s="26">
        <v>0</v>
      </c>
      <c r="AF121" s="26">
        <v>0</v>
      </c>
      <c r="AG121" s="26">
        <v>0</v>
      </c>
      <c r="AH121" s="26">
        <v>0</v>
      </c>
      <c r="AI121" s="26">
        <v>0</v>
      </c>
      <c r="AJ121" s="152"/>
      <c r="AK121" s="26">
        <v>0</v>
      </c>
      <c r="AL121" s="26">
        <v>0</v>
      </c>
      <c r="AM121" s="26">
        <v>0</v>
      </c>
      <c r="AO121" s="9"/>
    </row>
    <row r="122" spans="1:42" ht="12" x14ac:dyDescent="0.2">
      <c r="B122" s="50">
        <v>5</v>
      </c>
      <c r="C122" s="22" t="s">
        <v>94</v>
      </c>
      <c r="D122" s="27">
        <v>0</v>
      </c>
      <c r="E122" s="27">
        <v>0</v>
      </c>
      <c r="F122" s="27">
        <v>7000000</v>
      </c>
      <c r="G122" s="27">
        <v>109767.57</v>
      </c>
      <c r="H122" s="27">
        <v>0</v>
      </c>
      <c r="I122" s="27">
        <v>0</v>
      </c>
      <c r="J122" s="27">
        <v>0</v>
      </c>
      <c r="K122" s="27">
        <v>0</v>
      </c>
      <c r="L122" s="27">
        <v>0</v>
      </c>
      <c r="M122" s="27">
        <v>0</v>
      </c>
      <c r="N122" s="27">
        <v>0</v>
      </c>
      <c r="O122" s="27">
        <v>0</v>
      </c>
      <c r="P122" s="27">
        <v>0</v>
      </c>
      <c r="Q122" s="27">
        <v>0</v>
      </c>
      <c r="R122" s="27">
        <v>0</v>
      </c>
      <c r="S122" s="27">
        <v>0</v>
      </c>
      <c r="T122" s="27">
        <v>0</v>
      </c>
      <c r="U122" s="27">
        <v>0</v>
      </c>
      <c r="V122" s="27">
        <v>0</v>
      </c>
      <c r="W122" s="27">
        <v>0</v>
      </c>
      <c r="X122" s="27">
        <v>0</v>
      </c>
      <c r="Y122" s="27">
        <v>0</v>
      </c>
      <c r="Z122" s="27">
        <v>0</v>
      </c>
      <c r="AA122" s="27">
        <v>0</v>
      </c>
      <c r="AB122" s="27">
        <v>0</v>
      </c>
      <c r="AC122" s="27">
        <v>0</v>
      </c>
      <c r="AD122" s="27">
        <v>0</v>
      </c>
      <c r="AE122" s="149">
        <v>0</v>
      </c>
      <c r="AF122" s="149">
        <v>0</v>
      </c>
      <c r="AG122" s="149">
        <v>0</v>
      </c>
      <c r="AH122" s="149">
        <v>0</v>
      </c>
      <c r="AI122" s="149">
        <v>0</v>
      </c>
      <c r="AJ122" s="152"/>
      <c r="AK122" s="149">
        <v>0</v>
      </c>
      <c r="AL122" s="149">
        <v>0</v>
      </c>
      <c r="AM122" s="149">
        <v>0</v>
      </c>
      <c r="AN122" s="38"/>
      <c r="AO122" s="38"/>
      <c r="AP122" s="38"/>
    </row>
    <row r="123" spans="1:42" ht="12" x14ac:dyDescent="0.2">
      <c r="B123" s="50">
        <v>6</v>
      </c>
      <c r="C123" s="22" t="s">
        <v>56</v>
      </c>
      <c r="D123" s="27">
        <v>0</v>
      </c>
      <c r="E123" s="27">
        <v>0</v>
      </c>
      <c r="F123" s="27">
        <v>160219</v>
      </c>
      <c r="G123" s="27">
        <v>0</v>
      </c>
      <c r="H123" s="27">
        <v>0</v>
      </c>
      <c r="I123" s="27">
        <v>0</v>
      </c>
      <c r="J123" s="27">
        <v>0</v>
      </c>
      <c r="K123" s="27">
        <v>0</v>
      </c>
      <c r="L123" s="27">
        <v>0</v>
      </c>
      <c r="M123" s="27">
        <v>0</v>
      </c>
      <c r="N123" s="27">
        <v>0</v>
      </c>
      <c r="O123" s="27">
        <v>0</v>
      </c>
      <c r="P123" s="27">
        <v>0</v>
      </c>
      <c r="Q123" s="27">
        <v>0</v>
      </c>
      <c r="R123" s="27">
        <v>0</v>
      </c>
      <c r="S123" s="27">
        <v>0</v>
      </c>
      <c r="T123" s="27">
        <v>0</v>
      </c>
      <c r="U123" s="27">
        <v>0</v>
      </c>
      <c r="V123" s="27">
        <v>0</v>
      </c>
      <c r="W123" s="27">
        <v>0</v>
      </c>
      <c r="X123" s="27">
        <v>0</v>
      </c>
      <c r="Y123" s="27">
        <v>0</v>
      </c>
      <c r="Z123" s="27">
        <v>0</v>
      </c>
      <c r="AA123" s="27">
        <v>0</v>
      </c>
      <c r="AB123" s="27">
        <v>0</v>
      </c>
      <c r="AC123" s="27">
        <v>0</v>
      </c>
      <c r="AD123" s="27">
        <v>0</v>
      </c>
      <c r="AE123" s="149">
        <v>0</v>
      </c>
      <c r="AF123" s="149">
        <v>0</v>
      </c>
      <c r="AG123" s="149">
        <v>0</v>
      </c>
      <c r="AH123" s="149">
        <v>0</v>
      </c>
      <c r="AI123" s="149">
        <v>0</v>
      </c>
      <c r="AJ123" s="152"/>
      <c r="AK123" s="149">
        <v>0</v>
      </c>
      <c r="AL123" s="149">
        <v>0</v>
      </c>
      <c r="AM123" s="149">
        <v>0</v>
      </c>
      <c r="AN123" s="38"/>
      <c r="AO123" s="38"/>
      <c r="AP123" s="38"/>
    </row>
    <row r="124" spans="1:42" ht="12" x14ac:dyDescent="0.2">
      <c r="B124" s="50">
        <v>7</v>
      </c>
      <c r="C124" s="22" t="s">
        <v>96</v>
      </c>
      <c r="D124" s="27">
        <v>0</v>
      </c>
      <c r="E124" s="27">
        <v>0</v>
      </c>
      <c r="F124" s="27">
        <v>0</v>
      </c>
      <c r="G124" s="27">
        <v>0</v>
      </c>
      <c r="H124" s="27">
        <v>0</v>
      </c>
      <c r="I124" s="27">
        <v>0</v>
      </c>
      <c r="J124" s="27">
        <v>0</v>
      </c>
      <c r="K124" s="27">
        <v>0</v>
      </c>
      <c r="L124" s="27">
        <v>0</v>
      </c>
      <c r="M124" s="27">
        <v>0</v>
      </c>
      <c r="N124" s="27">
        <v>0</v>
      </c>
      <c r="O124" s="27">
        <v>0</v>
      </c>
      <c r="P124" s="27">
        <v>0</v>
      </c>
      <c r="Q124" s="27">
        <v>0</v>
      </c>
      <c r="R124" s="27">
        <v>0</v>
      </c>
      <c r="S124" s="27">
        <v>0</v>
      </c>
      <c r="T124" s="27">
        <v>0</v>
      </c>
      <c r="U124" s="27">
        <v>0</v>
      </c>
      <c r="V124" s="27">
        <v>0</v>
      </c>
      <c r="W124" s="27">
        <v>0</v>
      </c>
      <c r="X124" s="27">
        <v>0</v>
      </c>
      <c r="Y124" s="27">
        <v>0</v>
      </c>
      <c r="Z124" s="27">
        <v>0</v>
      </c>
      <c r="AA124" s="27">
        <v>0</v>
      </c>
      <c r="AB124" s="27">
        <v>0</v>
      </c>
      <c r="AC124" s="27">
        <v>0</v>
      </c>
      <c r="AD124" s="27">
        <v>0</v>
      </c>
      <c r="AE124" s="149">
        <v>0</v>
      </c>
      <c r="AF124" s="149">
        <v>0</v>
      </c>
      <c r="AG124" s="149">
        <v>0</v>
      </c>
      <c r="AH124" s="149">
        <v>0</v>
      </c>
      <c r="AI124" s="149">
        <v>0</v>
      </c>
      <c r="AJ124" s="152"/>
      <c r="AK124" s="149">
        <v>0</v>
      </c>
      <c r="AL124" s="149">
        <v>0</v>
      </c>
      <c r="AM124" s="149">
        <v>0</v>
      </c>
      <c r="AN124" s="38"/>
      <c r="AO124" s="38"/>
      <c r="AP124" s="38"/>
    </row>
    <row r="125" spans="1:42" ht="12" x14ac:dyDescent="0.2">
      <c r="B125" s="50">
        <v>8</v>
      </c>
      <c r="C125" s="22" t="s">
        <v>54</v>
      </c>
      <c r="D125" s="27">
        <v>0</v>
      </c>
      <c r="E125" s="27">
        <v>0</v>
      </c>
      <c r="F125" s="27">
        <v>0</v>
      </c>
      <c r="G125" s="27">
        <v>0</v>
      </c>
      <c r="H125" s="27">
        <v>0</v>
      </c>
      <c r="I125" s="27">
        <v>0</v>
      </c>
      <c r="J125" s="27">
        <v>0</v>
      </c>
      <c r="K125" s="27">
        <v>0</v>
      </c>
      <c r="L125" s="27">
        <v>0</v>
      </c>
      <c r="M125" s="27">
        <v>0</v>
      </c>
      <c r="N125" s="27">
        <v>0</v>
      </c>
      <c r="O125" s="27">
        <v>0</v>
      </c>
      <c r="P125" s="27">
        <v>0</v>
      </c>
      <c r="Q125" s="27">
        <v>0</v>
      </c>
      <c r="R125" s="27">
        <v>0</v>
      </c>
      <c r="S125" s="27">
        <v>0</v>
      </c>
      <c r="T125" s="27">
        <v>0</v>
      </c>
      <c r="U125" s="27">
        <v>0</v>
      </c>
      <c r="V125" s="27">
        <v>0</v>
      </c>
      <c r="W125" s="27">
        <v>0</v>
      </c>
      <c r="X125" s="27">
        <v>0</v>
      </c>
      <c r="Y125" s="27">
        <v>0</v>
      </c>
      <c r="Z125" s="27">
        <v>0</v>
      </c>
      <c r="AA125" s="27">
        <v>0</v>
      </c>
      <c r="AB125" s="27">
        <v>0</v>
      </c>
      <c r="AC125" s="27">
        <v>0</v>
      </c>
      <c r="AD125" s="27">
        <v>0</v>
      </c>
      <c r="AE125" s="149">
        <v>0</v>
      </c>
      <c r="AF125" s="149">
        <v>0</v>
      </c>
      <c r="AG125" s="149">
        <v>0</v>
      </c>
      <c r="AH125" s="149">
        <v>0</v>
      </c>
      <c r="AI125" s="149">
        <v>0</v>
      </c>
      <c r="AJ125" s="152"/>
      <c r="AK125" s="149">
        <v>0</v>
      </c>
      <c r="AL125" s="149">
        <v>0</v>
      </c>
      <c r="AM125" s="149">
        <v>0</v>
      </c>
      <c r="AN125" s="38"/>
      <c r="AO125" s="38"/>
      <c r="AP125" s="38"/>
    </row>
    <row r="126" spans="1:42" ht="12" x14ac:dyDescent="0.2">
      <c r="A126" s="6"/>
      <c r="B126" s="50">
        <v>9</v>
      </c>
      <c r="C126" s="22" t="s">
        <v>55</v>
      </c>
      <c r="D126" s="27">
        <v>0</v>
      </c>
      <c r="E126" s="27">
        <v>0</v>
      </c>
      <c r="F126" s="27">
        <v>0</v>
      </c>
      <c r="G126" s="27">
        <v>0</v>
      </c>
      <c r="H126" s="27">
        <v>0</v>
      </c>
      <c r="I126" s="27">
        <v>0</v>
      </c>
      <c r="J126" s="27">
        <v>0</v>
      </c>
      <c r="K126" s="27">
        <v>0</v>
      </c>
      <c r="L126" s="27">
        <v>0</v>
      </c>
      <c r="M126" s="27">
        <v>0</v>
      </c>
      <c r="N126" s="27">
        <v>0</v>
      </c>
      <c r="O126" s="27">
        <v>0</v>
      </c>
      <c r="P126" s="27">
        <v>0</v>
      </c>
      <c r="Q126" s="27">
        <v>0</v>
      </c>
      <c r="R126" s="27">
        <v>0</v>
      </c>
      <c r="S126" s="27">
        <v>0</v>
      </c>
      <c r="T126" s="27">
        <v>0</v>
      </c>
      <c r="U126" s="27">
        <v>0</v>
      </c>
      <c r="V126" s="27">
        <v>0</v>
      </c>
      <c r="W126" s="27">
        <v>0</v>
      </c>
      <c r="X126" s="27">
        <v>0</v>
      </c>
      <c r="Y126" s="27">
        <v>0</v>
      </c>
      <c r="Z126" s="27">
        <v>0</v>
      </c>
      <c r="AA126" s="27">
        <v>0</v>
      </c>
      <c r="AB126" s="27">
        <v>0</v>
      </c>
      <c r="AC126" s="27">
        <v>0</v>
      </c>
      <c r="AD126" s="27">
        <v>0</v>
      </c>
      <c r="AE126" s="149">
        <v>0</v>
      </c>
      <c r="AF126" s="149">
        <v>0</v>
      </c>
      <c r="AG126" s="149">
        <v>0</v>
      </c>
      <c r="AH126" s="149">
        <v>0</v>
      </c>
      <c r="AI126" s="149">
        <v>0</v>
      </c>
      <c r="AJ126" s="152"/>
      <c r="AK126" s="149">
        <v>0</v>
      </c>
      <c r="AL126" s="149">
        <v>0</v>
      </c>
      <c r="AM126" s="149">
        <v>0</v>
      </c>
      <c r="AN126" s="38"/>
      <c r="AO126" s="38"/>
      <c r="AP126" s="38"/>
    </row>
    <row r="127" spans="1:42" ht="12" x14ac:dyDescent="0.2">
      <c r="B127" s="50"/>
      <c r="C127" s="22" t="s">
        <v>99</v>
      </c>
      <c r="D127" s="27">
        <v>0</v>
      </c>
      <c r="E127" s="27">
        <v>0</v>
      </c>
      <c r="F127" s="27">
        <v>0</v>
      </c>
      <c r="G127" s="27">
        <v>0</v>
      </c>
      <c r="H127" s="27">
        <v>0</v>
      </c>
      <c r="I127" s="27">
        <v>0</v>
      </c>
      <c r="J127" s="27">
        <v>0</v>
      </c>
      <c r="K127" s="27">
        <v>0</v>
      </c>
      <c r="L127" s="27">
        <v>0</v>
      </c>
      <c r="M127" s="27">
        <v>0</v>
      </c>
      <c r="N127" s="27">
        <v>0</v>
      </c>
      <c r="O127" s="27">
        <v>0</v>
      </c>
      <c r="P127" s="27">
        <v>0</v>
      </c>
      <c r="Q127" s="27">
        <v>0</v>
      </c>
      <c r="R127" s="27">
        <v>0</v>
      </c>
      <c r="S127" s="27">
        <v>0</v>
      </c>
      <c r="T127" s="27">
        <v>0</v>
      </c>
      <c r="U127" s="27">
        <v>0</v>
      </c>
      <c r="V127" s="27">
        <v>0</v>
      </c>
      <c r="W127" s="27">
        <v>0</v>
      </c>
      <c r="X127" s="27">
        <v>0</v>
      </c>
      <c r="Y127" s="27">
        <v>0</v>
      </c>
      <c r="Z127" s="27">
        <v>0</v>
      </c>
      <c r="AA127" s="27">
        <v>0</v>
      </c>
      <c r="AB127" s="27">
        <v>0</v>
      </c>
      <c r="AC127" s="27">
        <v>0</v>
      </c>
      <c r="AD127" s="27">
        <v>0</v>
      </c>
      <c r="AE127" s="149">
        <v>0</v>
      </c>
      <c r="AF127" s="149">
        <v>0</v>
      </c>
      <c r="AG127" s="149">
        <v>0</v>
      </c>
      <c r="AH127" s="149">
        <v>0</v>
      </c>
      <c r="AI127" s="149">
        <v>0</v>
      </c>
      <c r="AJ127" s="152"/>
      <c r="AK127" s="149">
        <v>0</v>
      </c>
      <c r="AL127" s="149">
        <v>0</v>
      </c>
      <c r="AM127" s="149">
        <v>0</v>
      </c>
      <c r="AN127" s="38"/>
      <c r="AO127" s="38"/>
      <c r="AP127" s="38"/>
    </row>
    <row r="128" spans="1:42" x14ac:dyDescent="0.2">
      <c r="B128" s="50">
        <v>10</v>
      </c>
      <c r="C128" s="21" t="s">
        <v>84</v>
      </c>
      <c r="D128" s="29">
        <v>0</v>
      </c>
      <c r="E128" s="29">
        <v>0</v>
      </c>
      <c r="F128" s="29">
        <v>0</v>
      </c>
      <c r="G128" s="29">
        <v>0</v>
      </c>
      <c r="H128" s="29">
        <v>0</v>
      </c>
      <c r="I128" s="29">
        <v>0</v>
      </c>
      <c r="J128" s="29">
        <v>0</v>
      </c>
      <c r="K128" s="29">
        <v>0</v>
      </c>
      <c r="L128" s="29">
        <v>0</v>
      </c>
      <c r="M128" s="29">
        <v>0</v>
      </c>
      <c r="N128" s="29">
        <v>0</v>
      </c>
      <c r="O128" s="29">
        <v>0</v>
      </c>
      <c r="P128" s="29">
        <v>0</v>
      </c>
      <c r="Q128" s="29">
        <v>0</v>
      </c>
      <c r="R128" s="29">
        <v>0</v>
      </c>
      <c r="S128" s="29">
        <v>0</v>
      </c>
      <c r="T128" s="29">
        <v>0</v>
      </c>
      <c r="U128" s="29">
        <v>0</v>
      </c>
      <c r="V128" s="29">
        <v>0</v>
      </c>
      <c r="W128" s="29">
        <v>0</v>
      </c>
      <c r="X128" s="29">
        <v>0</v>
      </c>
      <c r="Y128" s="29">
        <v>0</v>
      </c>
      <c r="Z128" s="29">
        <v>0</v>
      </c>
      <c r="AA128" s="29">
        <v>0</v>
      </c>
      <c r="AB128" s="29">
        <v>0</v>
      </c>
      <c r="AC128" s="29">
        <v>0</v>
      </c>
      <c r="AD128" s="29">
        <v>0</v>
      </c>
      <c r="AE128" s="151">
        <v>0</v>
      </c>
      <c r="AF128" s="151">
        <v>0</v>
      </c>
      <c r="AG128" s="151">
        <v>0</v>
      </c>
      <c r="AH128" s="151">
        <v>0</v>
      </c>
      <c r="AI128" s="151">
        <v>0</v>
      </c>
      <c r="AJ128" s="152"/>
      <c r="AK128" s="151">
        <v>0</v>
      </c>
      <c r="AL128" s="151">
        <v>0</v>
      </c>
      <c r="AM128" s="151">
        <v>0</v>
      </c>
      <c r="AN128" s="1"/>
      <c r="AO128" s="1"/>
    </row>
    <row r="129" spans="1:42" x14ac:dyDescent="0.2">
      <c r="B129" s="50">
        <v>11</v>
      </c>
      <c r="C129" s="21" t="s">
        <v>100</v>
      </c>
      <c r="D129" s="29">
        <v>0</v>
      </c>
      <c r="E129" s="29">
        <v>0</v>
      </c>
      <c r="F129" s="29">
        <v>0</v>
      </c>
      <c r="G129" s="29">
        <v>0</v>
      </c>
      <c r="H129" s="29">
        <v>0</v>
      </c>
      <c r="I129" s="29">
        <v>0</v>
      </c>
      <c r="J129" s="29">
        <v>0</v>
      </c>
      <c r="K129" s="29">
        <v>0</v>
      </c>
      <c r="L129" s="29">
        <v>0</v>
      </c>
      <c r="M129" s="29">
        <v>0</v>
      </c>
      <c r="N129" s="29">
        <v>0</v>
      </c>
      <c r="O129" s="29">
        <v>0</v>
      </c>
      <c r="P129" s="29">
        <v>0</v>
      </c>
      <c r="Q129" s="29">
        <v>0</v>
      </c>
      <c r="R129" s="29">
        <v>0</v>
      </c>
      <c r="S129" s="29">
        <v>0</v>
      </c>
      <c r="T129" s="29">
        <v>0</v>
      </c>
      <c r="U129" s="29">
        <v>0</v>
      </c>
      <c r="V129" s="29">
        <v>0</v>
      </c>
      <c r="W129" s="29">
        <v>0</v>
      </c>
      <c r="X129" s="29">
        <v>0</v>
      </c>
      <c r="Y129" s="29">
        <v>0</v>
      </c>
      <c r="Z129" s="29">
        <v>0</v>
      </c>
      <c r="AA129" s="29">
        <v>0</v>
      </c>
      <c r="AB129" s="29">
        <v>0</v>
      </c>
      <c r="AC129" s="29">
        <v>0</v>
      </c>
      <c r="AD129" s="29">
        <v>0</v>
      </c>
      <c r="AE129" s="151">
        <v>0</v>
      </c>
      <c r="AF129" s="151">
        <v>0</v>
      </c>
      <c r="AG129" s="151">
        <v>0</v>
      </c>
      <c r="AH129" s="151">
        <v>0</v>
      </c>
      <c r="AI129" s="151">
        <v>0</v>
      </c>
      <c r="AJ129" s="152"/>
      <c r="AK129" s="151">
        <v>0</v>
      </c>
      <c r="AL129" s="151">
        <v>0</v>
      </c>
      <c r="AM129" s="151">
        <v>0</v>
      </c>
      <c r="AN129" s="1"/>
      <c r="AO129" s="1"/>
    </row>
    <row r="130" spans="1:42" x14ac:dyDescent="0.2">
      <c r="B130" s="50">
        <v>12</v>
      </c>
      <c r="C130" s="21" t="s">
        <v>89</v>
      </c>
      <c r="D130" s="29">
        <v>0</v>
      </c>
      <c r="E130" s="29">
        <v>0</v>
      </c>
      <c r="F130" s="29">
        <v>0</v>
      </c>
      <c r="G130" s="29">
        <v>0</v>
      </c>
      <c r="H130" s="29">
        <v>0</v>
      </c>
      <c r="I130" s="29">
        <v>0</v>
      </c>
      <c r="J130" s="29">
        <v>0</v>
      </c>
      <c r="K130" s="29">
        <v>0</v>
      </c>
      <c r="L130" s="29">
        <v>0</v>
      </c>
      <c r="M130" s="29">
        <v>0</v>
      </c>
      <c r="N130" s="29">
        <v>0</v>
      </c>
      <c r="O130" s="29">
        <v>0</v>
      </c>
      <c r="P130" s="29">
        <v>0</v>
      </c>
      <c r="Q130" s="29">
        <v>0</v>
      </c>
      <c r="R130" s="29">
        <v>0</v>
      </c>
      <c r="S130" s="29">
        <v>0</v>
      </c>
      <c r="T130" s="29">
        <v>0</v>
      </c>
      <c r="U130" s="29">
        <v>0</v>
      </c>
      <c r="V130" s="29">
        <v>0</v>
      </c>
      <c r="W130" s="29">
        <v>0</v>
      </c>
      <c r="X130" s="29">
        <v>0</v>
      </c>
      <c r="Y130" s="29">
        <v>0</v>
      </c>
      <c r="Z130" s="29">
        <v>0</v>
      </c>
      <c r="AA130" s="29">
        <v>0</v>
      </c>
      <c r="AB130" s="29">
        <v>0</v>
      </c>
      <c r="AC130" s="29">
        <v>0</v>
      </c>
      <c r="AD130" s="29">
        <v>0</v>
      </c>
      <c r="AE130" s="151">
        <v>0</v>
      </c>
      <c r="AF130" s="151">
        <v>0</v>
      </c>
      <c r="AG130" s="151">
        <v>0</v>
      </c>
      <c r="AH130" s="151">
        <v>0</v>
      </c>
      <c r="AI130" s="151">
        <v>0</v>
      </c>
      <c r="AJ130" s="152"/>
      <c r="AK130" s="151">
        <v>0</v>
      </c>
      <c r="AL130" s="151">
        <v>0</v>
      </c>
      <c r="AM130" s="151">
        <v>0</v>
      </c>
      <c r="AN130" s="39"/>
      <c r="AO130" s="39"/>
    </row>
    <row r="131" spans="1:42" x14ac:dyDescent="0.2">
      <c r="B131" s="50">
        <v>13</v>
      </c>
      <c r="C131" s="21" t="s">
        <v>69</v>
      </c>
      <c r="D131" s="29">
        <v>0</v>
      </c>
      <c r="E131" s="29">
        <v>0</v>
      </c>
      <c r="F131" s="29">
        <v>0</v>
      </c>
      <c r="G131" s="29">
        <v>0</v>
      </c>
      <c r="H131" s="29">
        <v>0</v>
      </c>
      <c r="I131" s="29">
        <v>0</v>
      </c>
      <c r="J131" s="29">
        <v>0</v>
      </c>
      <c r="K131" s="29">
        <v>0</v>
      </c>
      <c r="L131" s="29">
        <v>0</v>
      </c>
      <c r="M131" s="29">
        <v>0</v>
      </c>
      <c r="N131" s="29">
        <v>0</v>
      </c>
      <c r="O131" s="29">
        <v>0</v>
      </c>
      <c r="P131" s="29">
        <v>0</v>
      </c>
      <c r="Q131" s="29">
        <v>0</v>
      </c>
      <c r="R131" s="29">
        <v>0</v>
      </c>
      <c r="S131" s="29">
        <v>0</v>
      </c>
      <c r="T131" s="29">
        <v>0</v>
      </c>
      <c r="U131" s="29">
        <v>0</v>
      </c>
      <c r="V131" s="29">
        <v>0</v>
      </c>
      <c r="W131" s="29">
        <v>0</v>
      </c>
      <c r="X131" s="29">
        <v>0</v>
      </c>
      <c r="Y131" s="29">
        <v>0</v>
      </c>
      <c r="Z131" s="29">
        <v>0</v>
      </c>
      <c r="AA131" s="29">
        <v>0</v>
      </c>
      <c r="AB131" s="29">
        <v>0</v>
      </c>
      <c r="AC131" s="29">
        <v>0</v>
      </c>
      <c r="AD131" s="29">
        <v>0</v>
      </c>
      <c r="AE131" s="151">
        <v>0</v>
      </c>
      <c r="AF131" s="151">
        <v>0</v>
      </c>
      <c r="AG131" s="151">
        <v>0</v>
      </c>
      <c r="AH131" s="151">
        <v>0</v>
      </c>
      <c r="AI131" s="151">
        <v>0</v>
      </c>
      <c r="AJ131" s="152"/>
      <c r="AK131" s="151">
        <v>0</v>
      </c>
      <c r="AL131" s="151">
        <v>0</v>
      </c>
      <c r="AM131" s="151">
        <v>0</v>
      </c>
      <c r="AN131" s="39"/>
      <c r="AO131" s="39"/>
    </row>
    <row r="132" spans="1:42" x14ac:dyDescent="0.2">
      <c r="B132" s="50"/>
      <c r="C132" s="127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151"/>
      <c r="AF132" s="151"/>
      <c r="AG132" s="151"/>
      <c r="AH132" s="151"/>
      <c r="AI132" s="151"/>
      <c r="AJ132" s="152"/>
      <c r="AK132" s="151"/>
      <c r="AL132" s="151"/>
      <c r="AM132" s="151"/>
      <c r="AN132" s="39"/>
      <c r="AO132" s="39"/>
    </row>
    <row r="133" spans="1:42" s="5" customFormat="1" ht="12" x14ac:dyDescent="0.2">
      <c r="A133" s="128" t="s">
        <v>71</v>
      </c>
      <c r="B133" s="50"/>
      <c r="C133" s="20" t="s">
        <v>152</v>
      </c>
      <c r="D133" s="26">
        <v>0</v>
      </c>
      <c r="E133" s="26">
        <v>2006741.02</v>
      </c>
      <c r="F133" s="26">
        <v>0</v>
      </c>
      <c r="G133" s="26">
        <v>0</v>
      </c>
      <c r="H133" s="26">
        <v>0</v>
      </c>
      <c r="I133" s="26">
        <v>0</v>
      </c>
      <c r="J133" s="26">
        <v>0</v>
      </c>
      <c r="K133" s="26">
        <v>0</v>
      </c>
      <c r="L133" s="26">
        <v>0</v>
      </c>
      <c r="M133" s="26">
        <v>0</v>
      </c>
      <c r="N133" s="26">
        <v>0</v>
      </c>
      <c r="O133" s="26">
        <v>1211100.8899999999</v>
      </c>
      <c r="P133" s="26">
        <v>0</v>
      </c>
      <c r="Q133" s="26">
        <v>0</v>
      </c>
      <c r="R133" s="26">
        <v>0</v>
      </c>
      <c r="S133" s="26">
        <v>0</v>
      </c>
      <c r="T133" s="26">
        <v>0</v>
      </c>
      <c r="U133" s="26">
        <v>0</v>
      </c>
      <c r="V133" s="26">
        <v>0</v>
      </c>
      <c r="W133" s="26">
        <v>0</v>
      </c>
      <c r="X133" s="26">
        <v>0</v>
      </c>
      <c r="Y133" s="26">
        <v>0</v>
      </c>
      <c r="Z133" s="26">
        <v>0</v>
      </c>
      <c r="AA133" s="26">
        <v>0</v>
      </c>
      <c r="AB133" s="26">
        <v>0</v>
      </c>
      <c r="AC133" s="26">
        <v>0</v>
      </c>
      <c r="AD133" s="26">
        <v>0</v>
      </c>
      <c r="AE133" s="26">
        <v>0</v>
      </c>
      <c r="AF133" s="26">
        <v>0</v>
      </c>
      <c r="AG133" s="26">
        <v>0</v>
      </c>
      <c r="AH133" s="26">
        <v>0</v>
      </c>
      <c r="AI133" s="26">
        <v>0</v>
      </c>
      <c r="AK133" s="26">
        <v>0</v>
      </c>
      <c r="AL133" s="26">
        <v>0</v>
      </c>
      <c r="AM133" s="26">
        <v>0</v>
      </c>
    </row>
    <row r="134" spans="1:42" ht="12" x14ac:dyDescent="0.2">
      <c r="B134" s="50">
        <v>14</v>
      </c>
      <c r="C134" s="22" t="s">
        <v>13</v>
      </c>
      <c r="D134" s="27">
        <v>0</v>
      </c>
      <c r="E134" s="27">
        <v>0</v>
      </c>
      <c r="F134" s="27">
        <v>0</v>
      </c>
      <c r="G134" s="27">
        <v>0</v>
      </c>
      <c r="H134" s="27">
        <v>0</v>
      </c>
      <c r="I134" s="27">
        <v>0</v>
      </c>
      <c r="J134" s="27">
        <v>0</v>
      </c>
      <c r="K134" s="27">
        <v>0</v>
      </c>
      <c r="L134" s="27">
        <v>0</v>
      </c>
      <c r="M134" s="27">
        <v>0</v>
      </c>
      <c r="N134" s="27">
        <v>0</v>
      </c>
      <c r="O134" s="27">
        <v>0</v>
      </c>
      <c r="P134" s="27">
        <v>0</v>
      </c>
      <c r="Q134" s="27">
        <v>0</v>
      </c>
      <c r="R134" s="27">
        <v>0</v>
      </c>
      <c r="S134" s="27">
        <v>0</v>
      </c>
      <c r="T134" s="27">
        <v>0</v>
      </c>
      <c r="U134" s="27">
        <v>0</v>
      </c>
      <c r="V134" s="27">
        <v>0</v>
      </c>
      <c r="W134" s="27">
        <v>0</v>
      </c>
      <c r="X134" s="27">
        <v>0</v>
      </c>
      <c r="Y134" s="27">
        <v>0</v>
      </c>
      <c r="Z134" s="27">
        <v>0</v>
      </c>
      <c r="AA134" s="27">
        <v>0</v>
      </c>
      <c r="AB134" s="27">
        <v>0</v>
      </c>
      <c r="AC134" s="27">
        <v>0</v>
      </c>
      <c r="AD134" s="27">
        <v>0</v>
      </c>
      <c r="AE134" s="149">
        <v>0</v>
      </c>
      <c r="AF134" s="149">
        <v>0</v>
      </c>
      <c r="AG134" s="149">
        <v>0</v>
      </c>
      <c r="AH134" s="149">
        <v>0</v>
      </c>
      <c r="AI134" s="149">
        <v>0</v>
      </c>
      <c r="AJ134" s="152"/>
      <c r="AK134" s="149">
        <v>0</v>
      </c>
      <c r="AL134" s="149">
        <v>0</v>
      </c>
      <c r="AM134" s="149">
        <v>0</v>
      </c>
      <c r="AN134" s="9"/>
      <c r="AO134" s="9"/>
    </row>
    <row r="135" spans="1:42" ht="12" x14ac:dyDescent="0.2">
      <c r="B135" s="50">
        <v>15</v>
      </c>
      <c r="C135" s="22" t="s">
        <v>0</v>
      </c>
      <c r="D135" s="27">
        <v>0</v>
      </c>
      <c r="E135" s="27">
        <v>2006741.02</v>
      </c>
      <c r="F135" s="27">
        <v>0</v>
      </c>
      <c r="G135" s="27">
        <v>0</v>
      </c>
      <c r="H135" s="27">
        <v>0</v>
      </c>
      <c r="I135" s="27">
        <v>0</v>
      </c>
      <c r="J135" s="27">
        <v>0</v>
      </c>
      <c r="K135" s="27">
        <v>0</v>
      </c>
      <c r="L135" s="27">
        <v>0</v>
      </c>
      <c r="M135" s="27">
        <v>0</v>
      </c>
      <c r="N135" s="27">
        <v>0</v>
      </c>
      <c r="O135" s="27">
        <v>1211100.8899999999</v>
      </c>
      <c r="P135" s="27">
        <v>0</v>
      </c>
      <c r="Q135" s="27">
        <v>0</v>
      </c>
      <c r="R135" s="27">
        <v>0</v>
      </c>
      <c r="S135" s="27">
        <v>0</v>
      </c>
      <c r="T135" s="27">
        <v>0</v>
      </c>
      <c r="U135" s="27">
        <v>0</v>
      </c>
      <c r="V135" s="27">
        <v>0</v>
      </c>
      <c r="W135" s="27">
        <v>0</v>
      </c>
      <c r="X135" s="27">
        <v>0</v>
      </c>
      <c r="Y135" s="27">
        <v>0</v>
      </c>
      <c r="Z135" s="27">
        <v>0</v>
      </c>
      <c r="AA135" s="27">
        <v>0</v>
      </c>
      <c r="AB135" s="27">
        <v>0</v>
      </c>
      <c r="AC135" s="27">
        <v>0</v>
      </c>
      <c r="AD135" s="27">
        <v>0</v>
      </c>
      <c r="AE135" s="149">
        <v>0</v>
      </c>
      <c r="AF135" s="149">
        <v>0</v>
      </c>
      <c r="AG135" s="149">
        <v>0</v>
      </c>
      <c r="AH135" s="149">
        <v>0</v>
      </c>
      <c r="AI135" s="149">
        <v>0</v>
      </c>
      <c r="AJ135" s="152"/>
      <c r="AK135" s="149">
        <v>0</v>
      </c>
      <c r="AL135" s="149">
        <v>0</v>
      </c>
      <c r="AM135" s="149">
        <v>0</v>
      </c>
      <c r="AN135" s="38"/>
      <c r="AO135" s="38"/>
      <c r="AP135" s="38"/>
    </row>
    <row r="136" spans="1:42" x14ac:dyDescent="0.2">
      <c r="B136" s="50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151"/>
      <c r="AF136" s="151"/>
      <c r="AG136" s="151"/>
      <c r="AH136" s="151"/>
      <c r="AI136" s="151"/>
      <c r="AJ136" s="152"/>
      <c r="AK136" s="151"/>
      <c r="AL136" s="151"/>
      <c r="AM136" s="151"/>
      <c r="AN136" s="39"/>
      <c r="AO136" s="39"/>
    </row>
    <row r="137" spans="1:42" ht="12" x14ac:dyDescent="0.2">
      <c r="A137" s="7" t="s">
        <v>75</v>
      </c>
      <c r="B137" s="50"/>
      <c r="C137" s="20" t="s">
        <v>72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K137" s="26">
        <v>0</v>
      </c>
      <c r="L137" s="26">
        <v>0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26">
        <v>0</v>
      </c>
      <c r="S137" s="26">
        <v>0</v>
      </c>
      <c r="T137" s="26">
        <v>0</v>
      </c>
      <c r="U137" s="26">
        <v>0</v>
      </c>
      <c r="V137" s="26">
        <v>0</v>
      </c>
      <c r="W137" s="26">
        <v>0</v>
      </c>
      <c r="X137" s="26">
        <v>0</v>
      </c>
      <c r="Y137" s="26">
        <v>0</v>
      </c>
      <c r="Z137" s="26">
        <v>0</v>
      </c>
      <c r="AA137" s="26">
        <v>0</v>
      </c>
      <c r="AB137" s="26">
        <v>0</v>
      </c>
      <c r="AC137" s="26">
        <v>0</v>
      </c>
      <c r="AD137" s="26">
        <v>0</v>
      </c>
      <c r="AE137" s="26">
        <v>0</v>
      </c>
      <c r="AF137" s="26">
        <v>0</v>
      </c>
      <c r="AG137" s="26">
        <v>0</v>
      </c>
      <c r="AH137" s="26">
        <v>0</v>
      </c>
      <c r="AI137" s="26">
        <v>0</v>
      </c>
      <c r="AJ137" s="152"/>
      <c r="AK137" s="26">
        <v>0</v>
      </c>
      <c r="AL137" s="26">
        <v>0</v>
      </c>
      <c r="AM137" s="26">
        <v>0</v>
      </c>
      <c r="AO137" s="9"/>
    </row>
    <row r="138" spans="1:42" ht="12" x14ac:dyDescent="0.2">
      <c r="B138" s="50">
        <v>16</v>
      </c>
      <c r="C138" s="22" t="s">
        <v>101</v>
      </c>
      <c r="D138" s="27">
        <v>0</v>
      </c>
      <c r="E138" s="27">
        <v>0</v>
      </c>
      <c r="F138" s="27">
        <v>0</v>
      </c>
      <c r="G138" s="27">
        <v>0</v>
      </c>
      <c r="H138" s="27">
        <v>0</v>
      </c>
      <c r="I138" s="27">
        <v>0</v>
      </c>
      <c r="J138" s="27">
        <v>0</v>
      </c>
      <c r="K138" s="27">
        <v>0</v>
      </c>
      <c r="L138" s="27">
        <v>0</v>
      </c>
      <c r="M138" s="27">
        <v>0</v>
      </c>
      <c r="N138" s="27">
        <v>0</v>
      </c>
      <c r="O138" s="27">
        <v>0</v>
      </c>
      <c r="P138" s="27">
        <v>0</v>
      </c>
      <c r="Q138" s="27">
        <v>0</v>
      </c>
      <c r="R138" s="27">
        <v>0</v>
      </c>
      <c r="S138" s="27">
        <v>0</v>
      </c>
      <c r="T138" s="27">
        <v>0</v>
      </c>
      <c r="U138" s="27">
        <v>0</v>
      </c>
      <c r="V138" s="27">
        <v>0</v>
      </c>
      <c r="W138" s="27">
        <v>0</v>
      </c>
      <c r="X138" s="27">
        <v>0</v>
      </c>
      <c r="Y138" s="27">
        <v>0</v>
      </c>
      <c r="Z138" s="27">
        <v>0</v>
      </c>
      <c r="AA138" s="27">
        <v>0</v>
      </c>
      <c r="AB138" s="27">
        <v>0</v>
      </c>
      <c r="AC138" s="27">
        <v>0</v>
      </c>
      <c r="AD138" s="27">
        <v>0</v>
      </c>
      <c r="AE138" s="149">
        <v>0</v>
      </c>
      <c r="AF138" s="149">
        <v>0</v>
      </c>
      <c r="AG138" s="149">
        <v>0</v>
      </c>
      <c r="AH138" s="149">
        <v>0</v>
      </c>
      <c r="AI138" s="149">
        <v>0</v>
      </c>
      <c r="AJ138" s="152"/>
      <c r="AK138" s="149">
        <v>0</v>
      </c>
      <c r="AL138" s="149">
        <v>0</v>
      </c>
      <c r="AM138" s="149">
        <v>0</v>
      </c>
      <c r="AN138" s="38"/>
      <c r="AO138" s="38"/>
      <c r="AP138" s="38"/>
    </row>
    <row r="139" spans="1:42" ht="12" x14ac:dyDescent="0.2">
      <c r="B139" s="50">
        <v>17</v>
      </c>
      <c r="C139" s="22" t="s">
        <v>102</v>
      </c>
      <c r="D139" s="27">
        <v>0</v>
      </c>
      <c r="E139" s="27">
        <v>0</v>
      </c>
      <c r="F139" s="27">
        <v>0</v>
      </c>
      <c r="G139" s="27">
        <v>0</v>
      </c>
      <c r="H139" s="27">
        <v>0</v>
      </c>
      <c r="I139" s="27">
        <v>0</v>
      </c>
      <c r="J139" s="27">
        <v>0</v>
      </c>
      <c r="K139" s="27">
        <v>0</v>
      </c>
      <c r="L139" s="27">
        <v>0</v>
      </c>
      <c r="M139" s="27">
        <v>0</v>
      </c>
      <c r="N139" s="27">
        <v>0</v>
      </c>
      <c r="O139" s="27">
        <v>0</v>
      </c>
      <c r="P139" s="27">
        <v>0</v>
      </c>
      <c r="Q139" s="27">
        <v>0</v>
      </c>
      <c r="R139" s="27">
        <v>0</v>
      </c>
      <c r="S139" s="27">
        <v>0</v>
      </c>
      <c r="T139" s="27">
        <v>0</v>
      </c>
      <c r="U139" s="27">
        <v>0</v>
      </c>
      <c r="V139" s="27">
        <v>0</v>
      </c>
      <c r="W139" s="27">
        <v>0</v>
      </c>
      <c r="X139" s="27">
        <v>0</v>
      </c>
      <c r="Y139" s="27">
        <v>0</v>
      </c>
      <c r="Z139" s="27">
        <v>0</v>
      </c>
      <c r="AA139" s="27">
        <v>0</v>
      </c>
      <c r="AB139" s="27">
        <v>0</v>
      </c>
      <c r="AC139" s="27">
        <v>0</v>
      </c>
      <c r="AD139" s="27">
        <v>0</v>
      </c>
      <c r="AE139" s="149">
        <v>0</v>
      </c>
      <c r="AF139" s="149">
        <v>0</v>
      </c>
      <c r="AG139" s="149">
        <v>0</v>
      </c>
      <c r="AH139" s="149">
        <v>0</v>
      </c>
      <c r="AI139" s="149">
        <v>0</v>
      </c>
      <c r="AJ139" s="152"/>
      <c r="AK139" s="149">
        <v>0</v>
      </c>
      <c r="AL139" s="149">
        <v>0</v>
      </c>
      <c r="AM139" s="149">
        <v>0</v>
      </c>
      <c r="AN139" s="38"/>
      <c r="AO139" s="38"/>
      <c r="AP139" s="38"/>
    </row>
    <row r="140" spans="1:42" ht="12" x14ac:dyDescent="0.2">
      <c r="B140" s="50"/>
      <c r="C140" s="22" t="s">
        <v>103</v>
      </c>
      <c r="D140" s="27">
        <v>0</v>
      </c>
      <c r="E140" s="27">
        <v>0</v>
      </c>
      <c r="F140" s="27">
        <v>0</v>
      </c>
      <c r="G140" s="27">
        <v>0</v>
      </c>
      <c r="H140" s="27">
        <v>0</v>
      </c>
      <c r="I140" s="27">
        <v>0</v>
      </c>
      <c r="J140" s="27">
        <v>0</v>
      </c>
      <c r="K140" s="27">
        <v>0</v>
      </c>
      <c r="L140" s="27">
        <v>0</v>
      </c>
      <c r="M140" s="27">
        <v>0</v>
      </c>
      <c r="N140" s="27">
        <v>0</v>
      </c>
      <c r="O140" s="27">
        <v>0</v>
      </c>
      <c r="P140" s="27">
        <v>0</v>
      </c>
      <c r="Q140" s="27">
        <v>0</v>
      </c>
      <c r="R140" s="27">
        <v>0</v>
      </c>
      <c r="S140" s="27">
        <v>0</v>
      </c>
      <c r="T140" s="27">
        <v>0</v>
      </c>
      <c r="U140" s="27">
        <v>0</v>
      </c>
      <c r="V140" s="27">
        <v>0</v>
      </c>
      <c r="W140" s="27">
        <v>0</v>
      </c>
      <c r="X140" s="27">
        <v>0</v>
      </c>
      <c r="Y140" s="27">
        <v>0</v>
      </c>
      <c r="Z140" s="27">
        <v>0</v>
      </c>
      <c r="AA140" s="27">
        <v>0</v>
      </c>
      <c r="AB140" s="27">
        <v>0</v>
      </c>
      <c r="AC140" s="27">
        <v>0</v>
      </c>
      <c r="AD140" s="27">
        <v>0</v>
      </c>
      <c r="AE140" s="149">
        <v>0</v>
      </c>
      <c r="AF140" s="149">
        <v>0</v>
      </c>
      <c r="AG140" s="149">
        <v>0</v>
      </c>
      <c r="AH140" s="149">
        <v>0</v>
      </c>
      <c r="AI140" s="149">
        <v>0</v>
      </c>
      <c r="AJ140" s="152"/>
      <c r="AK140" s="149">
        <v>0</v>
      </c>
      <c r="AL140" s="149">
        <v>0</v>
      </c>
      <c r="AM140" s="149">
        <v>0</v>
      </c>
      <c r="AN140" s="38"/>
      <c r="AO140" s="38"/>
      <c r="AP140" s="38"/>
    </row>
    <row r="141" spans="1:42" x14ac:dyDescent="0.2">
      <c r="B141" s="50">
        <v>18</v>
      </c>
      <c r="C141" s="21" t="s">
        <v>104</v>
      </c>
      <c r="D141" s="29">
        <v>0</v>
      </c>
      <c r="E141" s="29">
        <v>0</v>
      </c>
      <c r="F141" s="29">
        <v>0</v>
      </c>
      <c r="G141" s="29">
        <v>0</v>
      </c>
      <c r="H141" s="29">
        <v>0</v>
      </c>
      <c r="I141" s="29">
        <v>0</v>
      </c>
      <c r="J141" s="29">
        <v>0</v>
      </c>
      <c r="K141" s="29">
        <v>0</v>
      </c>
      <c r="L141" s="29">
        <v>0</v>
      </c>
      <c r="M141" s="29">
        <v>0</v>
      </c>
      <c r="N141" s="29">
        <v>0</v>
      </c>
      <c r="O141" s="29">
        <v>0</v>
      </c>
      <c r="P141" s="29">
        <v>0</v>
      </c>
      <c r="Q141" s="29">
        <v>0</v>
      </c>
      <c r="R141" s="29">
        <v>0</v>
      </c>
      <c r="S141" s="29">
        <v>0</v>
      </c>
      <c r="T141" s="29">
        <v>0</v>
      </c>
      <c r="U141" s="29">
        <v>0</v>
      </c>
      <c r="V141" s="29">
        <v>0</v>
      </c>
      <c r="W141" s="29">
        <v>0</v>
      </c>
      <c r="X141" s="29">
        <v>0</v>
      </c>
      <c r="Y141" s="29">
        <v>0</v>
      </c>
      <c r="Z141" s="29">
        <v>0</v>
      </c>
      <c r="AA141" s="29">
        <v>0</v>
      </c>
      <c r="AB141" s="29">
        <v>0</v>
      </c>
      <c r="AC141" s="29">
        <v>0</v>
      </c>
      <c r="AD141" s="29">
        <v>0</v>
      </c>
      <c r="AE141" s="151">
        <v>0</v>
      </c>
      <c r="AF141" s="151">
        <v>0</v>
      </c>
      <c r="AG141" s="151">
        <v>0</v>
      </c>
      <c r="AH141" s="151">
        <v>0</v>
      </c>
      <c r="AI141" s="151">
        <v>0</v>
      </c>
      <c r="AJ141" s="152"/>
      <c r="AK141" s="151">
        <v>0</v>
      </c>
      <c r="AL141" s="151">
        <v>0</v>
      </c>
      <c r="AM141" s="151">
        <v>0</v>
      </c>
      <c r="AN141" s="37"/>
      <c r="AO141" s="37"/>
    </row>
    <row r="142" spans="1:42" x14ac:dyDescent="0.2">
      <c r="B142" s="50">
        <v>19</v>
      </c>
      <c r="C142" s="21" t="s">
        <v>97</v>
      </c>
      <c r="D142" s="29">
        <v>0</v>
      </c>
      <c r="E142" s="29">
        <v>0</v>
      </c>
      <c r="F142" s="29">
        <v>0</v>
      </c>
      <c r="G142" s="29">
        <v>0</v>
      </c>
      <c r="H142" s="29">
        <v>0</v>
      </c>
      <c r="I142" s="29">
        <v>0</v>
      </c>
      <c r="J142" s="29">
        <v>0</v>
      </c>
      <c r="K142" s="29">
        <v>0</v>
      </c>
      <c r="L142" s="29">
        <v>0</v>
      </c>
      <c r="M142" s="29">
        <v>0</v>
      </c>
      <c r="N142" s="29">
        <v>0</v>
      </c>
      <c r="O142" s="29">
        <v>0</v>
      </c>
      <c r="P142" s="29">
        <v>0</v>
      </c>
      <c r="Q142" s="29">
        <v>0</v>
      </c>
      <c r="R142" s="29">
        <v>0</v>
      </c>
      <c r="S142" s="29">
        <v>0</v>
      </c>
      <c r="T142" s="29">
        <v>0</v>
      </c>
      <c r="U142" s="29">
        <v>0</v>
      </c>
      <c r="V142" s="29">
        <v>0</v>
      </c>
      <c r="W142" s="29">
        <v>0</v>
      </c>
      <c r="X142" s="29">
        <v>0</v>
      </c>
      <c r="Y142" s="29">
        <v>0</v>
      </c>
      <c r="Z142" s="29">
        <v>0</v>
      </c>
      <c r="AA142" s="29">
        <v>0</v>
      </c>
      <c r="AB142" s="29">
        <v>0</v>
      </c>
      <c r="AC142" s="29">
        <v>0</v>
      </c>
      <c r="AD142" s="29">
        <v>0</v>
      </c>
      <c r="AE142" s="151">
        <v>0</v>
      </c>
      <c r="AF142" s="151">
        <v>0</v>
      </c>
      <c r="AG142" s="151">
        <v>0</v>
      </c>
      <c r="AH142" s="151">
        <v>0</v>
      </c>
      <c r="AI142" s="151">
        <v>0</v>
      </c>
      <c r="AJ142" s="152"/>
      <c r="AK142" s="151">
        <v>0</v>
      </c>
      <c r="AL142" s="151">
        <v>0</v>
      </c>
      <c r="AM142" s="151">
        <v>0</v>
      </c>
      <c r="AN142" s="9"/>
      <c r="AO142" s="9"/>
      <c r="AP142" s="9"/>
    </row>
    <row r="143" spans="1:42" x14ac:dyDescent="0.2">
      <c r="B143" s="50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151"/>
      <c r="AF143" s="151"/>
      <c r="AG143" s="151"/>
      <c r="AH143" s="151"/>
      <c r="AI143" s="151"/>
      <c r="AJ143" s="152"/>
      <c r="AK143" s="151"/>
      <c r="AL143" s="151"/>
      <c r="AM143" s="151"/>
      <c r="AN143" s="9"/>
      <c r="AO143" s="9"/>
      <c r="AP143" s="9"/>
    </row>
    <row r="144" spans="1:42" ht="12" x14ac:dyDescent="0.2">
      <c r="A144" s="7" t="s">
        <v>153</v>
      </c>
      <c r="B144" s="50"/>
      <c r="C144" s="23" t="s">
        <v>34</v>
      </c>
      <c r="D144" s="26">
        <v>0</v>
      </c>
      <c r="E144" s="26">
        <v>0</v>
      </c>
      <c r="F144" s="26">
        <v>0</v>
      </c>
      <c r="G144" s="26">
        <v>0</v>
      </c>
      <c r="H144" s="26">
        <v>0</v>
      </c>
      <c r="I144" s="26">
        <v>0</v>
      </c>
      <c r="J144" s="26">
        <v>0</v>
      </c>
      <c r="K144" s="26">
        <v>0</v>
      </c>
      <c r="L144" s="26">
        <v>0</v>
      </c>
      <c r="M144" s="26">
        <v>0</v>
      </c>
      <c r="N144" s="26">
        <v>3793861.5</v>
      </c>
      <c r="O144" s="26">
        <v>3697172.1</v>
      </c>
      <c r="P144" s="26">
        <v>3797566.0300000003</v>
      </c>
      <c r="Q144" s="26">
        <v>3157988.67</v>
      </c>
      <c r="R144" s="26">
        <v>2993271.24</v>
      </c>
      <c r="S144" s="26">
        <v>3051768.46</v>
      </c>
      <c r="T144" s="26">
        <v>3147193.88</v>
      </c>
      <c r="U144" s="26">
        <v>3029641.89</v>
      </c>
      <c r="V144" s="26">
        <v>2490754.2599999998</v>
      </c>
      <c r="W144" s="26">
        <v>2545397.87</v>
      </c>
      <c r="X144" s="26">
        <v>2661678.6</v>
      </c>
      <c r="Y144" s="26">
        <v>2092752.16</v>
      </c>
      <c r="Z144" s="26">
        <v>2158101.6800000002</v>
      </c>
      <c r="AA144" s="26">
        <v>2232167.16</v>
      </c>
      <c r="AB144" s="26">
        <v>2084410.54</v>
      </c>
      <c r="AC144" s="26">
        <v>2540720.2999999998</v>
      </c>
      <c r="AD144" s="26">
        <v>2537922.2599999998</v>
      </c>
      <c r="AE144" s="26">
        <v>2401939.34</v>
      </c>
      <c r="AF144" s="26">
        <v>2249206.19</v>
      </c>
      <c r="AG144" s="26">
        <v>2201312.6</v>
      </c>
      <c r="AH144" s="26">
        <v>2623555.33</v>
      </c>
      <c r="AI144" s="26">
        <v>2623555.33</v>
      </c>
      <c r="AJ144" s="152"/>
      <c r="AK144" s="26">
        <v>422242.73</v>
      </c>
      <c r="AL144" s="26">
        <v>221615.99000000022</v>
      </c>
      <c r="AM144" s="26">
        <v>221615.99000000022</v>
      </c>
      <c r="AO144" s="9"/>
    </row>
    <row r="145" spans="1:41" ht="12" x14ac:dyDescent="0.2">
      <c r="B145" s="50"/>
      <c r="C145" s="22" t="s">
        <v>105</v>
      </c>
      <c r="D145" s="27">
        <v>0</v>
      </c>
      <c r="E145" s="27">
        <v>0</v>
      </c>
      <c r="F145" s="27">
        <v>0</v>
      </c>
      <c r="G145" s="27">
        <v>0</v>
      </c>
      <c r="H145" s="27">
        <v>0</v>
      </c>
      <c r="I145" s="27">
        <v>0</v>
      </c>
      <c r="J145" s="27">
        <v>0</v>
      </c>
      <c r="K145" s="27">
        <v>0</v>
      </c>
      <c r="L145" s="27">
        <v>0</v>
      </c>
      <c r="M145" s="27">
        <v>0</v>
      </c>
      <c r="N145" s="27">
        <v>0</v>
      </c>
      <c r="O145" s="27">
        <v>0</v>
      </c>
      <c r="P145" s="27">
        <v>0</v>
      </c>
      <c r="Q145" s="27">
        <v>0</v>
      </c>
      <c r="R145" s="27">
        <v>0</v>
      </c>
      <c r="S145" s="27">
        <v>0</v>
      </c>
      <c r="T145" s="27">
        <v>0</v>
      </c>
      <c r="U145" s="27">
        <v>0</v>
      </c>
      <c r="V145" s="27">
        <v>0</v>
      </c>
      <c r="W145" s="27">
        <v>0</v>
      </c>
      <c r="X145" s="27">
        <v>0</v>
      </c>
      <c r="Y145" s="27">
        <v>0</v>
      </c>
      <c r="Z145" s="27">
        <v>0</v>
      </c>
      <c r="AA145" s="27">
        <v>0</v>
      </c>
      <c r="AB145" s="27">
        <v>0</v>
      </c>
      <c r="AC145" s="149">
        <v>0</v>
      </c>
      <c r="AD145" s="149">
        <v>0</v>
      </c>
      <c r="AE145" s="149">
        <v>0</v>
      </c>
      <c r="AF145" s="149">
        <v>0</v>
      </c>
      <c r="AG145" s="149">
        <v>0</v>
      </c>
      <c r="AH145" s="149">
        <v>0</v>
      </c>
      <c r="AI145" s="149">
        <v>0</v>
      </c>
      <c r="AJ145" s="152"/>
      <c r="AK145" s="149">
        <v>0</v>
      </c>
      <c r="AL145" s="149">
        <v>0</v>
      </c>
      <c r="AM145" s="149">
        <v>0</v>
      </c>
      <c r="AN145" s="9"/>
      <c r="AO145" s="9"/>
    </row>
    <row r="146" spans="1:41" x14ac:dyDescent="0.2">
      <c r="B146" s="50">
        <v>20</v>
      </c>
      <c r="C146" s="21" t="s">
        <v>10</v>
      </c>
      <c r="D146" s="29">
        <v>0</v>
      </c>
      <c r="E146" s="29">
        <v>0</v>
      </c>
      <c r="F146" s="29">
        <v>0</v>
      </c>
      <c r="G146" s="29">
        <v>0</v>
      </c>
      <c r="H146" s="29">
        <v>0</v>
      </c>
      <c r="I146" s="29">
        <v>0</v>
      </c>
      <c r="J146" s="29">
        <v>0</v>
      </c>
      <c r="K146" s="29">
        <v>0</v>
      </c>
      <c r="L146" s="29">
        <v>0</v>
      </c>
      <c r="M146" s="29">
        <v>0</v>
      </c>
      <c r="N146" s="29">
        <v>0</v>
      </c>
      <c r="O146" s="29">
        <v>0</v>
      </c>
      <c r="P146" s="29">
        <v>0</v>
      </c>
      <c r="Q146" s="29">
        <v>0</v>
      </c>
      <c r="R146" s="29">
        <v>0</v>
      </c>
      <c r="S146" s="29">
        <v>0</v>
      </c>
      <c r="T146" s="29">
        <v>0</v>
      </c>
      <c r="U146" s="29">
        <v>0</v>
      </c>
      <c r="V146" s="29">
        <v>0</v>
      </c>
      <c r="W146" s="29">
        <v>0</v>
      </c>
      <c r="X146" s="29">
        <v>0</v>
      </c>
      <c r="Y146" s="29">
        <v>0</v>
      </c>
      <c r="Z146" s="29">
        <v>0</v>
      </c>
      <c r="AA146" s="29">
        <v>0</v>
      </c>
      <c r="AB146" s="29">
        <v>0</v>
      </c>
      <c r="AC146" s="151">
        <v>0</v>
      </c>
      <c r="AD146" s="151">
        <v>0</v>
      </c>
      <c r="AE146" s="151">
        <v>0</v>
      </c>
      <c r="AF146" s="151">
        <v>0</v>
      </c>
      <c r="AG146" s="151">
        <v>0</v>
      </c>
      <c r="AH146" s="151">
        <v>0</v>
      </c>
      <c r="AI146" s="151">
        <v>0</v>
      </c>
      <c r="AJ146" s="152"/>
      <c r="AK146" s="151">
        <v>0</v>
      </c>
      <c r="AL146" s="151">
        <v>0</v>
      </c>
      <c r="AM146" s="151">
        <v>0</v>
      </c>
      <c r="AN146" s="9"/>
      <c r="AO146" s="9"/>
    </row>
    <row r="147" spans="1:41" x14ac:dyDescent="0.2">
      <c r="B147" s="50">
        <v>21</v>
      </c>
      <c r="C147" s="24" t="s">
        <v>30</v>
      </c>
      <c r="D147" s="29">
        <v>0</v>
      </c>
      <c r="E147" s="29">
        <v>0</v>
      </c>
      <c r="F147" s="29">
        <v>0</v>
      </c>
      <c r="G147" s="29">
        <v>0</v>
      </c>
      <c r="H147" s="29">
        <v>0</v>
      </c>
      <c r="I147" s="29">
        <v>0</v>
      </c>
      <c r="J147" s="29">
        <v>0</v>
      </c>
      <c r="K147" s="29">
        <v>0</v>
      </c>
      <c r="L147" s="29">
        <v>0</v>
      </c>
      <c r="M147" s="29">
        <v>0</v>
      </c>
      <c r="N147" s="29">
        <v>0</v>
      </c>
      <c r="O147" s="29">
        <v>0</v>
      </c>
      <c r="P147" s="29">
        <v>0</v>
      </c>
      <c r="Q147" s="29">
        <v>0</v>
      </c>
      <c r="R147" s="29">
        <v>0</v>
      </c>
      <c r="S147" s="29">
        <v>0</v>
      </c>
      <c r="T147" s="29">
        <v>0</v>
      </c>
      <c r="U147" s="29">
        <v>0</v>
      </c>
      <c r="V147" s="29">
        <v>0</v>
      </c>
      <c r="W147" s="29">
        <v>0</v>
      </c>
      <c r="X147" s="29">
        <v>0</v>
      </c>
      <c r="Y147" s="29">
        <v>0</v>
      </c>
      <c r="Z147" s="29">
        <v>0</v>
      </c>
      <c r="AA147" s="29">
        <v>0</v>
      </c>
      <c r="AB147" s="29">
        <v>0</v>
      </c>
      <c r="AC147" s="151">
        <v>0</v>
      </c>
      <c r="AD147" s="151">
        <v>0</v>
      </c>
      <c r="AE147" s="151">
        <v>0</v>
      </c>
      <c r="AF147" s="151">
        <v>0</v>
      </c>
      <c r="AG147" s="151">
        <v>0</v>
      </c>
      <c r="AH147" s="151">
        <v>0</v>
      </c>
      <c r="AI147" s="151">
        <v>0</v>
      </c>
      <c r="AJ147" s="152"/>
      <c r="AK147" s="151">
        <v>0</v>
      </c>
      <c r="AL147" s="151">
        <v>0</v>
      </c>
      <c r="AM147" s="151">
        <v>0</v>
      </c>
      <c r="AN147" s="9"/>
      <c r="AO147" s="9"/>
    </row>
    <row r="148" spans="1:41" ht="12" x14ac:dyDescent="0.2">
      <c r="B148" s="50">
        <v>22</v>
      </c>
      <c r="C148" s="22" t="s">
        <v>5</v>
      </c>
      <c r="D148" s="27">
        <v>0</v>
      </c>
      <c r="E148" s="27">
        <v>0</v>
      </c>
      <c r="F148" s="27">
        <v>0</v>
      </c>
      <c r="G148" s="27">
        <v>0</v>
      </c>
      <c r="H148" s="27">
        <v>0</v>
      </c>
      <c r="I148" s="27">
        <v>0</v>
      </c>
      <c r="J148" s="27">
        <v>0</v>
      </c>
      <c r="K148" s="27">
        <v>0</v>
      </c>
      <c r="L148" s="27">
        <v>0</v>
      </c>
      <c r="M148" s="27">
        <v>0</v>
      </c>
      <c r="N148" s="27">
        <v>0</v>
      </c>
      <c r="O148" s="27">
        <v>0</v>
      </c>
      <c r="P148" s="27">
        <v>0</v>
      </c>
      <c r="Q148" s="27">
        <v>0</v>
      </c>
      <c r="R148" s="27">
        <v>0</v>
      </c>
      <c r="S148" s="27">
        <v>0</v>
      </c>
      <c r="T148" s="27">
        <v>0</v>
      </c>
      <c r="U148" s="27">
        <v>0</v>
      </c>
      <c r="V148" s="27">
        <v>0</v>
      </c>
      <c r="W148" s="27">
        <v>0</v>
      </c>
      <c r="X148" s="27">
        <v>0</v>
      </c>
      <c r="Y148" s="27">
        <v>0</v>
      </c>
      <c r="Z148" s="27">
        <v>0</v>
      </c>
      <c r="AA148" s="27">
        <v>0</v>
      </c>
      <c r="AB148" s="27">
        <v>0</v>
      </c>
      <c r="AC148" s="149">
        <v>0</v>
      </c>
      <c r="AD148" s="149">
        <v>0</v>
      </c>
      <c r="AE148" s="149">
        <v>0</v>
      </c>
      <c r="AF148" s="149">
        <v>0</v>
      </c>
      <c r="AG148" s="149">
        <v>0</v>
      </c>
      <c r="AH148" s="149">
        <v>0</v>
      </c>
      <c r="AI148" s="149">
        <v>0</v>
      </c>
      <c r="AJ148" s="152"/>
      <c r="AK148" s="149">
        <v>0</v>
      </c>
      <c r="AL148" s="149">
        <v>0</v>
      </c>
      <c r="AM148" s="149">
        <v>0</v>
      </c>
      <c r="AN148" s="9"/>
      <c r="AO148" s="9"/>
    </row>
    <row r="149" spans="1:41" ht="12" x14ac:dyDescent="0.2">
      <c r="B149" s="50">
        <v>23</v>
      </c>
      <c r="C149" s="22" t="s">
        <v>73</v>
      </c>
      <c r="D149" s="27">
        <v>0</v>
      </c>
      <c r="E149" s="27">
        <v>0</v>
      </c>
      <c r="F149" s="27">
        <v>0</v>
      </c>
      <c r="G149" s="27">
        <v>0</v>
      </c>
      <c r="H149" s="27">
        <v>0</v>
      </c>
      <c r="I149" s="27">
        <v>0</v>
      </c>
      <c r="J149" s="27">
        <v>0</v>
      </c>
      <c r="K149" s="27">
        <v>0</v>
      </c>
      <c r="L149" s="27">
        <v>0</v>
      </c>
      <c r="M149" s="27">
        <v>0</v>
      </c>
      <c r="N149" s="27">
        <v>0</v>
      </c>
      <c r="O149" s="27">
        <v>0</v>
      </c>
      <c r="P149" s="27">
        <v>0</v>
      </c>
      <c r="Q149" s="27">
        <v>0</v>
      </c>
      <c r="R149" s="27">
        <v>0</v>
      </c>
      <c r="S149" s="27">
        <v>0</v>
      </c>
      <c r="T149" s="27">
        <v>0</v>
      </c>
      <c r="U149" s="27">
        <v>0</v>
      </c>
      <c r="V149" s="27">
        <v>0</v>
      </c>
      <c r="W149" s="27">
        <v>0</v>
      </c>
      <c r="X149" s="27">
        <v>0</v>
      </c>
      <c r="Y149" s="27">
        <v>0</v>
      </c>
      <c r="Z149" s="27">
        <v>0</v>
      </c>
      <c r="AA149" s="27">
        <v>0</v>
      </c>
      <c r="AB149" s="27">
        <v>0</v>
      </c>
      <c r="AC149" s="149">
        <v>0</v>
      </c>
      <c r="AD149" s="149">
        <v>0</v>
      </c>
      <c r="AE149" s="149">
        <v>0</v>
      </c>
      <c r="AF149" s="149">
        <v>0</v>
      </c>
      <c r="AG149" s="149">
        <v>0</v>
      </c>
      <c r="AH149" s="149">
        <v>0</v>
      </c>
      <c r="AI149" s="149">
        <v>0</v>
      </c>
      <c r="AJ149" s="152"/>
      <c r="AK149" s="149">
        <v>0</v>
      </c>
      <c r="AL149" s="149">
        <v>0</v>
      </c>
      <c r="AM149" s="149">
        <v>0</v>
      </c>
      <c r="AN149" s="9"/>
      <c r="AO149" s="9"/>
    </row>
    <row r="150" spans="1:41" ht="12" x14ac:dyDescent="0.2">
      <c r="B150" s="50">
        <v>24</v>
      </c>
      <c r="C150" s="22" t="s">
        <v>74</v>
      </c>
      <c r="D150" s="27">
        <v>0</v>
      </c>
      <c r="E150" s="27">
        <v>0</v>
      </c>
      <c r="F150" s="27">
        <v>0</v>
      </c>
      <c r="G150" s="27">
        <v>0</v>
      </c>
      <c r="H150" s="27">
        <v>0</v>
      </c>
      <c r="I150" s="27">
        <v>0</v>
      </c>
      <c r="J150" s="27">
        <v>0</v>
      </c>
      <c r="K150" s="27">
        <v>0</v>
      </c>
      <c r="L150" s="27">
        <v>0</v>
      </c>
      <c r="M150" s="27">
        <v>0</v>
      </c>
      <c r="N150" s="27">
        <v>3793861.5</v>
      </c>
      <c r="O150" s="27">
        <v>3697172.1</v>
      </c>
      <c r="P150" s="27">
        <v>3797566.0300000003</v>
      </c>
      <c r="Q150" s="27">
        <v>3157988.67</v>
      </c>
      <c r="R150" s="27">
        <v>2993271.24</v>
      </c>
      <c r="S150" s="27">
        <v>3051768.46</v>
      </c>
      <c r="T150" s="27">
        <v>3147193.88</v>
      </c>
      <c r="U150" s="27">
        <v>3029641.89</v>
      </c>
      <c r="V150" s="27">
        <v>2490754.2599999998</v>
      </c>
      <c r="W150" s="27">
        <v>2545397.87</v>
      </c>
      <c r="X150" s="27">
        <v>2661678.6</v>
      </c>
      <c r="Y150" s="27">
        <v>2092752.16</v>
      </c>
      <c r="Z150" s="27">
        <v>2158101.6800000002</v>
      </c>
      <c r="AA150" s="27">
        <v>2232167.16</v>
      </c>
      <c r="AB150" s="27">
        <v>2084410.54</v>
      </c>
      <c r="AC150" s="27">
        <v>2540720.2999999998</v>
      </c>
      <c r="AD150" s="27">
        <v>2537922.2599999998</v>
      </c>
      <c r="AE150" s="149">
        <v>2401939.34</v>
      </c>
      <c r="AF150" s="149">
        <v>2249206.19</v>
      </c>
      <c r="AG150" s="149">
        <v>2201312.6</v>
      </c>
      <c r="AH150" s="149">
        <v>2623555.33</v>
      </c>
      <c r="AI150" s="149">
        <v>2623555.33</v>
      </c>
      <c r="AJ150" s="152"/>
      <c r="AK150" s="149">
        <v>422242.73</v>
      </c>
      <c r="AL150" s="149">
        <v>221615.99000000022</v>
      </c>
      <c r="AM150" s="149">
        <v>221615.99000000022</v>
      </c>
      <c r="AN150" s="9"/>
      <c r="AO150" s="9"/>
    </row>
    <row r="151" spans="1:41" x14ac:dyDescent="0.2">
      <c r="B151" s="50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151"/>
      <c r="AF151" s="151"/>
      <c r="AG151" s="151"/>
      <c r="AH151" s="151"/>
      <c r="AI151" s="151"/>
      <c r="AJ151" s="152"/>
      <c r="AK151" s="151"/>
      <c r="AL151" s="151"/>
      <c r="AM151" s="151"/>
      <c r="AN151" s="39"/>
      <c r="AO151" s="39"/>
    </row>
    <row r="152" spans="1:41" ht="12" x14ac:dyDescent="0.2">
      <c r="A152" s="7" t="s">
        <v>154</v>
      </c>
      <c r="B152" s="50"/>
      <c r="C152" s="20" t="s">
        <v>57</v>
      </c>
      <c r="D152" s="26">
        <v>0</v>
      </c>
      <c r="E152" s="26">
        <v>24572394.399999999</v>
      </c>
      <c r="F152" s="26">
        <v>34661060</v>
      </c>
      <c r="G152" s="26">
        <v>27211060</v>
      </c>
      <c r="H152" s="26">
        <v>22711060</v>
      </c>
      <c r="I152" s="26">
        <v>0</v>
      </c>
      <c r="J152" s="26">
        <v>0</v>
      </c>
      <c r="K152" s="26">
        <v>0</v>
      </c>
      <c r="L152" s="26">
        <v>0</v>
      </c>
      <c r="M152" s="26">
        <v>0</v>
      </c>
      <c r="N152" s="26">
        <v>0</v>
      </c>
      <c r="O152" s="26">
        <v>0</v>
      </c>
      <c r="P152" s="26">
        <v>0</v>
      </c>
      <c r="Q152" s="26">
        <v>0</v>
      </c>
      <c r="R152" s="26">
        <v>0</v>
      </c>
      <c r="S152" s="26">
        <v>0</v>
      </c>
      <c r="T152" s="26">
        <v>0</v>
      </c>
      <c r="U152" s="26">
        <v>0</v>
      </c>
      <c r="V152" s="26">
        <v>0</v>
      </c>
      <c r="W152" s="26">
        <v>0</v>
      </c>
      <c r="X152" s="26">
        <v>0</v>
      </c>
      <c r="Y152" s="26">
        <v>0</v>
      </c>
      <c r="Z152" s="26">
        <v>0</v>
      </c>
      <c r="AA152" s="26">
        <v>0</v>
      </c>
      <c r="AB152" s="26">
        <v>0</v>
      </c>
      <c r="AC152" s="26">
        <v>0</v>
      </c>
      <c r="AD152" s="26">
        <v>0</v>
      </c>
      <c r="AE152" s="26">
        <v>0</v>
      </c>
      <c r="AF152" s="26">
        <v>0</v>
      </c>
      <c r="AG152" s="26">
        <v>0</v>
      </c>
      <c r="AH152" s="26">
        <v>0</v>
      </c>
      <c r="AI152" s="26">
        <v>0</v>
      </c>
      <c r="AJ152" s="152"/>
      <c r="AK152" s="26">
        <v>0</v>
      </c>
      <c r="AL152" s="26">
        <v>0</v>
      </c>
      <c r="AM152" s="26">
        <v>0</v>
      </c>
      <c r="AN152" s="9"/>
      <c r="AO152" s="9"/>
    </row>
    <row r="153" spans="1:41" x14ac:dyDescent="0.2">
      <c r="B153" s="50">
        <v>25</v>
      </c>
      <c r="C153" s="21" t="s">
        <v>32</v>
      </c>
      <c r="D153" s="29">
        <v>0</v>
      </c>
      <c r="E153" s="29">
        <v>0</v>
      </c>
      <c r="F153" s="29">
        <v>0</v>
      </c>
      <c r="G153" s="29">
        <v>0</v>
      </c>
      <c r="H153" s="29">
        <v>0</v>
      </c>
      <c r="I153" s="29">
        <v>0</v>
      </c>
      <c r="J153" s="29">
        <v>0</v>
      </c>
      <c r="K153" s="29">
        <v>0</v>
      </c>
      <c r="L153" s="29">
        <v>0</v>
      </c>
      <c r="M153" s="29">
        <v>0</v>
      </c>
      <c r="N153" s="29">
        <v>0</v>
      </c>
      <c r="O153" s="29">
        <v>0</v>
      </c>
      <c r="P153" s="29">
        <v>0</v>
      </c>
      <c r="Q153" s="29">
        <v>0</v>
      </c>
      <c r="R153" s="29">
        <v>0</v>
      </c>
      <c r="S153" s="29">
        <v>0</v>
      </c>
      <c r="T153" s="29">
        <v>0</v>
      </c>
      <c r="U153" s="29">
        <v>0</v>
      </c>
      <c r="V153" s="29">
        <v>0</v>
      </c>
      <c r="W153" s="29">
        <v>0</v>
      </c>
      <c r="X153" s="29">
        <v>0</v>
      </c>
      <c r="Y153" s="29">
        <v>0</v>
      </c>
      <c r="Z153" s="29">
        <v>0</v>
      </c>
      <c r="AA153" s="29">
        <v>0</v>
      </c>
      <c r="AB153" s="29">
        <v>0</v>
      </c>
      <c r="AC153" s="29">
        <v>0</v>
      </c>
      <c r="AD153" s="29">
        <v>0</v>
      </c>
      <c r="AE153" s="151">
        <v>0</v>
      </c>
      <c r="AF153" s="151">
        <v>0</v>
      </c>
      <c r="AG153" s="151">
        <v>0</v>
      </c>
      <c r="AH153" s="151">
        <v>0</v>
      </c>
      <c r="AI153" s="151">
        <v>0</v>
      </c>
      <c r="AJ153" s="152"/>
      <c r="AK153" s="151">
        <v>0</v>
      </c>
      <c r="AL153" s="151">
        <v>0</v>
      </c>
      <c r="AM153" s="151">
        <v>0</v>
      </c>
      <c r="AN153" s="9"/>
      <c r="AO153" s="9"/>
    </row>
    <row r="154" spans="1:41" ht="11.25" customHeight="1" x14ac:dyDescent="0.2">
      <c r="B154" s="50">
        <v>26</v>
      </c>
      <c r="C154" s="21" t="s">
        <v>86</v>
      </c>
      <c r="D154" s="29">
        <v>0</v>
      </c>
      <c r="E154" s="29">
        <v>24572394.399999999</v>
      </c>
      <c r="F154" s="29">
        <v>34661060</v>
      </c>
      <c r="G154" s="29">
        <v>27211060</v>
      </c>
      <c r="H154" s="29">
        <v>22711060</v>
      </c>
      <c r="I154" s="29">
        <v>0</v>
      </c>
      <c r="J154" s="29">
        <v>0</v>
      </c>
      <c r="K154" s="29">
        <v>0</v>
      </c>
      <c r="L154" s="29">
        <v>0</v>
      </c>
      <c r="M154" s="29">
        <v>0</v>
      </c>
      <c r="N154" s="29">
        <v>0</v>
      </c>
      <c r="O154" s="29">
        <v>0</v>
      </c>
      <c r="P154" s="29">
        <v>0</v>
      </c>
      <c r="Q154" s="29">
        <v>0</v>
      </c>
      <c r="R154" s="29">
        <v>0</v>
      </c>
      <c r="S154" s="29">
        <v>0</v>
      </c>
      <c r="T154" s="29">
        <v>0</v>
      </c>
      <c r="U154" s="29">
        <v>0</v>
      </c>
      <c r="V154" s="29">
        <v>0</v>
      </c>
      <c r="W154" s="29">
        <v>0</v>
      </c>
      <c r="X154" s="29">
        <v>0</v>
      </c>
      <c r="Y154" s="29">
        <v>0</v>
      </c>
      <c r="Z154" s="29">
        <v>0</v>
      </c>
      <c r="AA154" s="29">
        <v>0</v>
      </c>
      <c r="AB154" s="29">
        <v>0</v>
      </c>
      <c r="AC154" s="29">
        <v>0</v>
      </c>
      <c r="AD154" s="29">
        <v>0</v>
      </c>
      <c r="AE154" s="151">
        <v>0</v>
      </c>
      <c r="AF154" s="151">
        <v>0</v>
      </c>
      <c r="AG154" s="151">
        <v>0</v>
      </c>
      <c r="AH154" s="151">
        <v>0</v>
      </c>
      <c r="AI154" s="151">
        <v>0</v>
      </c>
      <c r="AJ154" s="152"/>
      <c r="AK154" s="151">
        <v>0</v>
      </c>
      <c r="AL154" s="151">
        <v>0</v>
      </c>
      <c r="AM154" s="151">
        <v>0</v>
      </c>
      <c r="AN154" s="9"/>
      <c r="AO154" s="9"/>
    </row>
    <row r="155" spans="1:41" ht="11.25" customHeight="1" x14ac:dyDescent="0.2">
      <c r="A155" s="16"/>
      <c r="B155" s="50">
        <v>27</v>
      </c>
      <c r="C155" s="24" t="s">
        <v>31</v>
      </c>
      <c r="D155" s="29">
        <v>0</v>
      </c>
      <c r="E155" s="29">
        <v>0</v>
      </c>
      <c r="F155" s="29">
        <v>0</v>
      </c>
      <c r="G155" s="29">
        <v>0</v>
      </c>
      <c r="H155" s="29">
        <v>0</v>
      </c>
      <c r="I155" s="29">
        <v>0</v>
      </c>
      <c r="J155" s="29">
        <v>0</v>
      </c>
      <c r="K155" s="29">
        <v>0</v>
      </c>
      <c r="L155" s="29">
        <v>0</v>
      </c>
      <c r="M155" s="29">
        <v>0</v>
      </c>
      <c r="N155" s="29">
        <v>0</v>
      </c>
      <c r="O155" s="29">
        <v>0</v>
      </c>
      <c r="P155" s="29">
        <v>0</v>
      </c>
      <c r="Q155" s="29">
        <v>0</v>
      </c>
      <c r="R155" s="29">
        <v>0</v>
      </c>
      <c r="S155" s="29">
        <v>0</v>
      </c>
      <c r="T155" s="29">
        <v>0</v>
      </c>
      <c r="U155" s="29">
        <v>0</v>
      </c>
      <c r="V155" s="29">
        <v>0</v>
      </c>
      <c r="W155" s="29">
        <v>0</v>
      </c>
      <c r="X155" s="29">
        <v>0</v>
      </c>
      <c r="Y155" s="29">
        <v>0</v>
      </c>
      <c r="Z155" s="29">
        <v>0</v>
      </c>
      <c r="AA155" s="29">
        <v>0</v>
      </c>
      <c r="AB155" s="29">
        <v>0</v>
      </c>
      <c r="AC155" s="29">
        <v>0</v>
      </c>
      <c r="AD155" s="29">
        <v>0</v>
      </c>
      <c r="AE155" s="151">
        <v>0</v>
      </c>
      <c r="AF155" s="151">
        <v>0</v>
      </c>
      <c r="AG155" s="151">
        <v>0</v>
      </c>
      <c r="AH155" s="151">
        <v>0</v>
      </c>
      <c r="AI155" s="151">
        <v>0</v>
      </c>
      <c r="AJ155" s="152"/>
      <c r="AK155" s="151">
        <v>0</v>
      </c>
      <c r="AL155" s="151">
        <v>0</v>
      </c>
      <c r="AM155" s="151">
        <v>0</v>
      </c>
      <c r="AN155" s="9"/>
      <c r="AO155" s="9"/>
    </row>
    <row r="156" spans="1:41" ht="11.25" customHeight="1" x14ac:dyDescent="0.2">
      <c r="B156" s="50">
        <v>28</v>
      </c>
      <c r="C156" s="21" t="s">
        <v>85</v>
      </c>
      <c r="D156" s="29">
        <v>0</v>
      </c>
      <c r="E156" s="29">
        <v>0</v>
      </c>
      <c r="F156" s="29">
        <v>0</v>
      </c>
      <c r="G156" s="29">
        <v>0</v>
      </c>
      <c r="H156" s="29">
        <v>0</v>
      </c>
      <c r="I156" s="29">
        <v>0</v>
      </c>
      <c r="J156" s="29">
        <v>0</v>
      </c>
      <c r="K156" s="29">
        <v>0</v>
      </c>
      <c r="L156" s="29">
        <v>0</v>
      </c>
      <c r="M156" s="29">
        <v>0</v>
      </c>
      <c r="N156" s="29">
        <v>0</v>
      </c>
      <c r="O156" s="29">
        <v>0</v>
      </c>
      <c r="P156" s="29">
        <v>0</v>
      </c>
      <c r="Q156" s="29">
        <v>0</v>
      </c>
      <c r="R156" s="29">
        <v>0</v>
      </c>
      <c r="S156" s="29">
        <v>0</v>
      </c>
      <c r="T156" s="29">
        <v>0</v>
      </c>
      <c r="U156" s="29">
        <v>0</v>
      </c>
      <c r="V156" s="29">
        <v>0</v>
      </c>
      <c r="W156" s="29">
        <v>0</v>
      </c>
      <c r="X156" s="29">
        <v>0</v>
      </c>
      <c r="Y156" s="29">
        <v>0</v>
      </c>
      <c r="Z156" s="29">
        <v>0</v>
      </c>
      <c r="AA156" s="29">
        <v>0</v>
      </c>
      <c r="AB156" s="29">
        <v>0</v>
      </c>
      <c r="AC156" s="29">
        <v>0</v>
      </c>
      <c r="AD156" s="29">
        <v>0</v>
      </c>
      <c r="AE156" s="151">
        <v>0</v>
      </c>
      <c r="AF156" s="151">
        <v>0</v>
      </c>
      <c r="AG156" s="151">
        <v>0</v>
      </c>
      <c r="AH156" s="151">
        <v>0</v>
      </c>
      <c r="AI156" s="151">
        <v>0</v>
      </c>
      <c r="AJ156" s="152"/>
      <c r="AK156" s="151">
        <v>0</v>
      </c>
      <c r="AL156" s="151">
        <v>0</v>
      </c>
      <c r="AM156" s="151">
        <v>0</v>
      </c>
      <c r="AN156" s="9"/>
      <c r="AO156" s="9"/>
    </row>
    <row r="157" spans="1:41" s="16" customFormat="1" ht="11.25" customHeight="1" x14ac:dyDescent="0.2">
      <c r="B157" s="50">
        <v>29</v>
      </c>
      <c r="C157" s="24" t="s">
        <v>106</v>
      </c>
      <c r="D157" s="29">
        <v>0</v>
      </c>
      <c r="E157" s="29">
        <v>0</v>
      </c>
      <c r="F157" s="29">
        <v>0</v>
      </c>
      <c r="G157" s="29">
        <v>0</v>
      </c>
      <c r="H157" s="29">
        <v>0</v>
      </c>
      <c r="I157" s="29">
        <v>0</v>
      </c>
      <c r="J157" s="29">
        <v>0</v>
      </c>
      <c r="K157" s="29">
        <v>0</v>
      </c>
      <c r="L157" s="29">
        <v>0</v>
      </c>
      <c r="M157" s="29">
        <v>0</v>
      </c>
      <c r="N157" s="29">
        <v>0</v>
      </c>
      <c r="O157" s="29">
        <v>0</v>
      </c>
      <c r="P157" s="29">
        <v>0</v>
      </c>
      <c r="Q157" s="29">
        <v>0</v>
      </c>
      <c r="R157" s="29">
        <v>0</v>
      </c>
      <c r="S157" s="29">
        <v>0</v>
      </c>
      <c r="T157" s="29">
        <v>0</v>
      </c>
      <c r="U157" s="29">
        <v>0</v>
      </c>
      <c r="V157" s="29">
        <v>0</v>
      </c>
      <c r="W157" s="29">
        <v>0</v>
      </c>
      <c r="X157" s="29">
        <v>0</v>
      </c>
      <c r="Y157" s="29">
        <v>0</v>
      </c>
      <c r="Z157" s="29">
        <v>0</v>
      </c>
      <c r="AA157" s="29">
        <v>0</v>
      </c>
      <c r="AB157" s="29">
        <v>0</v>
      </c>
      <c r="AC157" s="29">
        <v>0</v>
      </c>
      <c r="AD157" s="29">
        <v>0</v>
      </c>
      <c r="AE157" s="151">
        <v>0</v>
      </c>
      <c r="AF157" s="151">
        <v>0</v>
      </c>
      <c r="AG157" s="151">
        <v>0</v>
      </c>
      <c r="AH157" s="151">
        <v>0</v>
      </c>
      <c r="AI157" s="151">
        <v>0</v>
      </c>
      <c r="AJ157" s="152"/>
      <c r="AK157" s="151">
        <v>0</v>
      </c>
      <c r="AL157" s="151">
        <v>0</v>
      </c>
      <c r="AM157" s="151">
        <v>0</v>
      </c>
      <c r="AN157" s="15"/>
      <c r="AO157" s="15"/>
    </row>
    <row r="158" spans="1:41" ht="11.25" customHeight="1" x14ac:dyDescent="0.2">
      <c r="A158" s="16"/>
      <c r="B158" s="50">
        <v>30</v>
      </c>
      <c r="C158" s="21" t="s">
        <v>29</v>
      </c>
      <c r="D158" s="29">
        <v>0</v>
      </c>
      <c r="E158" s="29">
        <v>0</v>
      </c>
      <c r="F158" s="29">
        <v>0</v>
      </c>
      <c r="G158" s="29">
        <v>0</v>
      </c>
      <c r="H158" s="29">
        <v>0</v>
      </c>
      <c r="I158" s="29">
        <v>0</v>
      </c>
      <c r="J158" s="29">
        <v>0</v>
      </c>
      <c r="K158" s="29">
        <v>0</v>
      </c>
      <c r="L158" s="29">
        <v>0</v>
      </c>
      <c r="M158" s="29">
        <v>0</v>
      </c>
      <c r="N158" s="29">
        <v>0</v>
      </c>
      <c r="O158" s="29">
        <v>0</v>
      </c>
      <c r="P158" s="29">
        <v>0</v>
      </c>
      <c r="Q158" s="29">
        <v>0</v>
      </c>
      <c r="R158" s="29">
        <v>0</v>
      </c>
      <c r="S158" s="29">
        <v>0</v>
      </c>
      <c r="T158" s="29">
        <v>0</v>
      </c>
      <c r="U158" s="29">
        <v>0</v>
      </c>
      <c r="V158" s="29">
        <v>0</v>
      </c>
      <c r="W158" s="29">
        <v>0</v>
      </c>
      <c r="X158" s="29">
        <v>0</v>
      </c>
      <c r="Y158" s="29">
        <v>0</v>
      </c>
      <c r="Z158" s="29">
        <v>0</v>
      </c>
      <c r="AA158" s="29">
        <v>0</v>
      </c>
      <c r="AB158" s="29">
        <v>0</v>
      </c>
      <c r="AC158" s="29">
        <v>0</v>
      </c>
      <c r="AD158" s="29">
        <v>0</v>
      </c>
      <c r="AE158" s="151">
        <v>0</v>
      </c>
      <c r="AF158" s="151">
        <v>0</v>
      </c>
      <c r="AG158" s="151">
        <v>0</v>
      </c>
      <c r="AH158" s="151">
        <v>0</v>
      </c>
      <c r="AI158" s="151">
        <v>0</v>
      </c>
      <c r="AJ158" s="152"/>
      <c r="AK158" s="151">
        <v>0</v>
      </c>
      <c r="AL158" s="151">
        <v>0</v>
      </c>
      <c r="AM158" s="151">
        <v>0</v>
      </c>
      <c r="AN158" s="9"/>
      <c r="AO158" s="9"/>
    </row>
    <row r="159" spans="1:41" s="16" customFormat="1" ht="11.25" customHeight="1" x14ac:dyDescent="0.2">
      <c r="B159" s="50">
        <v>31</v>
      </c>
      <c r="C159" s="24" t="s">
        <v>11</v>
      </c>
      <c r="D159" s="29">
        <v>0</v>
      </c>
      <c r="E159" s="29">
        <v>0</v>
      </c>
      <c r="F159" s="29">
        <v>0</v>
      </c>
      <c r="G159" s="29">
        <v>0</v>
      </c>
      <c r="H159" s="29">
        <v>0</v>
      </c>
      <c r="I159" s="29">
        <v>0</v>
      </c>
      <c r="J159" s="29">
        <v>0</v>
      </c>
      <c r="K159" s="29">
        <v>0</v>
      </c>
      <c r="L159" s="29">
        <v>0</v>
      </c>
      <c r="M159" s="29">
        <v>0</v>
      </c>
      <c r="N159" s="29">
        <v>0</v>
      </c>
      <c r="O159" s="29">
        <v>0</v>
      </c>
      <c r="P159" s="29">
        <v>0</v>
      </c>
      <c r="Q159" s="29">
        <v>0</v>
      </c>
      <c r="R159" s="29">
        <v>0</v>
      </c>
      <c r="S159" s="29">
        <v>0</v>
      </c>
      <c r="T159" s="29">
        <v>0</v>
      </c>
      <c r="U159" s="29">
        <v>0</v>
      </c>
      <c r="V159" s="29">
        <v>0</v>
      </c>
      <c r="W159" s="29">
        <v>0</v>
      </c>
      <c r="X159" s="29">
        <v>0</v>
      </c>
      <c r="Y159" s="29">
        <v>0</v>
      </c>
      <c r="Z159" s="29">
        <v>0</v>
      </c>
      <c r="AA159" s="29">
        <v>0</v>
      </c>
      <c r="AB159" s="29">
        <v>0</v>
      </c>
      <c r="AC159" s="29">
        <v>0</v>
      </c>
      <c r="AD159" s="29">
        <v>0</v>
      </c>
      <c r="AE159" s="151">
        <v>0</v>
      </c>
      <c r="AF159" s="151">
        <v>0</v>
      </c>
      <c r="AG159" s="151">
        <v>0</v>
      </c>
      <c r="AH159" s="151">
        <v>0</v>
      </c>
      <c r="AI159" s="151">
        <v>0</v>
      </c>
      <c r="AJ159" s="152"/>
      <c r="AK159" s="151">
        <v>0</v>
      </c>
      <c r="AL159" s="151">
        <v>0</v>
      </c>
      <c r="AM159" s="151">
        <v>0</v>
      </c>
      <c r="AN159" s="15"/>
      <c r="AO159" s="15"/>
    </row>
    <row r="160" spans="1:41" s="16" customFormat="1" ht="11.25" customHeight="1" x14ac:dyDescent="0.2">
      <c r="B160" s="50">
        <v>32</v>
      </c>
      <c r="C160" s="21" t="s">
        <v>87</v>
      </c>
      <c r="D160" s="29">
        <v>0</v>
      </c>
      <c r="E160" s="29">
        <v>0</v>
      </c>
      <c r="F160" s="29">
        <v>0</v>
      </c>
      <c r="G160" s="29">
        <v>0</v>
      </c>
      <c r="H160" s="29">
        <v>0</v>
      </c>
      <c r="I160" s="29">
        <v>0</v>
      </c>
      <c r="J160" s="29">
        <v>0</v>
      </c>
      <c r="K160" s="29">
        <v>0</v>
      </c>
      <c r="L160" s="29">
        <v>0</v>
      </c>
      <c r="M160" s="29">
        <v>0</v>
      </c>
      <c r="N160" s="29">
        <v>0</v>
      </c>
      <c r="O160" s="29">
        <v>0</v>
      </c>
      <c r="P160" s="29">
        <v>0</v>
      </c>
      <c r="Q160" s="29">
        <v>0</v>
      </c>
      <c r="R160" s="29">
        <v>0</v>
      </c>
      <c r="S160" s="29">
        <v>0</v>
      </c>
      <c r="T160" s="29">
        <v>0</v>
      </c>
      <c r="U160" s="29">
        <v>0</v>
      </c>
      <c r="V160" s="29">
        <v>0</v>
      </c>
      <c r="W160" s="29">
        <v>0</v>
      </c>
      <c r="X160" s="29">
        <v>0</v>
      </c>
      <c r="Y160" s="29">
        <v>0</v>
      </c>
      <c r="Z160" s="29">
        <v>0</v>
      </c>
      <c r="AA160" s="29">
        <v>0</v>
      </c>
      <c r="AB160" s="29">
        <v>0</v>
      </c>
      <c r="AC160" s="29">
        <v>0</v>
      </c>
      <c r="AD160" s="29">
        <v>0</v>
      </c>
      <c r="AE160" s="151">
        <v>0</v>
      </c>
      <c r="AF160" s="151">
        <v>0</v>
      </c>
      <c r="AG160" s="151">
        <v>0</v>
      </c>
      <c r="AH160" s="151">
        <v>0</v>
      </c>
      <c r="AI160" s="151">
        <v>0</v>
      </c>
      <c r="AJ160" s="152"/>
      <c r="AK160" s="151">
        <v>0</v>
      </c>
      <c r="AL160" s="151">
        <v>0</v>
      </c>
      <c r="AM160" s="151">
        <v>0</v>
      </c>
      <c r="AN160" s="15"/>
      <c r="AO160" s="15"/>
    </row>
    <row r="161" spans="1:43" s="16" customFormat="1" ht="11.25" customHeight="1" x14ac:dyDescent="0.2">
      <c r="A161" s="7"/>
      <c r="B161" s="50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152"/>
      <c r="AK161" s="151"/>
      <c r="AL161" s="151"/>
      <c r="AM161" s="151"/>
      <c r="AN161" s="15"/>
      <c r="AO161" s="15"/>
    </row>
    <row r="162" spans="1:43" ht="12" x14ac:dyDescent="0.2">
      <c r="A162" s="7" t="s">
        <v>155</v>
      </c>
      <c r="B162" s="50">
        <v>33</v>
      </c>
      <c r="C162" s="20" t="s">
        <v>108</v>
      </c>
      <c r="D162" s="26">
        <v>0</v>
      </c>
      <c r="E162" s="26">
        <v>0</v>
      </c>
      <c r="F162" s="26">
        <v>0</v>
      </c>
      <c r="G162" s="26">
        <v>0</v>
      </c>
      <c r="H162" s="26">
        <v>0</v>
      </c>
      <c r="I162" s="26">
        <v>0</v>
      </c>
      <c r="J162" s="26">
        <v>0</v>
      </c>
      <c r="K162" s="26">
        <v>0</v>
      </c>
      <c r="L162" s="26">
        <v>0</v>
      </c>
      <c r="M162" s="26">
        <v>0</v>
      </c>
      <c r="N162" s="26">
        <v>0</v>
      </c>
      <c r="O162" s="26">
        <v>0</v>
      </c>
      <c r="P162" s="26">
        <v>0</v>
      </c>
      <c r="Q162" s="26">
        <v>0</v>
      </c>
      <c r="R162" s="26">
        <v>0</v>
      </c>
      <c r="S162" s="26">
        <v>0</v>
      </c>
      <c r="T162" s="26">
        <v>0</v>
      </c>
      <c r="U162" s="26">
        <v>0</v>
      </c>
      <c r="V162" s="26">
        <v>0</v>
      </c>
      <c r="W162" s="26">
        <v>0</v>
      </c>
      <c r="X162" s="26">
        <v>0</v>
      </c>
      <c r="Y162" s="26">
        <v>0</v>
      </c>
      <c r="Z162" s="26">
        <v>0</v>
      </c>
      <c r="AA162" s="26">
        <v>0</v>
      </c>
      <c r="AB162" s="26">
        <v>0</v>
      </c>
      <c r="AC162" s="26">
        <v>0</v>
      </c>
      <c r="AD162" s="26">
        <v>0</v>
      </c>
      <c r="AE162" s="26">
        <v>0</v>
      </c>
      <c r="AF162" s="26">
        <v>0</v>
      </c>
      <c r="AG162" s="26">
        <v>0</v>
      </c>
      <c r="AH162" s="26">
        <v>0</v>
      </c>
      <c r="AI162" s="26">
        <v>0</v>
      </c>
      <c r="AJ162" s="152"/>
      <c r="AK162" s="26">
        <v>0</v>
      </c>
      <c r="AL162" s="26">
        <v>0</v>
      </c>
      <c r="AM162" s="26">
        <v>0</v>
      </c>
      <c r="AN162" s="9"/>
      <c r="AO162" s="9"/>
    </row>
    <row r="163" spans="1:43" x14ac:dyDescent="0.2">
      <c r="A163" s="53"/>
      <c r="B163" s="53"/>
      <c r="C163" s="43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61"/>
      <c r="AJ163" s="152"/>
      <c r="AK163" s="151"/>
      <c r="AL163" s="151"/>
      <c r="AM163" s="151"/>
      <c r="AN163" s="39"/>
      <c r="AO163" s="39"/>
    </row>
    <row r="164" spans="1:43" s="16" customFormat="1" ht="20.100000000000001" customHeight="1" x14ac:dyDescent="0.2">
      <c r="A164" s="51"/>
      <c r="B164" s="59"/>
      <c r="C164" s="13" t="s">
        <v>76</v>
      </c>
      <c r="D164" s="28">
        <v>0</v>
      </c>
      <c r="E164" s="28">
        <v>46527976.209999993</v>
      </c>
      <c r="F164" s="28">
        <v>75765861.680000007</v>
      </c>
      <c r="G164" s="28">
        <v>27320827.57</v>
      </c>
      <c r="H164" s="28">
        <v>28764960.009999998</v>
      </c>
      <c r="I164" s="28">
        <v>22747530.93</v>
      </c>
      <c r="J164" s="28">
        <v>22747530.93</v>
      </c>
      <c r="K164" s="28">
        <v>168499.99</v>
      </c>
      <c r="L164" s="28">
        <v>0</v>
      </c>
      <c r="M164" s="28">
        <v>0</v>
      </c>
      <c r="N164" s="28">
        <v>3793861.5</v>
      </c>
      <c r="O164" s="28">
        <v>4908272.99</v>
      </c>
      <c r="P164" s="28">
        <v>3797566.0300000003</v>
      </c>
      <c r="Q164" s="28">
        <v>3157988.67</v>
      </c>
      <c r="R164" s="28">
        <v>2993271.24</v>
      </c>
      <c r="S164" s="28">
        <v>3051768.46</v>
      </c>
      <c r="T164" s="28">
        <v>3147193.88</v>
      </c>
      <c r="U164" s="28">
        <v>3029641.89</v>
      </c>
      <c r="V164" s="28">
        <v>2490754.2599999998</v>
      </c>
      <c r="W164" s="28">
        <v>2545397.87</v>
      </c>
      <c r="X164" s="28">
        <v>2661678.6</v>
      </c>
      <c r="Y164" s="28">
        <v>2092752.16</v>
      </c>
      <c r="Z164" s="28">
        <v>2158101.6800000002</v>
      </c>
      <c r="AA164" s="28">
        <v>2232167.16</v>
      </c>
      <c r="AB164" s="28">
        <v>2084410.54</v>
      </c>
      <c r="AC164" s="28">
        <v>2540720.2999999998</v>
      </c>
      <c r="AD164" s="150">
        <v>2537922.2599999998</v>
      </c>
      <c r="AE164" s="150">
        <v>2401939.34</v>
      </c>
      <c r="AF164" s="150">
        <v>2249206.19</v>
      </c>
      <c r="AG164" s="150">
        <v>2201312.6</v>
      </c>
      <c r="AH164" s="150">
        <v>2623555.33</v>
      </c>
      <c r="AI164" s="150">
        <v>2623555.33</v>
      </c>
      <c r="AJ164" s="14"/>
      <c r="AK164" s="150">
        <v>422242.73</v>
      </c>
      <c r="AL164" s="150">
        <v>221615.99000000022</v>
      </c>
      <c r="AM164" s="150">
        <v>221615.99000000022</v>
      </c>
      <c r="AN164" s="15"/>
      <c r="AO164" s="15"/>
    </row>
    <row r="165" spans="1:43" s="6" customFormat="1" ht="12.75" x14ac:dyDescent="0.2">
      <c r="C165" s="132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148"/>
      <c r="AF165" s="148"/>
      <c r="AG165" s="148"/>
      <c r="AH165" s="148"/>
      <c r="AI165" s="148"/>
      <c r="AJ165" s="8"/>
      <c r="AK165" s="8"/>
      <c r="AL165" s="8"/>
      <c r="AM165" s="8"/>
    </row>
    <row r="166" spans="1:43" s="6" customFormat="1" x14ac:dyDescent="0.2"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148"/>
      <c r="AF166" s="148"/>
      <c r="AG166" s="148"/>
      <c r="AH166" s="148"/>
      <c r="AI166" s="148"/>
      <c r="AJ166" s="8"/>
      <c r="AK166" s="8"/>
      <c r="AL166" s="8"/>
      <c r="AM166" s="8"/>
      <c r="AN166" s="116"/>
    </row>
    <row r="167" spans="1:43" s="35" customFormat="1" ht="24.95" customHeight="1" x14ac:dyDescent="0.2">
      <c r="A167" s="11" t="s">
        <v>24</v>
      </c>
      <c r="B167" s="19"/>
      <c r="C167" s="18"/>
      <c r="D167" s="25" t="s">
        <v>15</v>
      </c>
      <c r="E167" s="25" t="s">
        <v>16</v>
      </c>
      <c r="F167" s="25" t="s">
        <v>17</v>
      </c>
      <c r="G167" s="25" t="s">
        <v>18</v>
      </c>
      <c r="H167" s="25" t="s">
        <v>19</v>
      </c>
      <c r="I167" s="25" t="s">
        <v>20</v>
      </c>
      <c r="J167" s="25" t="s">
        <v>26</v>
      </c>
      <c r="K167" s="25" t="s">
        <v>28</v>
      </c>
      <c r="L167" s="25" t="s">
        <v>33</v>
      </c>
      <c r="M167" s="25" t="s">
        <v>35</v>
      </c>
      <c r="N167" s="25" t="s">
        <v>40</v>
      </c>
      <c r="O167" s="25" t="s">
        <v>41</v>
      </c>
      <c r="P167" s="25" t="s">
        <v>50</v>
      </c>
      <c r="Q167" s="25" t="s">
        <v>52</v>
      </c>
      <c r="R167" s="25" t="s">
        <v>60</v>
      </c>
      <c r="S167" s="25" t="s">
        <v>62</v>
      </c>
      <c r="T167" s="25" t="s">
        <v>83</v>
      </c>
      <c r="U167" s="25" t="s">
        <v>88</v>
      </c>
      <c r="V167" s="25" t="s">
        <v>90</v>
      </c>
      <c r="W167" s="25" t="s">
        <v>91</v>
      </c>
      <c r="X167" s="25" t="s">
        <v>92</v>
      </c>
      <c r="Y167" s="25" t="s">
        <v>141</v>
      </c>
      <c r="Z167" s="25" t="s">
        <v>145</v>
      </c>
      <c r="AA167" s="25" t="s">
        <v>147</v>
      </c>
      <c r="AB167" s="25" t="s">
        <v>150</v>
      </c>
      <c r="AC167" s="25" t="s">
        <v>151</v>
      </c>
      <c r="AD167" s="25" t="s">
        <v>156</v>
      </c>
      <c r="AE167" s="25" t="s">
        <v>157</v>
      </c>
      <c r="AF167" s="25" t="s">
        <v>158</v>
      </c>
      <c r="AG167" s="25" t="s">
        <v>161</v>
      </c>
      <c r="AH167" s="25" t="s">
        <v>162</v>
      </c>
      <c r="AI167" s="25" t="s">
        <v>163</v>
      </c>
      <c r="AJ167" s="12"/>
      <c r="AK167" s="30" t="s">
        <v>77</v>
      </c>
      <c r="AL167" s="30" t="s">
        <v>78</v>
      </c>
      <c r="AM167" s="30" t="s">
        <v>79</v>
      </c>
      <c r="AP167" s="36"/>
      <c r="AQ167" s="36"/>
    </row>
    <row r="168" spans="1:43" ht="12" x14ac:dyDescent="0.2">
      <c r="A168" s="7" t="s">
        <v>66</v>
      </c>
      <c r="B168" s="50"/>
      <c r="C168" s="20" t="s">
        <v>12</v>
      </c>
      <c r="D168" s="26">
        <v>22458875.620000001</v>
      </c>
      <c r="E168" s="26">
        <v>29025992.780000001</v>
      </c>
      <c r="F168" s="26">
        <v>51970498.380000003</v>
      </c>
      <c r="G168" s="26">
        <v>58646418.719999999</v>
      </c>
      <c r="H168" s="26">
        <v>24105206.190000001</v>
      </c>
      <c r="I168" s="26">
        <v>5878599.8300000001</v>
      </c>
      <c r="J168" s="26">
        <v>23697492.100000001</v>
      </c>
      <c r="K168" s="26">
        <v>4652920.57</v>
      </c>
      <c r="L168" s="26">
        <v>18840208.620000001</v>
      </c>
      <c r="M168" s="26">
        <v>51913538.020000003</v>
      </c>
      <c r="N168" s="26">
        <v>25178572.609999999</v>
      </c>
      <c r="O168" s="26">
        <v>24776616.530000001</v>
      </c>
      <c r="P168" s="26">
        <v>25740659.640000001</v>
      </c>
      <c r="Q168" s="26">
        <v>20250820.620000001</v>
      </c>
      <c r="R168" s="26">
        <v>40817768.049999997</v>
      </c>
      <c r="S168" s="26">
        <v>40850659.969999999</v>
      </c>
      <c r="T168" s="26">
        <v>37900868.030000001</v>
      </c>
      <c r="U168" s="26">
        <v>19809782.5</v>
      </c>
      <c r="V168" s="26">
        <v>19740854.789999999</v>
      </c>
      <c r="W168" s="26">
        <v>13841858.74</v>
      </c>
      <c r="X168" s="26">
        <v>13739427.109999999</v>
      </c>
      <c r="Y168" s="26">
        <v>0</v>
      </c>
      <c r="Z168" s="26">
        <v>0</v>
      </c>
      <c r="AA168" s="26">
        <v>0</v>
      </c>
      <c r="AB168" s="26">
        <v>0</v>
      </c>
      <c r="AC168" s="26">
        <v>0</v>
      </c>
      <c r="AD168" s="26">
        <v>11505798.59</v>
      </c>
      <c r="AE168" s="26">
        <v>22230184.18</v>
      </c>
      <c r="AF168" s="26">
        <v>22191852.710000001</v>
      </c>
      <c r="AG168" s="26">
        <v>0</v>
      </c>
      <c r="AH168" s="26">
        <v>64799683.659999996</v>
      </c>
      <c r="AI168" s="26">
        <v>64799683.659999996</v>
      </c>
      <c r="AJ168" s="148"/>
      <c r="AK168" s="26">
        <v>64799683.659999996</v>
      </c>
      <c r="AL168" s="26">
        <v>42569499.479999997</v>
      </c>
      <c r="AM168" s="26">
        <v>42569499.479999997</v>
      </c>
      <c r="AO168" s="9"/>
    </row>
    <row r="169" spans="1:43" ht="12" x14ac:dyDescent="0.2">
      <c r="B169" s="50">
        <v>1</v>
      </c>
      <c r="C169" s="22" t="s">
        <v>93</v>
      </c>
      <c r="D169" s="27">
        <v>0</v>
      </c>
      <c r="E169" s="27">
        <v>0</v>
      </c>
      <c r="F169" s="27">
        <v>1260678.0900000001</v>
      </c>
      <c r="G169" s="27">
        <v>1251605.46</v>
      </c>
      <c r="H169" s="27">
        <v>0</v>
      </c>
      <c r="I169" s="27">
        <v>0</v>
      </c>
      <c r="J169" s="27">
        <v>0</v>
      </c>
      <c r="K169" s="27">
        <v>0</v>
      </c>
      <c r="L169" s="27">
        <v>0</v>
      </c>
      <c r="M169" s="27">
        <v>0</v>
      </c>
      <c r="N169" s="27">
        <v>0</v>
      </c>
      <c r="O169" s="27">
        <v>0</v>
      </c>
      <c r="P169" s="27">
        <v>0</v>
      </c>
      <c r="Q169" s="27">
        <v>0</v>
      </c>
      <c r="R169" s="27">
        <v>0</v>
      </c>
      <c r="S169" s="27">
        <v>0</v>
      </c>
      <c r="T169" s="27">
        <v>0</v>
      </c>
      <c r="U169" s="27">
        <v>0</v>
      </c>
      <c r="V169" s="27">
        <v>0</v>
      </c>
      <c r="W169" s="27">
        <v>0</v>
      </c>
      <c r="X169" s="27">
        <v>0</v>
      </c>
      <c r="Y169" s="27">
        <v>0</v>
      </c>
      <c r="Z169" s="27">
        <v>0</v>
      </c>
      <c r="AA169" s="27">
        <v>0</v>
      </c>
      <c r="AB169" s="27">
        <v>0</v>
      </c>
      <c r="AC169" s="27">
        <v>0</v>
      </c>
      <c r="AD169" s="27">
        <v>0</v>
      </c>
      <c r="AE169" s="149">
        <v>0</v>
      </c>
      <c r="AF169" s="149">
        <v>0</v>
      </c>
      <c r="AG169" s="149">
        <v>0</v>
      </c>
      <c r="AH169" s="149">
        <v>0</v>
      </c>
      <c r="AI169" s="149">
        <v>0</v>
      </c>
      <c r="AJ169" s="152"/>
      <c r="AK169" s="149">
        <v>0</v>
      </c>
      <c r="AL169" s="149">
        <v>0</v>
      </c>
      <c r="AM169" s="149">
        <v>0</v>
      </c>
      <c r="AN169" s="38"/>
      <c r="AO169" s="38"/>
      <c r="AP169" s="38"/>
    </row>
    <row r="170" spans="1:43" ht="12" x14ac:dyDescent="0.2">
      <c r="B170" s="50">
        <v>2</v>
      </c>
      <c r="C170" s="22" t="s">
        <v>98</v>
      </c>
      <c r="D170" s="27">
        <v>22458875.620000001</v>
      </c>
      <c r="E170" s="27">
        <v>29025992.780000001</v>
      </c>
      <c r="F170" s="27">
        <v>50709820.289999999</v>
      </c>
      <c r="G170" s="27">
        <v>57394813.259999998</v>
      </c>
      <c r="H170" s="27">
        <v>24105206.190000001</v>
      </c>
      <c r="I170" s="27">
        <v>5878599.8300000001</v>
      </c>
      <c r="J170" s="27">
        <v>23697492.100000001</v>
      </c>
      <c r="K170" s="27">
        <v>4652920.57</v>
      </c>
      <c r="L170" s="27">
        <v>18840208.620000001</v>
      </c>
      <c r="M170" s="27">
        <v>51913538.020000003</v>
      </c>
      <c r="N170" s="27">
        <v>25178572.609999999</v>
      </c>
      <c r="O170" s="27">
        <v>24776616.530000001</v>
      </c>
      <c r="P170" s="27">
        <v>25740659.640000001</v>
      </c>
      <c r="Q170" s="27">
        <v>20250820.620000001</v>
      </c>
      <c r="R170" s="27">
        <v>40817768.049999997</v>
      </c>
      <c r="S170" s="27">
        <v>40850659.969999999</v>
      </c>
      <c r="T170" s="27">
        <v>37900868.030000001</v>
      </c>
      <c r="U170" s="27">
        <v>19809782.5</v>
      </c>
      <c r="V170" s="27">
        <v>19740854.789999999</v>
      </c>
      <c r="W170" s="27">
        <v>13841858.74</v>
      </c>
      <c r="X170" s="27">
        <v>13739427.109999999</v>
      </c>
      <c r="Y170" s="27">
        <v>0</v>
      </c>
      <c r="Z170" s="27">
        <v>0</v>
      </c>
      <c r="AA170" s="27">
        <v>0</v>
      </c>
      <c r="AB170" s="27">
        <v>0</v>
      </c>
      <c r="AC170" s="27">
        <v>0</v>
      </c>
      <c r="AD170" s="27">
        <v>11505798.59</v>
      </c>
      <c r="AE170" s="149">
        <v>22230184.18</v>
      </c>
      <c r="AF170" s="149">
        <v>22191852.710000001</v>
      </c>
      <c r="AG170" s="149">
        <v>0</v>
      </c>
      <c r="AH170" s="149">
        <v>64799683.659999996</v>
      </c>
      <c r="AI170" s="149">
        <v>64799683.659999996</v>
      </c>
      <c r="AJ170" s="152"/>
      <c r="AK170" s="149">
        <v>64799683.659999996</v>
      </c>
      <c r="AL170" s="149">
        <v>42569499.479999997</v>
      </c>
      <c r="AM170" s="149">
        <v>42569499.479999997</v>
      </c>
      <c r="AN170" s="38"/>
      <c r="AO170" s="38"/>
      <c r="AP170" s="38"/>
    </row>
    <row r="171" spans="1:43" x14ac:dyDescent="0.2">
      <c r="B171" s="50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151"/>
      <c r="AF171" s="151"/>
      <c r="AG171" s="151"/>
      <c r="AH171" s="151"/>
      <c r="AI171" s="151"/>
      <c r="AJ171" s="152"/>
      <c r="AK171" s="151"/>
      <c r="AL171" s="151"/>
      <c r="AM171" s="151"/>
      <c r="AO171" s="9"/>
    </row>
    <row r="172" spans="1:43" s="5" customFormat="1" ht="12" x14ac:dyDescent="0.2">
      <c r="A172" s="7" t="s">
        <v>67</v>
      </c>
      <c r="B172" s="50"/>
      <c r="C172" s="20" t="s">
        <v>14</v>
      </c>
      <c r="D172" s="26">
        <v>536865509.91000003</v>
      </c>
      <c r="E172" s="26">
        <v>656733500.13999999</v>
      </c>
      <c r="F172" s="26">
        <v>726487280.80000007</v>
      </c>
      <c r="G172" s="26">
        <v>725625006.34000003</v>
      </c>
      <c r="H172" s="26">
        <v>867395149.80999994</v>
      </c>
      <c r="I172" s="26">
        <v>810863832.98000002</v>
      </c>
      <c r="J172" s="26">
        <v>709624619.77999997</v>
      </c>
      <c r="K172" s="26">
        <v>618859123.38</v>
      </c>
      <c r="L172" s="26">
        <v>537313495.00999999</v>
      </c>
      <c r="M172" s="26">
        <v>478366173.56</v>
      </c>
      <c r="N172" s="26">
        <v>355828259.42999995</v>
      </c>
      <c r="O172" s="26">
        <v>332651532.75999999</v>
      </c>
      <c r="P172" s="26">
        <v>262143378.52999997</v>
      </c>
      <c r="Q172" s="26">
        <v>249268196.65999997</v>
      </c>
      <c r="R172" s="26">
        <v>203852959.98000002</v>
      </c>
      <c r="S172" s="26">
        <v>199362193.22999999</v>
      </c>
      <c r="T172" s="26">
        <v>177067827.60999998</v>
      </c>
      <c r="U172" s="26">
        <v>161254588.59</v>
      </c>
      <c r="V172" s="26">
        <v>176043773.15000001</v>
      </c>
      <c r="W172" s="26">
        <v>157741772.34000003</v>
      </c>
      <c r="X172" s="26">
        <v>151026956.28</v>
      </c>
      <c r="Y172" s="26">
        <v>113897173.71000001</v>
      </c>
      <c r="Z172" s="26">
        <v>77944512.020000011</v>
      </c>
      <c r="AA172" s="26">
        <v>68564309.340000004</v>
      </c>
      <c r="AB172" s="26">
        <v>60232499.009999998</v>
      </c>
      <c r="AC172" s="26">
        <v>35863941.530000001</v>
      </c>
      <c r="AD172" s="26">
        <v>38575088.600000001</v>
      </c>
      <c r="AE172" s="26">
        <v>33327695.939999998</v>
      </c>
      <c r="AF172" s="26">
        <v>48249963.200000003</v>
      </c>
      <c r="AG172" s="26">
        <v>48008206.649999999</v>
      </c>
      <c r="AH172" s="26">
        <v>36049678.5</v>
      </c>
      <c r="AI172" s="26">
        <v>36049678.5</v>
      </c>
      <c r="AJ172" s="152"/>
      <c r="AK172" s="26">
        <v>-11958528.149999999</v>
      </c>
      <c r="AL172" s="26">
        <v>2721982.5600000024</v>
      </c>
      <c r="AM172" s="26">
        <v>2721982.5600000024</v>
      </c>
    </row>
    <row r="173" spans="1:43" ht="12" x14ac:dyDescent="0.2">
      <c r="B173" s="50">
        <v>3</v>
      </c>
      <c r="C173" s="22" t="s">
        <v>8</v>
      </c>
      <c r="D173" s="27">
        <v>449176245.67000002</v>
      </c>
      <c r="E173" s="27">
        <v>537983039.5</v>
      </c>
      <c r="F173" s="27">
        <v>563104147.46000004</v>
      </c>
      <c r="G173" s="27">
        <v>486170659.11000001</v>
      </c>
      <c r="H173" s="27">
        <v>576161874.63</v>
      </c>
      <c r="I173" s="27">
        <v>575208593.90999997</v>
      </c>
      <c r="J173" s="27">
        <v>488528006.74000001</v>
      </c>
      <c r="K173" s="27">
        <v>415057102.65999997</v>
      </c>
      <c r="L173" s="27">
        <v>361418306.75999999</v>
      </c>
      <c r="M173" s="27">
        <v>295664074.92000002</v>
      </c>
      <c r="N173" s="27">
        <v>231032743.03999996</v>
      </c>
      <c r="O173" s="27">
        <v>205115022.33999997</v>
      </c>
      <c r="P173" s="27">
        <v>180764915.06999999</v>
      </c>
      <c r="Q173" s="27">
        <v>167002041.94999999</v>
      </c>
      <c r="R173" s="27">
        <v>126449422.81</v>
      </c>
      <c r="S173" s="27">
        <v>133553010.63</v>
      </c>
      <c r="T173" s="27">
        <v>122023859.34999999</v>
      </c>
      <c r="U173" s="27">
        <v>120800568.20999999</v>
      </c>
      <c r="V173" s="27">
        <v>156458843.12</v>
      </c>
      <c r="W173" s="27">
        <v>129985498.95000002</v>
      </c>
      <c r="X173" s="27">
        <v>126472894.53</v>
      </c>
      <c r="Y173" s="27">
        <v>101170568.90000001</v>
      </c>
      <c r="Z173" s="27">
        <v>61978491.840000004</v>
      </c>
      <c r="AA173" s="27">
        <v>56222353.649999999</v>
      </c>
      <c r="AB173" s="27">
        <v>48590322.75</v>
      </c>
      <c r="AC173" s="27">
        <v>30574828.140000001</v>
      </c>
      <c r="AD173" s="27">
        <v>29271335.859999999</v>
      </c>
      <c r="AE173" s="149">
        <v>21719018.579999998</v>
      </c>
      <c r="AF173" s="149">
        <v>36685428.460000001</v>
      </c>
      <c r="AG173" s="149">
        <v>36520229.729999997</v>
      </c>
      <c r="AH173" s="149">
        <v>29424739.890000001</v>
      </c>
      <c r="AI173" s="149">
        <v>29424739.890000001</v>
      </c>
      <c r="AJ173" s="152"/>
      <c r="AK173" s="149">
        <v>-7095489.8399999961</v>
      </c>
      <c r="AL173" s="149">
        <v>7705721.3100000024</v>
      </c>
      <c r="AM173" s="149">
        <v>7705721.3100000024</v>
      </c>
      <c r="AN173" s="38"/>
      <c r="AO173" s="38"/>
      <c r="AP173" s="38"/>
    </row>
    <row r="174" spans="1:43" ht="12" x14ac:dyDescent="0.2">
      <c r="B174" s="50">
        <v>4</v>
      </c>
      <c r="C174" s="22" t="s">
        <v>95</v>
      </c>
      <c r="D174" s="27">
        <v>87689264.239999995</v>
      </c>
      <c r="E174" s="27">
        <v>118750460.64</v>
      </c>
      <c r="F174" s="27">
        <v>163383133.34</v>
      </c>
      <c r="G174" s="27">
        <v>239454347.22999999</v>
      </c>
      <c r="H174" s="27">
        <v>291233275.18000001</v>
      </c>
      <c r="I174" s="27">
        <v>235655239.06999999</v>
      </c>
      <c r="J174" s="27">
        <v>221096613.03999999</v>
      </c>
      <c r="K174" s="27">
        <v>203802020.72</v>
      </c>
      <c r="L174" s="27">
        <v>175895188.25</v>
      </c>
      <c r="M174" s="27">
        <v>182702098.63999999</v>
      </c>
      <c r="N174" s="27">
        <v>124795516.39</v>
      </c>
      <c r="O174" s="27">
        <v>127536510.42</v>
      </c>
      <c r="P174" s="27">
        <v>81378463.459999993</v>
      </c>
      <c r="Q174" s="27">
        <v>82266154.709999993</v>
      </c>
      <c r="R174" s="27">
        <v>77403537.170000002</v>
      </c>
      <c r="S174" s="27">
        <v>65809182.600000001</v>
      </c>
      <c r="T174" s="27">
        <v>55043968.259999998</v>
      </c>
      <c r="U174" s="27">
        <v>40454020.380000003</v>
      </c>
      <c r="V174" s="27">
        <v>19584930.030000001</v>
      </c>
      <c r="W174" s="27">
        <v>27756273.390000001</v>
      </c>
      <c r="X174" s="27">
        <v>24554061.75</v>
      </c>
      <c r="Y174" s="27">
        <v>12726604.810000001</v>
      </c>
      <c r="Z174" s="27">
        <v>15966020.18</v>
      </c>
      <c r="AA174" s="27">
        <v>12341955.689999999</v>
      </c>
      <c r="AB174" s="27">
        <v>11642176.26</v>
      </c>
      <c r="AC174" s="27">
        <v>5289113.3899999997</v>
      </c>
      <c r="AD174" s="27">
        <v>9303752.7400000002</v>
      </c>
      <c r="AE174" s="149">
        <v>11608677.359999999</v>
      </c>
      <c r="AF174" s="149">
        <v>11564534.74</v>
      </c>
      <c r="AG174" s="149">
        <v>11487976.92</v>
      </c>
      <c r="AH174" s="149">
        <v>6624938.6100000003</v>
      </c>
      <c r="AI174" s="149">
        <v>6624938.6100000003</v>
      </c>
      <c r="AJ174" s="152"/>
      <c r="AK174" s="149">
        <v>-4863038.3099999996</v>
      </c>
      <c r="AL174" s="149">
        <v>-4983738.7499999991</v>
      </c>
      <c r="AM174" s="149">
        <v>-4983738.7499999991</v>
      </c>
      <c r="AN174" s="38"/>
      <c r="AO174" s="38"/>
      <c r="AP174" s="38"/>
    </row>
    <row r="175" spans="1:43" x14ac:dyDescent="0.2">
      <c r="B175" s="50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151"/>
      <c r="AF175" s="151"/>
      <c r="AG175" s="151"/>
      <c r="AH175" s="151"/>
      <c r="AI175" s="151"/>
      <c r="AJ175" s="152"/>
      <c r="AK175" s="151"/>
      <c r="AL175" s="151"/>
      <c r="AM175" s="151"/>
      <c r="AO175" s="9"/>
    </row>
    <row r="176" spans="1:43" ht="12" x14ac:dyDescent="0.2">
      <c r="A176" s="7" t="s">
        <v>70</v>
      </c>
      <c r="B176" s="50"/>
      <c r="C176" s="20" t="s">
        <v>68</v>
      </c>
      <c r="D176" s="26">
        <v>237825085.44999999</v>
      </c>
      <c r="E176" s="26">
        <v>272856041.90000004</v>
      </c>
      <c r="F176" s="26">
        <v>290010487.31999999</v>
      </c>
      <c r="G176" s="26">
        <v>320354903.39999998</v>
      </c>
      <c r="H176" s="26">
        <v>265991908.65000001</v>
      </c>
      <c r="I176" s="26">
        <v>240198927.25999999</v>
      </c>
      <c r="J176" s="26">
        <v>243398827.49999997</v>
      </c>
      <c r="K176" s="26">
        <v>266924191.57999998</v>
      </c>
      <c r="L176" s="26">
        <v>243123013.16000003</v>
      </c>
      <c r="M176" s="26">
        <v>205000189.87</v>
      </c>
      <c r="N176" s="26">
        <v>158445066.76999998</v>
      </c>
      <c r="O176" s="26">
        <v>159794337.28</v>
      </c>
      <c r="P176" s="26">
        <v>147018331.88999996</v>
      </c>
      <c r="Q176" s="26">
        <v>124731457.24999999</v>
      </c>
      <c r="R176" s="26">
        <v>135535948.76000002</v>
      </c>
      <c r="S176" s="26">
        <v>126589803.89999999</v>
      </c>
      <c r="T176" s="26">
        <v>123523244.92</v>
      </c>
      <c r="U176" s="26">
        <v>104333024.26000001</v>
      </c>
      <c r="V176" s="26">
        <v>136918635.77000001</v>
      </c>
      <c r="W176" s="26">
        <v>144414796.47999996</v>
      </c>
      <c r="X176" s="26">
        <v>165950319.53999999</v>
      </c>
      <c r="Y176" s="26">
        <v>146016480.08000001</v>
      </c>
      <c r="Z176" s="26">
        <v>146800252.88</v>
      </c>
      <c r="AA176" s="26">
        <v>95977986.280000001</v>
      </c>
      <c r="AB176" s="26">
        <v>102295635.39</v>
      </c>
      <c r="AC176" s="26">
        <v>87376090.61999999</v>
      </c>
      <c r="AD176" s="26">
        <v>72426789.900000006</v>
      </c>
      <c r="AE176" s="26">
        <v>72673251.959999993</v>
      </c>
      <c r="AF176" s="26">
        <v>76926640.75999999</v>
      </c>
      <c r="AG176" s="26">
        <v>116681365.25</v>
      </c>
      <c r="AH176" s="26">
        <v>231910407.16999999</v>
      </c>
      <c r="AI176" s="26">
        <v>231910407.16999999</v>
      </c>
      <c r="AJ176" s="152"/>
      <c r="AK176" s="26">
        <v>115229041.91999999</v>
      </c>
      <c r="AL176" s="26">
        <v>159237155.20999998</v>
      </c>
      <c r="AM176" s="26">
        <v>159237155.20999998</v>
      </c>
      <c r="AO176" s="9"/>
    </row>
    <row r="177" spans="1:42" ht="12" x14ac:dyDescent="0.2">
      <c r="B177" s="50">
        <v>5</v>
      </c>
      <c r="C177" s="22" t="s">
        <v>94</v>
      </c>
      <c r="D177" s="27">
        <v>113943152.78</v>
      </c>
      <c r="E177" s="27">
        <v>150851321.21000001</v>
      </c>
      <c r="F177" s="27">
        <v>168255031.30000001</v>
      </c>
      <c r="G177" s="27">
        <v>195556375.81</v>
      </c>
      <c r="H177" s="27">
        <v>192677598.31</v>
      </c>
      <c r="I177" s="27">
        <v>165770186.50999999</v>
      </c>
      <c r="J177" s="27">
        <v>181283640.74000001</v>
      </c>
      <c r="K177" s="27">
        <v>217748152.13</v>
      </c>
      <c r="L177" s="27">
        <v>208308378.21000001</v>
      </c>
      <c r="M177" s="27">
        <v>179756895.28999999</v>
      </c>
      <c r="N177" s="27">
        <v>136384044.56999999</v>
      </c>
      <c r="O177" s="27">
        <v>143390965.81999999</v>
      </c>
      <c r="P177" s="27">
        <v>130426206.82999998</v>
      </c>
      <c r="Q177" s="27">
        <v>113135157.85999998</v>
      </c>
      <c r="R177" s="27">
        <v>121554086.42</v>
      </c>
      <c r="S177" s="27">
        <v>104118351.66</v>
      </c>
      <c r="T177" s="27">
        <v>109315017.94</v>
      </c>
      <c r="U177" s="27">
        <v>88625838.400000006</v>
      </c>
      <c r="V177" s="27">
        <v>122232522.59</v>
      </c>
      <c r="W177" s="27">
        <v>137570308.53999999</v>
      </c>
      <c r="X177" s="27">
        <v>160654316.28999999</v>
      </c>
      <c r="Y177" s="27">
        <v>142581860.91999999</v>
      </c>
      <c r="Z177" s="27">
        <v>125174090.43000001</v>
      </c>
      <c r="AA177" s="27">
        <v>88867172.439999998</v>
      </c>
      <c r="AB177" s="27">
        <v>97244167.340000004</v>
      </c>
      <c r="AC177" s="27">
        <v>83186200.989999995</v>
      </c>
      <c r="AD177" s="27">
        <v>70307198.060000002</v>
      </c>
      <c r="AE177" s="149">
        <v>72315849.689999998</v>
      </c>
      <c r="AF177" s="149">
        <v>76569238.489999995</v>
      </c>
      <c r="AG177" s="149">
        <v>76206563.099999994</v>
      </c>
      <c r="AH177" s="149">
        <v>96380282.719999999</v>
      </c>
      <c r="AI177" s="149">
        <v>96380282.719999999</v>
      </c>
      <c r="AJ177" s="152"/>
      <c r="AK177" s="149">
        <v>20173719.620000005</v>
      </c>
      <c r="AL177" s="149">
        <v>24064433.030000001</v>
      </c>
      <c r="AM177" s="149">
        <v>24064433.030000001</v>
      </c>
      <c r="AN177" s="38"/>
      <c r="AO177" s="38"/>
      <c r="AP177" s="38"/>
    </row>
    <row r="178" spans="1:42" ht="12" x14ac:dyDescent="0.2">
      <c r="B178" s="50">
        <v>6</v>
      </c>
      <c r="C178" s="22" t="s">
        <v>56</v>
      </c>
      <c r="D178" s="27">
        <v>117084677.72</v>
      </c>
      <c r="E178" s="27">
        <v>103052988.62</v>
      </c>
      <c r="F178" s="27">
        <v>96876982.390000001</v>
      </c>
      <c r="G178" s="27">
        <v>105594594.75</v>
      </c>
      <c r="H178" s="27">
        <v>56414429.479999997</v>
      </c>
      <c r="I178" s="27">
        <v>60929746.090000004</v>
      </c>
      <c r="J178" s="27">
        <v>48563916.829999998</v>
      </c>
      <c r="K178" s="27">
        <v>36409765</v>
      </c>
      <c r="L178" s="27">
        <v>22992642.030000001</v>
      </c>
      <c r="M178" s="27">
        <v>15551722.310000001</v>
      </c>
      <c r="N178" s="27">
        <v>13573089.039999999</v>
      </c>
      <c r="O178" s="27">
        <v>8648813.0700000003</v>
      </c>
      <c r="P178" s="27">
        <v>8494475.4199999999</v>
      </c>
      <c r="Q178" s="27">
        <v>8381530.54</v>
      </c>
      <c r="R178" s="27">
        <v>12063544.220000001</v>
      </c>
      <c r="S178" s="27">
        <v>20663310.82</v>
      </c>
      <c r="T178" s="27">
        <v>12437711.789999999</v>
      </c>
      <c r="U178" s="27">
        <v>13970991.08</v>
      </c>
      <c r="V178" s="27">
        <v>12974853.560000001</v>
      </c>
      <c r="W178" s="27">
        <v>5137838.8899999997</v>
      </c>
      <c r="X178" s="27">
        <v>5137838.8899999997</v>
      </c>
      <c r="Y178" s="27">
        <v>3310563.77</v>
      </c>
      <c r="Z178" s="27">
        <v>21511801.16</v>
      </c>
      <c r="AA178" s="27">
        <v>6910273.9699999997</v>
      </c>
      <c r="AB178" s="27">
        <v>4900343.17</v>
      </c>
      <c r="AC178" s="27">
        <v>4072786.26</v>
      </c>
      <c r="AD178" s="27">
        <v>2119591.84</v>
      </c>
      <c r="AE178" s="149">
        <v>339584.61</v>
      </c>
      <c r="AF178" s="149">
        <v>339584.61</v>
      </c>
      <c r="AG178" s="149">
        <v>6386042.75</v>
      </c>
      <c r="AH178" s="149">
        <v>22420813.109999999</v>
      </c>
      <c r="AI178" s="149">
        <v>22420813.109999999</v>
      </c>
      <c r="AJ178" s="152"/>
      <c r="AK178" s="149">
        <v>16034770.359999999</v>
      </c>
      <c r="AL178" s="149">
        <v>22081228.5</v>
      </c>
      <c r="AM178" s="149">
        <v>22081228.5</v>
      </c>
      <c r="AN178" s="38"/>
      <c r="AO178" s="38"/>
      <c r="AP178" s="38"/>
    </row>
    <row r="179" spans="1:42" ht="12" x14ac:dyDescent="0.2">
      <c r="B179" s="50">
        <v>7</v>
      </c>
      <c r="C179" s="22" t="s">
        <v>96</v>
      </c>
      <c r="D179" s="27">
        <v>0</v>
      </c>
      <c r="E179" s="27">
        <v>0</v>
      </c>
      <c r="F179" s="27">
        <v>0</v>
      </c>
      <c r="G179" s="27">
        <v>0</v>
      </c>
      <c r="H179" s="27">
        <v>0</v>
      </c>
      <c r="I179" s="27">
        <v>0</v>
      </c>
      <c r="J179" s="27">
        <v>0</v>
      </c>
      <c r="K179" s="27">
        <v>0</v>
      </c>
      <c r="L179" s="27">
        <v>0</v>
      </c>
      <c r="M179" s="27">
        <v>0</v>
      </c>
      <c r="N179" s="27">
        <v>0</v>
      </c>
      <c r="O179" s="27">
        <v>0</v>
      </c>
      <c r="P179" s="27">
        <v>0</v>
      </c>
      <c r="Q179" s="27">
        <v>0</v>
      </c>
      <c r="R179" s="27">
        <v>0</v>
      </c>
      <c r="S179" s="27">
        <v>0</v>
      </c>
      <c r="T179" s="27">
        <v>0</v>
      </c>
      <c r="U179" s="27">
        <v>0</v>
      </c>
      <c r="V179" s="27">
        <v>0</v>
      </c>
      <c r="W179" s="27">
        <v>0</v>
      </c>
      <c r="X179" s="27">
        <v>0</v>
      </c>
      <c r="Y179" s="27">
        <v>0</v>
      </c>
      <c r="Z179" s="27">
        <v>0</v>
      </c>
      <c r="AA179" s="27">
        <v>0</v>
      </c>
      <c r="AB179" s="27">
        <v>0</v>
      </c>
      <c r="AC179" s="27">
        <v>0</v>
      </c>
      <c r="AD179" s="27">
        <v>0</v>
      </c>
      <c r="AE179" s="149">
        <v>0</v>
      </c>
      <c r="AF179" s="149">
        <v>0</v>
      </c>
      <c r="AG179" s="149">
        <v>34070941.740000002</v>
      </c>
      <c r="AH179" s="149">
        <v>113091493.68000001</v>
      </c>
      <c r="AI179" s="149">
        <v>113091493.68000001</v>
      </c>
      <c r="AJ179" s="152"/>
      <c r="AK179" s="149">
        <v>79020551.939999998</v>
      </c>
      <c r="AL179" s="149">
        <v>113091493.68000001</v>
      </c>
      <c r="AM179" s="149">
        <v>113091493.68000001</v>
      </c>
      <c r="AN179" s="38"/>
      <c r="AO179" s="38"/>
      <c r="AP179" s="38"/>
    </row>
    <row r="180" spans="1:42" ht="12" x14ac:dyDescent="0.2">
      <c r="B180" s="50">
        <v>8</v>
      </c>
      <c r="C180" s="22" t="s">
        <v>54</v>
      </c>
      <c r="D180" s="27">
        <v>0</v>
      </c>
      <c r="E180" s="27">
        <v>0</v>
      </c>
      <c r="F180" s="27">
        <v>0</v>
      </c>
      <c r="G180" s="27">
        <v>0</v>
      </c>
      <c r="H180" s="27">
        <v>0</v>
      </c>
      <c r="I180" s="27">
        <v>0</v>
      </c>
      <c r="J180" s="27">
        <v>0</v>
      </c>
      <c r="K180" s="27">
        <v>0</v>
      </c>
      <c r="L180" s="27">
        <v>0</v>
      </c>
      <c r="M180" s="27">
        <v>0</v>
      </c>
      <c r="N180" s="27">
        <v>37906.44</v>
      </c>
      <c r="O180" s="27">
        <v>37906.44</v>
      </c>
      <c r="P180" s="27">
        <v>37906.44</v>
      </c>
      <c r="Q180" s="27">
        <v>37906.44</v>
      </c>
      <c r="R180" s="27">
        <v>37906.44</v>
      </c>
      <c r="S180" s="27">
        <v>0</v>
      </c>
      <c r="T180" s="27">
        <v>0</v>
      </c>
      <c r="U180" s="27">
        <v>0</v>
      </c>
      <c r="V180" s="27">
        <v>0</v>
      </c>
      <c r="W180" s="27">
        <v>0</v>
      </c>
      <c r="X180" s="27">
        <v>0</v>
      </c>
      <c r="Y180" s="27">
        <v>0</v>
      </c>
      <c r="Z180" s="27">
        <v>0</v>
      </c>
      <c r="AA180" s="27">
        <v>0</v>
      </c>
      <c r="AB180" s="27">
        <v>0</v>
      </c>
      <c r="AC180" s="27">
        <v>0</v>
      </c>
      <c r="AD180" s="27">
        <v>0</v>
      </c>
      <c r="AE180" s="149">
        <v>0</v>
      </c>
      <c r="AF180" s="149">
        <v>0</v>
      </c>
      <c r="AG180" s="149">
        <v>0</v>
      </c>
      <c r="AH180" s="149">
        <v>0</v>
      </c>
      <c r="AI180" s="149">
        <v>0</v>
      </c>
      <c r="AJ180" s="152"/>
      <c r="AK180" s="149">
        <v>0</v>
      </c>
      <c r="AL180" s="149">
        <v>0</v>
      </c>
      <c r="AM180" s="149">
        <v>0</v>
      </c>
      <c r="AN180" s="38"/>
      <c r="AO180" s="38"/>
      <c r="AP180" s="38"/>
    </row>
    <row r="181" spans="1:42" ht="12" x14ac:dyDescent="0.2">
      <c r="A181" s="6"/>
      <c r="B181" s="50">
        <v>9</v>
      </c>
      <c r="C181" s="22" t="s">
        <v>55</v>
      </c>
      <c r="D181" s="27">
        <v>4213487.3499999996</v>
      </c>
      <c r="E181" s="27">
        <v>14861771.76</v>
      </c>
      <c r="F181" s="27">
        <v>14717242.529999999</v>
      </c>
      <c r="G181" s="27">
        <v>14582666.58</v>
      </c>
      <c r="H181" s="27">
        <v>14192425.779999999</v>
      </c>
      <c r="I181" s="27">
        <v>11221719.689999999</v>
      </c>
      <c r="J181" s="27">
        <v>11195135.57</v>
      </c>
      <c r="K181" s="27">
        <v>10489279.73</v>
      </c>
      <c r="L181" s="27">
        <v>9702147.5199999996</v>
      </c>
      <c r="M181" s="27">
        <v>9542496.6500000004</v>
      </c>
      <c r="N181" s="27">
        <v>8321221.1500000004</v>
      </c>
      <c r="O181" s="27">
        <v>7577801.0499999998</v>
      </c>
      <c r="P181" s="27">
        <v>7575497.5700000003</v>
      </c>
      <c r="Q181" s="27">
        <v>2775681.75</v>
      </c>
      <c r="R181" s="27">
        <v>1526462.01</v>
      </c>
      <c r="S181" s="27">
        <v>1526462.01</v>
      </c>
      <c r="T181" s="27">
        <v>1526462.01</v>
      </c>
      <c r="U181" s="27">
        <v>1526462.01</v>
      </c>
      <c r="V181" s="27">
        <v>1526462.01</v>
      </c>
      <c r="W181" s="27">
        <v>1526462.01</v>
      </c>
      <c r="X181" s="27">
        <v>0</v>
      </c>
      <c r="Y181" s="27">
        <v>0</v>
      </c>
      <c r="Z181" s="27">
        <v>0</v>
      </c>
      <c r="AA181" s="27">
        <v>0</v>
      </c>
      <c r="AB181" s="27">
        <v>0</v>
      </c>
      <c r="AC181" s="27">
        <v>0</v>
      </c>
      <c r="AD181" s="27">
        <v>0</v>
      </c>
      <c r="AE181" s="149">
        <v>0</v>
      </c>
      <c r="AF181" s="149">
        <v>0</v>
      </c>
      <c r="AG181" s="149">
        <v>0</v>
      </c>
      <c r="AH181" s="149">
        <v>0</v>
      </c>
      <c r="AI181" s="149">
        <v>0</v>
      </c>
      <c r="AJ181" s="152"/>
      <c r="AK181" s="149">
        <v>0</v>
      </c>
      <c r="AL181" s="149">
        <v>0</v>
      </c>
      <c r="AM181" s="149">
        <v>0</v>
      </c>
      <c r="AN181" s="38"/>
      <c r="AO181" s="38"/>
      <c r="AP181" s="38"/>
    </row>
    <row r="182" spans="1:42" ht="12" x14ac:dyDescent="0.2">
      <c r="B182" s="50"/>
      <c r="C182" s="22" t="s">
        <v>99</v>
      </c>
      <c r="D182" s="27">
        <v>2583767.6</v>
      </c>
      <c r="E182" s="27">
        <v>4089960.31</v>
      </c>
      <c r="F182" s="27">
        <v>10161231.1</v>
      </c>
      <c r="G182" s="27">
        <v>4621266.26</v>
      </c>
      <c r="H182" s="27">
        <v>2707455.08</v>
      </c>
      <c r="I182" s="27">
        <v>2277274.9700000002</v>
      </c>
      <c r="J182" s="27">
        <v>2356134.36</v>
      </c>
      <c r="K182" s="27">
        <v>2276994.7199999997</v>
      </c>
      <c r="L182" s="27">
        <v>2119845.4</v>
      </c>
      <c r="M182" s="27">
        <v>149075.62</v>
      </c>
      <c r="N182" s="27">
        <v>128805.57</v>
      </c>
      <c r="O182" s="27">
        <v>138850.9</v>
      </c>
      <c r="P182" s="27">
        <v>484245.63</v>
      </c>
      <c r="Q182" s="27">
        <v>401180.66000000003</v>
      </c>
      <c r="R182" s="27">
        <v>353949.67</v>
      </c>
      <c r="S182" s="27">
        <v>281679.41000000003</v>
      </c>
      <c r="T182" s="27">
        <v>244053.18</v>
      </c>
      <c r="U182" s="27">
        <v>209732.77</v>
      </c>
      <c r="V182" s="27">
        <v>184797.61</v>
      </c>
      <c r="W182" s="27">
        <v>180187.04</v>
      </c>
      <c r="X182" s="27">
        <v>158164.35999999999</v>
      </c>
      <c r="Y182" s="27">
        <v>124055.39</v>
      </c>
      <c r="Z182" s="27">
        <v>114361.29</v>
      </c>
      <c r="AA182" s="27">
        <v>200539.87</v>
      </c>
      <c r="AB182" s="27">
        <v>151124.88</v>
      </c>
      <c r="AC182" s="27">
        <v>117103.37000000001</v>
      </c>
      <c r="AD182" s="27">
        <v>0</v>
      </c>
      <c r="AE182" s="149">
        <v>17817.66</v>
      </c>
      <c r="AF182" s="149">
        <v>17817.66</v>
      </c>
      <c r="AG182" s="149">
        <v>17817.66</v>
      </c>
      <c r="AH182" s="149">
        <v>17817.66</v>
      </c>
      <c r="AI182" s="149">
        <v>17817.66</v>
      </c>
      <c r="AJ182" s="152"/>
      <c r="AK182" s="149">
        <v>0</v>
      </c>
      <c r="AL182" s="149">
        <v>0</v>
      </c>
      <c r="AM182" s="149">
        <v>0</v>
      </c>
      <c r="AN182" s="38"/>
      <c r="AO182" s="38"/>
      <c r="AP182" s="38"/>
    </row>
    <row r="183" spans="1:42" x14ac:dyDescent="0.2">
      <c r="B183" s="50">
        <v>10</v>
      </c>
      <c r="C183" s="21" t="s">
        <v>84</v>
      </c>
      <c r="D183" s="29">
        <v>2583767.6</v>
      </c>
      <c r="E183" s="29">
        <v>3240371.33</v>
      </c>
      <c r="F183" s="29">
        <v>8660280.6600000001</v>
      </c>
      <c r="G183" s="29">
        <v>2787415.99</v>
      </c>
      <c r="H183" s="29">
        <v>2707455.08</v>
      </c>
      <c r="I183" s="29">
        <v>2277274.9700000002</v>
      </c>
      <c r="J183" s="29">
        <v>2200478.29</v>
      </c>
      <c r="K183" s="29">
        <v>2148586.42</v>
      </c>
      <c r="L183" s="29">
        <v>1989818.9</v>
      </c>
      <c r="M183" s="29">
        <v>0</v>
      </c>
      <c r="N183" s="29">
        <v>0</v>
      </c>
      <c r="O183" s="29">
        <v>0</v>
      </c>
      <c r="P183" s="29">
        <v>346656.14</v>
      </c>
      <c r="Q183" s="29">
        <v>323641.34000000003</v>
      </c>
      <c r="R183" s="29">
        <v>277611.74</v>
      </c>
      <c r="S183" s="29">
        <v>266077.03000000003</v>
      </c>
      <c r="T183" s="29">
        <v>229002.03</v>
      </c>
      <c r="U183" s="29">
        <v>206757.03</v>
      </c>
      <c r="V183" s="29">
        <v>184112.03</v>
      </c>
      <c r="W183" s="29">
        <v>177097.03</v>
      </c>
      <c r="X183" s="29">
        <v>147437.03</v>
      </c>
      <c r="Y183" s="29">
        <v>114971.84</v>
      </c>
      <c r="Z183" s="29">
        <v>110362.03</v>
      </c>
      <c r="AA183" s="29">
        <v>198037.69</v>
      </c>
      <c r="AB183" s="29">
        <v>150003.66</v>
      </c>
      <c r="AC183" s="29">
        <v>116705.27</v>
      </c>
      <c r="AD183" s="29">
        <v>0</v>
      </c>
      <c r="AE183" s="151">
        <v>0</v>
      </c>
      <c r="AF183" s="151">
        <v>0</v>
      </c>
      <c r="AG183" s="151">
        <v>0</v>
      </c>
      <c r="AH183" s="151">
        <v>0</v>
      </c>
      <c r="AI183" s="151">
        <v>0</v>
      </c>
      <c r="AJ183" s="152"/>
      <c r="AK183" s="151">
        <v>0</v>
      </c>
      <c r="AL183" s="151">
        <v>0</v>
      </c>
      <c r="AM183" s="151">
        <v>0</v>
      </c>
      <c r="AN183" s="1"/>
      <c r="AO183" s="1"/>
    </row>
    <row r="184" spans="1:42" x14ac:dyDescent="0.2">
      <c r="B184" s="50">
        <v>11</v>
      </c>
      <c r="C184" s="21" t="s">
        <v>100</v>
      </c>
      <c r="D184" s="29">
        <v>0</v>
      </c>
      <c r="E184" s="29">
        <v>849588.98</v>
      </c>
      <c r="F184" s="29">
        <v>1500950.44</v>
      </c>
      <c r="G184" s="29">
        <v>1833850.27</v>
      </c>
      <c r="H184" s="29">
        <v>0</v>
      </c>
      <c r="I184" s="29">
        <v>0</v>
      </c>
      <c r="J184" s="29">
        <v>155656.07</v>
      </c>
      <c r="K184" s="29">
        <v>128408.3</v>
      </c>
      <c r="L184" s="29">
        <v>130026.5</v>
      </c>
      <c r="M184" s="29">
        <v>149075.62</v>
      </c>
      <c r="N184" s="29">
        <v>128805.57</v>
      </c>
      <c r="O184" s="29">
        <v>138850.9</v>
      </c>
      <c r="P184" s="29">
        <v>137589.49</v>
      </c>
      <c r="Q184" s="29">
        <v>77539.320000000007</v>
      </c>
      <c r="R184" s="29">
        <v>76337.929999999993</v>
      </c>
      <c r="S184" s="29">
        <v>15602.38</v>
      </c>
      <c r="T184" s="29">
        <v>15051.15</v>
      </c>
      <c r="U184" s="29">
        <v>2975.74</v>
      </c>
      <c r="V184" s="29">
        <v>685.58</v>
      </c>
      <c r="W184" s="29">
        <v>3090.01</v>
      </c>
      <c r="X184" s="29">
        <v>10727.33</v>
      </c>
      <c r="Y184" s="29">
        <v>9083.5499999999993</v>
      </c>
      <c r="Z184" s="29">
        <v>3999.26</v>
      </c>
      <c r="AA184" s="29">
        <v>2502.1799999999998</v>
      </c>
      <c r="AB184" s="29">
        <v>1121.22</v>
      </c>
      <c r="AC184" s="29">
        <v>398.1</v>
      </c>
      <c r="AD184" s="29">
        <v>0</v>
      </c>
      <c r="AE184" s="151">
        <v>17817.66</v>
      </c>
      <c r="AF184" s="151">
        <v>17817.66</v>
      </c>
      <c r="AG184" s="151">
        <v>17817.66</v>
      </c>
      <c r="AH184" s="151">
        <v>17817.66</v>
      </c>
      <c r="AI184" s="151">
        <v>17817.66</v>
      </c>
      <c r="AJ184" s="152"/>
      <c r="AK184" s="151">
        <v>0</v>
      </c>
      <c r="AL184" s="151">
        <v>0</v>
      </c>
      <c r="AM184" s="151">
        <v>0</v>
      </c>
      <c r="AN184" s="1"/>
      <c r="AO184" s="1"/>
    </row>
    <row r="185" spans="1:42" x14ac:dyDescent="0.2">
      <c r="B185" s="50">
        <v>12</v>
      </c>
      <c r="C185" s="21" t="s">
        <v>89</v>
      </c>
      <c r="D185" s="29">
        <v>0</v>
      </c>
      <c r="E185" s="29">
        <v>0</v>
      </c>
      <c r="F185" s="29">
        <v>0</v>
      </c>
      <c r="G185" s="29">
        <v>0</v>
      </c>
      <c r="H185" s="29">
        <v>0</v>
      </c>
      <c r="I185" s="29">
        <v>0</v>
      </c>
      <c r="J185" s="29">
        <v>0</v>
      </c>
      <c r="K185" s="29">
        <v>0</v>
      </c>
      <c r="L185" s="29">
        <v>0</v>
      </c>
      <c r="M185" s="29">
        <v>0</v>
      </c>
      <c r="N185" s="29">
        <v>0</v>
      </c>
      <c r="O185" s="29">
        <v>0</v>
      </c>
      <c r="P185" s="29">
        <v>0</v>
      </c>
      <c r="Q185" s="29">
        <v>0</v>
      </c>
      <c r="R185" s="29">
        <v>0</v>
      </c>
      <c r="S185" s="29">
        <v>0</v>
      </c>
      <c r="T185" s="29">
        <v>0</v>
      </c>
      <c r="U185" s="29">
        <v>0</v>
      </c>
      <c r="V185" s="29">
        <v>0</v>
      </c>
      <c r="W185" s="29">
        <v>0</v>
      </c>
      <c r="X185" s="29">
        <v>0</v>
      </c>
      <c r="Y185" s="29">
        <v>0</v>
      </c>
      <c r="Z185" s="29">
        <v>0</v>
      </c>
      <c r="AA185" s="29">
        <v>0</v>
      </c>
      <c r="AB185" s="29">
        <v>0</v>
      </c>
      <c r="AC185" s="29">
        <v>0</v>
      </c>
      <c r="AD185" s="29">
        <v>0</v>
      </c>
      <c r="AE185" s="151">
        <v>0</v>
      </c>
      <c r="AF185" s="151">
        <v>0</v>
      </c>
      <c r="AG185" s="151">
        <v>0</v>
      </c>
      <c r="AH185" s="151">
        <v>0</v>
      </c>
      <c r="AI185" s="151">
        <v>0</v>
      </c>
      <c r="AJ185" s="152"/>
      <c r="AK185" s="151">
        <v>0</v>
      </c>
      <c r="AL185" s="151">
        <v>0</v>
      </c>
      <c r="AM185" s="151">
        <v>0</v>
      </c>
      <c r="AN185" s="39"/>
      <c r="AO185" s="39"/>
    </row>
    <row r="186" spans="1:42" x14ac:dyDescent="0.2">
      <c r="B186" s="50">
        <v>13</v>
      </c>
      <c r="C186" s="21" t="s">
        <v>69</v>
      </c>
      <c r="D186" s="29">
        <v>0</v>
      </c>
      <c r="E186" s="29">
        <v>0</v>
      </c>
      <c r="F186" s="29">
        <v>0</v>
      </c>
      <c r="G186" s="29">
        <v>0</v>
      </c>
      <c r="H186" s="29">
        <v>0</v>
      </c>
      <c r="I186" s="29">
        <v>0</v>
      </c>
      <c r="J186" s="29">
        <v>0</v>
      </c>
      <c r="K186" s="29">
        <v>0</v>
      </c>
      <c r="L186" s="29">
        <v>0</v>
      </c>
      <c r="M186" s="29">
        <v>0</v>
      </c>
      <c r="N186" s="29">
        <v>0</v>
      </c>
      <c r="O186" s="29">
        <v>0</v>
      </c>
      <c r="P186" s="29">
        <v>0</v>
      </c>
      <c r="Q186" s="29">
        <v>0</v>
      </c>
      <c r="R186" s="29">
        <v>0</v>
      </c>
      <c r="S186" s="29">
        <v>0</v>
      </c>
      <c r="T186" s="29">
        <v>0</v>
      </c>
      <c r="U186" s="29">
        <v>0</v>
      </c>
      <c r="V186" s="29">
        <v>0</v>
      </c>
      <c r="W186" s="29">
        <v>0</v>
      </c>
      <c r="X186" s="29">
        <v>0</v>
      </c>
      <c r="Y186" s="29">
        <v>0</v>
      </c>
      <c r="Z186" s="29">
        <v>0</v>
      </c>
      <c r="AA186" s="29">
        <v>0</v>
      </c>
      <c r="AB186" s="29">
        <v>0</v>
      </c>
      <c r="AC186" s="29">
        <v>0</v>
      </c>
      <c r="AD186" s="29">
        <v>0</v>
      </c>
      <c r="AE186" s="151">
        <v>0</v>
      </c>
      <c r="AF186" s="151">
        <v>0</v>
      </c>
      <c r="AG186" s="151">
        <v>0</v>
      </c>
      <c r="AH186" s="151">
        <v>0</v>
      </c>
      <c r="AI186" s="151">
        <v>0</v>
      </c>
      <c r="AJ186" s="152"/>
      <c r="AK186" s="151">
        <v>0</v>
      </c>
      <c r="AL186" s="151">
        <v>0</v>
      </c>
      <c r="AM186" s="151">
        <v>0</v>
      </c>
      <c r="AN186" s="39"/>
      <c r="AO186" s="39"/>
    </row>
    <row r="187" spans="1:42" x14ac:dyDescent="0.2">
      <c r="B187" s="50"/>
      <c r="C187" s="127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151"/>
      <c r="AF187" s="151"/>
      <c r="AG187" s="151"/>
      <c r="AH187" s="151"/>
      <c r="AI187" s="151"/>
      <c r="AJ187" s="152"/>
      <c r="AK187" s="151"/>
      <c r="AL187" s="151"/>
      <c r="AM187" s="151"/>
      <c r="AN187" s="39"/>
      <c r="AO187" s="39"/>
    </row>
    <row r="188" spans="1:42" s="5" customFormat="1" ht="12" x14ac:dyDescent="0.2">
      <c r="A188" s="128" t="s">
        <v>71</v>
      </c>
      <c r="B188" s="50"/>
      <c r="C188" s="20" t="s">
        <v>152</v>
      </c>
      <c r="D188" s="26">
        <v>256285234.29000002</v>
      </c>
      <c r="E188" s="26">
        <v>278017982.50999999</v>
      </c>
      <c r="F188" s="26">
        <v>255455821.09</v>
      </c>
      <c r="G188" s="26">
        <v>303530507.63999999</v>
      </c>
      <c r="H188" s="26">
        <v>296135383.5</v>
      </c>
      <c r="I188" s="26">
        <v>300701993.12</v>
      </c>
      <c r="J188" s="26">
        <v>282770796.5</v>
      </c>
      <c r="K188" s="26">
        <v>279293161</v>
      </c>
      <c r="L188" s="26">
        <v>223977635.46000001</v>
      </c>
      <c r="M188" s="26">
        <v>162295669.05000001</v>
      </c>
      <c r="N188" s="26">
        <v>130959404</v>
      </c>
      <c r="O188" s="26">
        <v>109111186.78999999</v>
      </c>
      <c r="P188" s="26">
        <v>107444517.66</v>
      </c>
      <c r="Q188" s="26">
        <v>90089255.269999996</v>
      </c>
      <c r="R188" s="26">
        <v>73956753.939999998</v>
      </c>
      <c r="S188" s="26">
        <v>56789462.980000004</v>
      </c>
      <c r="T188" s="26">
        <v>57357834.939999998</v>
      </c>
      <c r="U188" s="26">
        <v>71727896.329999998</v>
      </c>
      <c r="V188" s="26">
        <v>72678884.899999991</v>
      </c>
      <c r="W188" s="26">
        <v>85116289.75999999</v>
      </c>
      <c r="X188" s="26">
        <v>83984393.700000003</v>
      </c>
      <c r="Y188" s="26">
        <v>75666296.430000007</v>
      </c>
      <c r="Z188" s="26">
        <v>66075018.909999996</v>
      </c>
      <c r="AA188" s="26">
        <v>67676750.920000002</v>
      </c>
      <c r="AB188" s="26">
        <v>70974398.00999999</v>
      </c>
      <c r="AC188" s="26">
        <v>61650228.310000002</v>
      </c>
      <c r="AD188" s="26">
        <v>60969506.739999995</v>
      </c>
      <c r="AE188" s="26">
        <v>71277053.719999999</v>
      </c>
      <c r="AF188" s="26">
        <v>65770114.75</v>
      </c>
      <c r="AG188" s="26">
        <v>65626019.849999994</v>
      </c>
      <c r="AH188" s="26">
        <v>69196698.629999995</v>
      </c>
      <c r="AI188" s="26">
        <v>69196698.629999995</v>
      </c>
      <c r="AK188" s="26">
        <v>3570678.7800000012</v>
      </c>
      <c r="AL188" s="26">
        <v>-2080355.0900000036</v>
      </c>
      <c r="AM188" s="26">
        <v>-2080355.0900000036</v>
      </c>
    </row>
    <row r="189" spans="1:42" ht="12" x14ac:dyDescent="0.2">
      <c r="B189" s="50">
        <v>14</v>
      </c>
      <c r="C189" s="22" t="s">
        <v>13</v>
      </c>
      <c r="D189" s="27">
        <v>31122112.609999999</v>
      </c>
      <c r="E189" s="27">
        <v>32875749.780000001</v>
      </c>
      <c r="F189" s="27">
        <v>35620798.740000002</v>
      </c>
      <c r="G189" s="27">
        <v>29140622.25</v>
      </c>
      <c r="H189" s="27">
        <v>32126598.010000002</v>
      </c>
      <c r="I189" s="27">
        <v>29975103.800000001</v>
      </c>
      <c r="J189" s="27">
        <v>28124598.800000001</v>
      </c>
      <c r="K189" s="27">
        <v>29213924.66</v>
      </c>
      <c r="L189" s="27">
        <v>25260270.34</v>
      </c>
      <c r="M189" s="27">
        <v>19238981.27</v>
      </c>
      <c r="N189" s="27">
        <v>20148571.140000001</v>
      </c>
      <c r="O189" s="27">
        <v>20609413.469999999</v>
      </c>
      <c r="P189" s="27">
        <v>18622192.710000001</v>
      </c>
      <c r="Q189" s="27">
        <v>17270523.800000001</v>
      </c>
      <c r="R189" s="27">
        <v>17400086.02</v>
      </c>
      <c r="S189" s="27">
        <v>15481692.949999999</v>
      </c>
      <c r="T189" s="27">
        <v>13646861.82</v>
      </c>
      <c r="U189" s="27">
        <v>12373139.77</v>
      </c>
      <c r="V189" s="27">
        <v>13979620.17</v>
      </c>
      <c r="W189" s="27">
        <v>14384114.039999999</v>
      </c>
      <c r="X189" s="27">
        <v>13381741.189999999</v>
      </c>
      <c r="Y189" s="27">
        <v>14321532.32</v>
      </c>
      <c r="Z189" s="27">
        <v>13135121.02</v>
      </c>
      <c r="AA189" s="27">
        <v>12256935.529999999</v>
      </c>
      <c r="AB189" s="27">
        <v>12328621.039999999</v>
      </c>
      <c r="AC189" s="27">
        <v>8252903.5599999996</v>
      </c>
      <c r="AD189" s="27">
        <v>7687559.2699999996</v>
      </c>
      <c r="AE189" s="149">
        <v>11294873.25</v>
      </c>
      <c r="AF189" s="149">
        <v>10256521.77</v>
      </c>
      <c r="AG189" s="149">
        <v>9599576.5500000007</v>
      </c>
      <c r="AH189" s="149">
        <v>10140533.73</v>
      </c>
      <c r="AI189" s="149">
        <v>10140533.73</v>
      </c>
      <c r="AJ189" s="152"/>
      <c r="AK189" s="149">
        <v>540957.1799999997</v>
      </c>
      <c r="AL189" s="149">
        <v>-1154339.5199999996</v>
      </c>
      <c r="AM189" s="149">
        <v>-1154339.5199999996</v>
      </c>
      <c r="AN189" s="9"/>
      <c r="AO189" s="9"/>
    </row>
    <row r="190" spans="1:42" ht="12" x14ac:dyDescent="0.2">
      <c r="B190" s="50">
        <v>15</v>
      </c>
      <c r="C190" s="22" t="s">
        <v>0</v>
      </c>
      <c r="D190" s="27">
        <v>225163121.68000001</v>
      </c>
      <c r="E190" s="27">
        <v>245142232.72999999</v>
      </c>
      <c r="F190" s="27">
        <v>219835022.34999999</v>
      </c>
      <c r="G190" s="27">
        <v>274389885.38999999</v>
      </c>
      <c r="H190" s="27">
        <v>264008785.49000001</v>
      </c>
      <c r="I190" s="27">
        <v>270726889.31999999</v>
      </c>
      <c r="J190" s="27">
        <v>254646197.69999999</v>
      </c>
      <c r="K190" s="27">
        <v>250079236.34</v>
      </c>
      <c r="L190" s="27">
        <v>198717365.12</v>
      </c>
      <c r="M190" s="27">
        <v>143056687.78</v>
      </c>
      <c r="N190" s="27">
        <v>110810832.86</v>
      </c>
      <c r="O190" s="27">
        <v>88501773.319999993</v>
      </c>
      <c r="P190" s="27">
        <v>88822324.950000003</v>
      </c>
      <c r="Q190" s="27">
        <v>72818731.469999999</v>
      </c>
      <c r="R190" s="27">
        <v>56556667.920000002</v>
      </c>
      <c r="S190" s="27">
        <v>41307770.030000001</v>
      </c>
      <c r="T190" s="27">
        <v>43710973.119999997</v>
      </c>
      <c r="U190" s="27">
        <v>59354756.560000002</v>
      </c>
      <c r="V190" s="27">
        <v>58699264.729999997</v>
      </c>
      <c r="W190" s="27">
        <v>70732175.719999999</v>
      </c>
      <c r="X190" s="27">
        <v>70602652.510000005</v>
      </c>
      <c r="Y190" s="27">
        <v>61344764.109999999</v>
      </c>
      <c r="Z190" s="27">
        <v>52939897.890000001</v>
      </c>
      <c r="AA190" s="27">
        <v>55419815.390000001</v>
      </c>
      <c r="AB190" s="27">
        <v>58645776.969999999</v>
      </c>
      <c r="AC190" s="27">
        <v>53397324.75</v>
      </c>
      <c r="AD190" s="27">
        <v>53281947.469999999</v>
      </c>
      <c r="AE190" s="149">
        <v>59982180.469999999</v>
      </c>
      <c r="AF190" s="149">
        <v>55513592.979999997</v>
      </c>
      <c r="AG190" s="149">
        <v>56026443.299999997</v>
      </c>
      <c r="AH190" s="149">
        <v>59056164.899999999</v>
      </c>
      <c r="AI190" s="149">
        <v>59056164.899999999</v>
      </c>
      <c r="AJ190" s="152"/>
      <c r="AK190" s="149">
        <v>3029721.6000000015</v>
      </c>
      <c r="AL190" s="149">
        <v>-926015.5700000003</v>
      </c>
      <c r="AM190" s="149">
        <v>-926015.5700000003</v>
      </c>
      <c r="AN190" s="38"/>
      <c r="AO190" s="38"/>
      <c r="AP190" s="38"/>
    </row>
    <row r="191" spans="1:42" x14ac:dyDescent="0.2">
      <c r="B191" s="50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151"/>
      <c r="AF191" s="151"/>
      <c r="AG191" s="151"/>
      <c r="AH191" s="151"/>
      <c r="AI191" s="151"/>
      <c r="AJ191" s="152"/>
      <c r="AK191" s="151"/>
      <c r="AL191" s="151"/>
      <c r="AM191" s="151"/>
      <c r="AN191" s="39"/>
      <c r="AO191" s="39"/>
    </row>
    <row r="192" spans="1:42" ht="12" x14ac:dyDescent="0.2">
      <c r="A192" s="7" t="s">
        <v>75</v>
      </c>
      <c r="B192" s="50"/>
      <c r="C192" s="20" t="s">
        <v>72</v>
      </c>
      <c r="D192" s="26">
        <v>29554052.619999997</v>
      </c>
      <c r="E192" s="26">
        <v>20308531.07</v>
      </c>
      <c r="F192" s="26">
        <v>16957979.210000001</v>
      </c>
      <c r="G192" s="26">
        <v>16556277</v>
      </c>
      <c r="H192" s="26">
        <v>13376830.66</v>
      </c>
      <c r="I192" s="26">
        <v>14332297.040000001</v>
      </c>
      <c r="J192" s="26">
        <v>9477832.6799999997</v>
      </c>
      <c r="K192" s="26">
        <v>8720303.9000000004</v>
      </c>
      <c r="L192" s="26">
        <v>8272315.0599999996</v>
      </c>
      <c r="M192" s="26">
        <v>4783986.59</v>
      </c>
      <c r="N192" s="26">
        <v>3214313.04</v>
      </c>
      <c r="O192" s="26">
        <v>2208435.61</v>
      </c>
      <c r="P192" s="26">
        <v>1939356.94</v>
      </c>
      <c r="Q192" s="26">
        <v>1514198.99</v>
      </c>
      <c r="R192" s="26">
        <v>1832446.48</v>
      </c>
      <c r="S192" s="26">
        <v>2205920.37</v>
      </c>
      <c r="T192" s="26">
        <v>3428805.42</v>
      </c>
      <c r="U192" s="26">
        <v>2973139.29</v>
      </c>
      <c r="V192" s="26">
        <v>4398368.1899999995</v>
      </c>
      <c r="W192" s="26">
        <v>20037487.84</v>
      </c>
      <c r="X192" s="26">
        <v>3971347.85</v>
      </c>
      <c r="Y192" s="26">
        <v>2934765.23</v>
      </c>
      <c r="Z192" s="26">
        <v>3157034.89</v>
      </c>
      <c r="AA192" s="26">
        <v>3348144.93</v>
      </c>
      <c r="AB192" s="26">
        <v>2766332.64</v>
      </c>
      <c r="AC192" s="26">
        <v>2574636.41</v>
      </c>
      <c r="AD192" s="26">
        <v>3915958.55</v>
      </c>
      <c r="AE192" s="26">
        <v>13628842.24</v>
      </c>
      <c r="AF192" s="26">
        <v>1518157.08</v>
      </c>
      <c r="AG192" s="26">
        <v>2359072.88</v>
      </c>
      <c r="AH192" s="26">
        <v>2644882.0299999998</v>
      </c>
      <c r="AI192" s="26">
        <v>2644882.0299999998</v>
      </c>
      <c r="AJ192" s="152"/>
      <c r="AK192" s="26">
        <v>285809.14999999991</v>
      </c>
      <c r="AL192" s="26">
        <v>-10983960.210000001</v>
      </c>
      <c r="AM192" s="26">
        <v>-10983960.210000001</v>
      </c>
      <c r="AO192" s="9"/>
    </row>
    <row r="193" spans="1:42" ht="12" x14ac:dyDescent="0.2">
      <c r="B193" s="50">
        <v>16</v>
      </c>
      <c r="C193" s="22" t="s">
        <v>101</v>
      </c>
      <c r="D193" s="27">
        <v>0</v>
      </c>
      <c r="E193" s="27">
        <v>0</v>
      </c>
      <c r="F193" s="27">
        <v>0</v>
      </c>
      <c r="G193" s="27">
        <v>0</v>
      </c>
      <c r="H193" s="27">
        <v>0</v>
      </c>
      <c r="I193" s="27">
        <v>0</v>
      </c>
      <c r="J193" s="27">
        <v>0</v>
      </c>
      <c r="K193" s="27">
        <v>0</v>
      </c>
      <c r="L193" s="27">
        <v>0</v>
      </c>
      <c r="M193" s="27">
        <v>0</v>
      </c>
      <c r="N193" s="27">
        <v>0</v>
      </c>
      <c r="O193" s="27">
        <v>0</v>
      </c>
      <c r="P193" s="27">
        <v>0</v>
      </c>
      <c r="Q193" s="27">
        <v>0</v>
      </c>
      <c r="R193" s="27">
        <v>0</v>
      </c>
      <c r="S193" s="27">
        <v>0</v>
      </c>
      <c r="T193" s="27">
        <v>0</v>
      </c>
      <c r="U193" s="27">
        <v>0</v>
      </c>
      <c r="V193" s="27">
        <v>0</v>
      </c>
      <c r="W193" s="27">
        <v>0</v>
      </c>
      <c r="X193" s="27">
        <v>0</v>
      </c>
      <c r="Y193" s="27">
        <v>0</v>
      </c>
      <c r="Z193" s="27">
        <v>0</v>
      </c>
      <c r="AA193" s="27">
        <v>0</v>
      </c>
      <c r="AB193" s="27">
        <v>0</v>
      </c>
      <c r="AC193" s="27">
        <v>0</v>
      </c>
      <c r="AD193" s="27">
        <v>0</v>
      </c>
      <c r="AE193" s="149">
        <v>0</v>
      </c>
      <c r="AF193" s="149">
        <v>0</v>
      </c>
      <c r="AG193" s="149">
        <v>0</v>
      </c>
      <c r="AH193" s="149">
        <v>0</v>
      </c>
      <c r="AI193" s="149">
        <v>0</v>
      </c>
      <c r="AJ193" s="152"/>
      <c r="AK193" s="149">
        <v>0</v>
      </c>
      <c r="AL193" s="149">
        <v>0</v>
      </c>
      <c r="AM193" s="149">
        <v>0</v>
      </c>
      <c r="AN193" s="38"/>
      <c r="AO193" s="38"/>
      <c r="AP193" s="38"/>
    </row>
    <row r="194" spans="1:42" ht="12" x14ac:dyDescent="0.2">
      <c r="B194" s="50">
        <v>17</v>
      </c>
      <c r="C194" s="22" t="s">
        <v>102</v>
      </c>
      <c r="D194" s="27">
        <v>6702281.0700000003</v>
      </c>
      <c r="E194" s="27">
        <v>7254001.4199999999</v>
      </c>
      <c r="F194" s="27">
        <v>11021402.34</v>
      </c>
      <c r="G194" s="27">
        <v>11066398.23</v>
      </c>
      <c r="H194" s="27">
        <v>11308624.99</v>
      </c>
      <c r="I194" s="27">
        <v>12586784.98</v>
      </c>
      <c r="J194" s="27">
        <v>7917820.9299999997</v>
      </c>
      <c r="K194" s="27">
        <v>7172070.6299999999</v>
      </c>
      <c r="L194" s="27">
        <v>6245916.2599999998</v>
      </c>
      <c r="M194" s="27">
        <v>2769407.23</v>
      </c>
      <c r="N194" s="27">
        <v>1215407.29</v>
      </c>
      <c r="O194" s="27">
        <v>1320240.67</v>
      </c>
      <c r="P194" s="27">
        <v>1445686.3</v>
      </c>
      <c r="Q194" s="27">
        <v>1020528.35</v>
      </c>
      <c r="R194" s="27">
        <v>1338775.8400000001</v>
      </c>
      <c r="S194" s="27">
        <v>1716192.34</v>
      </c>
      <c r="T194" s="27">
        <v>2939077.39</v>
      </c>
      <c r="U194" s="27">
        <v>2503139.29</v>
      </c>
      <c r="V194" s="27">
        <v>3928368.19</v>
      </c>
      <c r="W194" s="27">
        <v>3153153.8</v>
      </c>
      <c r="X194" s="27">
        <v>3971347.85</v>
      </c>
      <c r="Y194" s="27">
        <v>2934765.23</v>
      </c>
      <c r="Z194" s="27">
        <v>3157034.89</v>
      </c>
      <c r="AA194" s="27">
        <v>3348144.93</v>
      </c>
      <c r="AB194" s="27">
        <v>2766332.64</v>
      </c>
      <c r="AC194" s="27">
        <v>2574636.41</v>
      </c>
      <c r="AD194" s="27">
        <v>3915958.55</v>
      </c>
      <c r="AE194" s="149">
        <v>2576975.66</v>
      </c>
      <c r="AF194" s="149">
        <v>1518157.08</v>
      </c>
      <c r="AG194" s="149">
        <v>2359072.88</v>
      </c>
      <c r="AH194" s="149">
        <v>2644882.0299999998</v>
      </c>
      <c r="AI194" s="149">
        <v>2644882.0299999998</v>
      </c>
      <c r="AJ194" s="152"/>
      <c r="AK194" s="149">
        <v>285809.14999999991</v>
      </c>
      <c r="AL194" s="149">
        <v>67906.369999999646</v>
      </c>
      <c r="AM194" s="149">
        <v>67906.369999999646</v>
      </c>
      <c r="AN194" s="38"/>
      <c r="AO194" s="38"/>
      <c r="AP194" s="38"/>
    </row>
    <row r="195" spans="1:42" ht="12" x14ac:dyDescent="0.2">
      <c r="B195" s="50"/>
      <c r="C195" s="22" t="s">
        <v>103</v>
      </c>
      <c r="D195" s="27">
        <v>22851771.549999997</v>
      </c>
      <c r="E195" s="27">
        <v>13054529.649999999</v>
      </c>
      <c r="F195" s="27">
        <v>5936576.8700000001</v>
      </c>
      <c r="G195" s="27">
        <v>5489878.7699999996</v>
      </c>
      <c r="H195" s="27">
        <v>2068205.67</v>
      </c>
      <c r="I195" s="27">
        <v>1745512.06</v>
      </c>
      <c r="J195" s="27">
        <v>1560011.75</v>
      </c>
      <c r="K195" s="27">
        <v>1548233.27</v>
      </c>
      <c r="L195" s="27">
        <v>2026398.8</v>
      </c>
      <c r="M195" s="27">
        <v>2014579.36</v>
      </c>
      <c r="N195" s="27">
        <v>1998905.75</v>
      </c>
      <c r="O195" s="27">
        <v>888194.94</v>
      </c>
      <c r="P195" s="27">
        <v>493670.64</v>
      </c>
      <c r="Q195" s="27">
        <v>493670.64</v>
      </c>
      <c r="R195" s="27">
        <v>493670.64</v>
      </c>
      <c r="S195" s="27">
        <v>489728.03</v>
      </c>
      <c r="T195" s="27">
        <v>489728.03</v>
      </c>
      <c r="U195" s="27">
        <v>470000</v>
      </c>
      <c r="V195" s="27">
        <v>470000</v>
      </c>
      <c r="W195" s="27">
        <v>16884334.039999999</v>
      </c>
      <c r="X195" s="27">
        <v>0</v>
      </c>
      <c r="Y195" s="27">
        <v>0</v>
      </c>
      <c r="Z195" s="27">
        <v>0</v>
      </c>
      <c r="AA195" s="27">
        <v>0</v>
      </c>
      <c r="AB195" s="27">
        <v>0</v>
      </c>
      <c r="AC195" s="27">
        <v>0</v>
      </c>
      <c r="AD195" s="27">
        <v>0</v>
      </c>
      <c r="AE195" s="149">
        <v>11051866.58</v>
      </c>
      <c r="AF195" s="149">
        <v>0</v>
      </c>
      <c r="AG195" s="149">
        <v>0</v>
      </c>
      <c r="AH195" s="149">
        <v>0</v>
      </c>
      <c r="AI195" s="149">
        <v>0</v>
      </c>
      <c r="AJ195" s="152"/>
      <c r="AK195" s="149">
        <v>0</v>
      </c>
      <c r="AL195" s="149">
        <v>-11051866.58</v>
      </c>
      <c r="AM195" s="149">
        <v>-11051866.58</v>
      </c>
      <c r="AN195" s="38"/>
      <c r="AO195" s="38"/>
      <c r="AP195" s="38"/>
    </row>
    <row r="196" spans="1:42" x14ac:dyDescent="0.2">
      <c r="B196" s="50">
        <v>18</v>
      </c>
      <c r="C196" s="21" t="s">
        <v>104</v>
      </c>
      <c r="D196" s="29">
        <v>2954444.31</v>
      </c>
      <c r="E196" s="29">
        <v>2847452.03</v>
      </c>
      <c r="F196" s="29">
        <v>0</v>
      </c>
      <c r="G196" s="29">
        <v>0</v>
      </c>
      <c r="H196" s="29">
        <v>0</v>
      </c>
      <c r="I196" s="29">
        <v>0</v>
      </c>
      <c r="J196" s="29">
        <v>0</v>
      </c>
      <c r="K196" s="29">
        <v>0</v>
      </c>
      <c r="L196" s="29">
        <v>0</v>
      </c>
      <c r="M196" s="29">
        <v>0</v>
      </c>
      <c r="N196" s="29">
        <v>0</v>
      </c>
      <c r="O196" s="29">
        <v>0</v>
      </c>
      <c r="P196" s="29">
        <v>0</v>
      </c>
      <c r="Q196" s="29">
        <v>0</v>
      </c>
      <c r="R196" s="29">
        <v>0</v>
      </c>
      <c r="S196" s="29">
        <v>0</v>
      </c>
      <c r="T196" s="29">
        <v>0</v>
      </c>
      <c r="U196" s="29">
        <v>0</v>
      </c>
      <c r="V196" s="29">
        <v>0</v>
      </c>
      <c r="W196" s="29">
        <v>0</v>
      </c>
      <c r="X196" s="29">
        <v>0</v>
      </c>
      <c r="Y196" s="29">
        <v>0</v>
      </c>
      <c r="Z196" s="29">
        <v>0</v>
      </c>
      <c r="AA196" s="29">
        <v>0</v>
      </c>
      <c r="AB196" s="29">
        <v>0</v>
      </c>
      <c r="AC196" s="29">
        <v>0</v>
      </c>
      <c r="AD196" s="29">
        <v>0</v>
      </c>
      <c r="AE196" s="151">
        <v>11051866.58</v>
      </c>
      <c r="AF196" s="151">
        <v>0</v>
      </c>
      <c r="AG196" s="151">
        <v>0</v>
      </c>
      <c r="AH196" s="151">
        <v>0</v>
      </c>
      <c r="AI196" s="151">
        <v>0</v>
      </c>
      <c r="AJ196" s="152"/>
      <c r="AK196" s="151">
        <v>0</v>
      </c>
      <c r="AL196" s="151">
        <v>-11051866.58</v>
      </c>
      <c r="AM196" s="151">
        <v>-11051866.58</v>
      </c>
      <c r="AN196" s="37"/>
      <c r="AO196" s="37"/>
    </row>
    <row r="197" spans="1:42" x14ac:dyDescent="0.2">
      <c r="B197" s="50">
        <v>19</v>
      </c>
      <c r="C197" s="21" t="s">
        <v>97</v>
      </c>
      <c r="D197" s="29">
        <v>19897327.239999998</v>
      </c>
      <c r="E197" s="29">
        <v>10207077.619999999</v>
      </c>
      <c r="F197" s="29">
        <v>5936576.8700000001</v>
      </c>
      <c r="G197" s="29">
        <v>5489878.7699999996</v>
      </c>
      <c r="H197" s="29">
        <v>2068205.67</v>
      </c>
      <c r="I197" s="29">
        <v>1745512.06</v>
      </c>
      <c r="J197" s="29">
        <v>1560011.75</v>
      </c>
      <c r="K197" s="29">
        <v>1548233.27</v>
      </c>
      <c r="L197" s="29">
        <v>2026398.8</v>
      </c>
      <c r="M197" s="29">
        <v>2014579.36</v>
      </c>
      <c r="N197" s="29">
        <v>1998905.75</v>
      </c>
      <c r="O197" s="29">
        <v>888194.94</v>
      </c>
      <c r="P197" s="29">
        <v>493670.64</v>
      </c>
      <c r="Q197" s="29">
        <v>493670.64</v>
      </c>
      <c r="R197" s="29">
        <v>493670.64</v>
      </c>
      <c r="S197" s="29">
        <v>489728.03</v>
      </c>
      <c r="T197" s="29">
        <v>489728.03</v>
      </c>
      <c r="U197" s="29">
        <v>470000</v>
      </c>
      <c r="V197" s="29">
        <v>470000</v>
      </c>
      <c r="W197" s="29">
        <v>16884334.039999999</v>
      </c>
      <c r="X197" s="29">
        <v>0</v>
      </c>
      <c r="Y197" s="29">
        <v>0</v>
      </c>
      <c r="Z197" s="29">
        <v>0</v>
      </c>
      <c r="AA197" s="29">
        <v>0</v>
      </c>
      <c r="AB197" s="29">
        <v>0</v>
      </c>
      <c r="AC197" s="29">
        <v>0</v>
      </c>
      <c r="AD197" s="29">
        <v>0</v>
      </c>
      <c r="AE197" s="151">
        <v>0</v>
      </c>
      <c r="AF197" s="151">
        <v>0</v>
      </c>
      <c r="AG197" s="151">
        <v>0</v>
      </c>
      <c r="AH197" s="151">
        <v>0</v>
      </c>
      <c r="AI197" s="151">
        <v>0</v>
      </c>
      <c r="AJ197" s="152"/>
      <c r="AK197" s="151">
        <v>0</v>
      </c>
      <c r="AL197" s="151">
        <v>0</v>
      </c>
      <c r="AM197" s="151">
        <v>0</v>
      </c>
      <c r="AN197" s="9"/>
      <c r="AO197" s="9"/>
      <c r="AP197" s="9"/>
    </row>
    <row r="198" spans="1:42" x14ac:dyDescent="0.2">
      <c r="B198" s="50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151"/>
      <c r="AF198" s="151"/>
      <c r="AG198" s="151"/>
      <c r="AH198" s="151"/>
      <c r="AI198" s="151"/>
      <c r="AJ198" s="152"/>
      <c r="AK198" s="151"/>
      <c r="AL198" s="151"/>
      <c r="AM198" s="151"/>
      <c r="AN198" s="9"/>
      <c r="AO198" s="9"/>
      <c r="AP198" s="9"/>
    </row>
    <row r="199" spans="1:42" ht="12" x14ac:dyDescent="0.2">
      <c r="A199" s="7" t="s">
        <v>153</v>
      </c>
      <c r="B199" s="50"/>
      <c r="C199" s="23" t="s">
        <v>34</v>
      </c>
      <c r="D199" s="26">
        <v>452592700.36000013</v>
      </c>
      <c r="E199" s="26">
        <v>552860809.75</v>
      </c>
      <c r="F199" s="26">
        <v>578727699.977</v>
      </c>
      <c r="G199" s="26">
        <v>635581067.46000004</v>
      </c>
      <c r="H199" s="26">
        <v>688910680.95739996</v>
      </c>
      <c r="I199" s="26">
        <v>685362390.26839995</v>
      </c>
      <c r="J199" s="26">
        <v>680180677.80439997</v>
      </c>
      <c r="K199" s="26">
        <v>667109979.75050008</v>
      </c>
      <c r="L199" s="26">
        <v>649058965.05070007</v>
      </c>
      <c r="M199" s="26">
        <v>643071883.6221</v>
      </c>
      <c r="N199" s="26">
        <v>506057257.28499997</v>
      </c>
      <c r="O199" s="26">
        <v>510150956.27420002</v>
      </c>
      <c r="P199" s="26">
        <v>516633864.01749992</v>
      </c>
      <c r="Q199" s="26">
        <v>512566000.64740002</v>
      </c>
      <c r="R199" s="26">
        <v>539224990.92740011</v>
      </c>
      <c r="S199" s="26">
        <v>647461608.46000004</v>
      </c>
      <c r="T199" s="26">
        <v>633958164.37619996</v>
      </c>
      <c r="U199" s="26">
        <v>619362487.10500002</v>
      </c>
      <c r="V199" s="26">
        <v>599662828.46600008</v>
      </c>
      <c r="W199" s="26">
        <v>591605353.28399992</v>
      </c>
      <c r="X199" s="26">
        <v>578780622.61749995</v>
      </c>
      <c r="Y199" s="26">
        <v>568718322.26149988</v>
      </c>
      <c r="Z199" s="26">
        <v>367109915.866</v>
      </c>
      <c r="AA199" s="26">
        <v>353450302.62300003</v>
      </c>
      <c r="AB199" s="26">
        <v>331162772.20600003</v>
      </c>
      <c r="AC199" s="26">
        <v>312186824.50949997</v>
      </c>
      <c r="AD199" s="26">
        <v>295862472.43449998</v>
      </c>
      <c r="AE199" s="26">
        <v>287702529.83340001</v>
      </c>
      <c r="AF199" s="26">
        <v>287074706.72470003</v>
      </c>
      <c r="AG199" s="26">
        <v>278565260.22940004</v>
      </c>
      <c r="AH199" s="26">
        <v>279849180.42210001</v>
      </c>
      <c r="AI199" s="26">
        <v>279849180.42210001</v>
      </c>
      <c r="AJ199" s="152"/>
      <c r="AK199" s="26">
        <v>1283920.1926999688</v>
      </c>
      <c r="AL199" s="26">
        <v>-7853349.4113000035</v>
      </c>
      <c r="AM199" s="26">
        <v>-7853349.4113000035</v>
      </c>
      <c r="AO199" s="9"/>
    </row>
    <row r="200" spans="1:42" ht="12" x14ac:dyDescent="0.2">
      <c r="B200" s="50"/>
      <c r="C200" s="22" t="s">
        <v>105</v>
      </c>
      <c r="D200" s="27">
        <v>27392575.079999998</v>
      </c>
      <c r="E200" s="27">
        <v>32681800.75</v>
      </c>
      <c r="F200" s="27">
        <v>40669216.019999996</v>
      </c>
      <c r="G200" s="27">
        <v>44553569</v>
      </c>
      <c r="H200" s="27">
        <v>55705208.229999997</v>
      </c>
      <c r="I200" s="27">
        <v>57659134.18</v>
      </c>
      <c r="J200" s="27">
        <v>61397653.530000001</v>
      </c>
      <c r="K200" s="27">
        <v>65083186.449999996</v>
      </c>
      <c r="L200" s="27">
        <v>67955717.5</v>
      </c>
      <c r="M200" s="27">
        <v>69323501.86999999</v>
      </c>
      <c r="N200" s="27">
        <v>59963133.149999999</v>
      </c>
      <c r="O200" s="27">
        <v>65987636.969999999</v>
      </c>
      <c r="P200" s="27">
        <v>66868265.630000003</v>
      </c>
      <c r="Q200" s="27">
        <v>66264738.18</v>
      </c>
      <c r="R200" s="27">
        <v>78953768.469999999</v>
      </c>
      <c r="S200" s="27">
        <v>127329763</v>
      </c>
      <c r="T200" s="27">
        <v>122238698.59</v>
      </c>
      <c r="U200" s="27">
        <v>121060339.56999999</v>
      </c>
      <c r="V200" s="27">
        <v>110474086.95</v>
      </c>
      <c r="W200" s="27">
        <v>112020753.60000001</v>
      </c>
      <c r="X200" s="27">
        <v>112926805.75999999</v>
      </c>
      <c r="Y200" s="27">
        <v>115416302.29000001</v>
      </c>
      <c r="Z200" s="27">
        <v>117098931.14</v>
      </c>
      <c r="AA200" s="27">
        <v>117175835.82000001</v>
      </c>
      <c r="AB200" s="27">
        <v>114871053.76000001</v>
      </c>
      <c r="AC200" s="27">
        <v>109922226.89</v>
      </c>
      <c r="AD200" s="27">
        <v>105593940.2</v>
      </c>
      <c r="AE200" s="149">
        <v>110130578.09820001</v>
      </c>
      <c r="AF200" s="149">
        <v>109330740.2036</v>
      </c>
      <c r="AG200" s="149">
        <v>107953425.676</v>
      </c>
      <c r="AH200" s="149">
        <v>107828992.4667</v>
      </c>
      <c r="AI200" s="149">
        <v>107828992.4667</v>
      </c>
      <c r="AJ200" s="152"/>
      <c r="AK200" s="149">
        <v>-124433.2092999965</v>
      </c>
      <c r="AL200" s="149">
        <v>-2301585.6315000057</v>
      </c>
      <c r="AM200" s="149">
        <v>-2301585.6315000057</v>
      </c>
      <c r="AN200" s="9"/>
      <c r="AO200" s="9"/>
    </row>
    <row r="201" spans="1:42" x14ac:dyDescent="0.2">
      <c r="B201" s="50">
        <v>20</v>
      </c>
      <c r="C201" s="21" t="s">
        <v>10</v>
      </c>
      <c r="D201" s="29">
        <v>26056660.449999999</v>
      </c>
      <c r="E201" s="29">
        <v>32231197</v>
      </c>
      <c r="F201" s="29">
        <v>39811975.489999995</v>
      </c>
      <c r="G201" s="29">
        <v>43598963</v>
      </c>
      <c r="H201" s="29">
        <v>54516590.43</v>
      </c>
      <c r="I201" s="29">
        <v>56237164.649999999</v>
      </c>
      <c r="J201" s="29">
        <v>59670710.770000003</v>
      </c>
      <c r="K201" s="29">
        <v>63686092.009999998</v>
      </c>
      <c r="L201" s="29">
        <v>66599110.829999998</v>
      </c>
      <c r="M201" s="29">
        <v>67943934.879999995</v>
      </c>
      <c r="N201" s="29">
        <v>58507289.07</v>
      </c>
      <c r="O201" s="29">
        <v>64481484.579999998</v>
      </c>
      <c r="P201" s="29">
        <v>65339964.420000002</v>
      </c>
      <c r="Q201" s="29">
        <v>64596143.039999999</v>
      </c>
      <c r="R201" s="29">
        <v>75855665.170000002</v>
      </c>
      <c r="S201" s="29">
        <v>122984478</v>
      </c>
      <c r="T201" s="29">
        <v>119656133.41</v>
      </c>
      <c r="U201" s="29">
        <v>118439984.19</v>
      </c>
      <c r="V201" s="29">
        <v>107616739.37</v>
      </c>
      <c r="W201" s="29">
        <v>108275098.51000001</v>
      </c>
      <c r="X201" s="29">
        <v>109618927.77</v>
      </c>
      <c r="Y201" s="29">
        <v>112219596.17</v>
      </c>
      <c r="Z201" s="29">
        <v>113880905.90000001</v>
      </c>
      <c r="AA201" s="29">
        <v>112670080.31</v>
      </c>
      <c r="AB201" s="29">
        <v>111355153.25</v>
      </c>
      <c r="AC201" s="29">
        <v>106674686.59</v>
      </c>
      <c r="AD201" s="29">
        <v>102375835.40000001</v>
      </c>
      <c r="AE201" s="151">
        <v>106432951.8522</v>
      </c>
      <c r="AF201" s="151">
        <v>105430787.4676</v>
      </c>
      <c r="AG201" s="151">
        <v>104236763.014</v>
      </c>
      <c r="AH201" s="151">
        <v>104222584.85070001</v>
      </c>
      <c r="AI201" s="151">
        <v>104222584.85070001</v>
      </c>
      <c r="AJ201" s="152"/>
      <c r="AK201" s="151">
        <v>-14178.163299992681</v>
      </c>
      <c r="AL201" s="151">
        <v>-2210367.0014999956</v>
      </c>
      <c r="AM201" s="151">
        <v>-2210367.0014999956</v>
      </c>
      <c r="AN201" s="9"/>
      <c r="AO201" s="9"/>
    </row>
    <row r="202" spans="1:42" x14ac:dyDescent="0.2">
      <c r="B202" s="50">
        <v>21</v>
      </c>
      <c r="C202" s="24" t="s">
        <v>30</v>
      </c>
      <c r="D202" s="29">
        <v>1335914.6299999999</v>
      </c>
      <c r="E202" s="29">
        <v>450603.75</v>
      </c>
      <c r="F202" s="29">
        <v>857240.53</v>
      </c>
      <c r="G202" s="29">
        <v>954606</v>
      </c>
      <c r="H202" s="29">
        <v>1188617.8</v>
      </c>
      <c r="I202" s="29">
        <v>1421969.53</v>
      </c>
      <c r="J202" s="29">
        <v>1726942.76</v>
      </c>
      <c r="K202" s="29">
        <v>1397094.44</v>
      </c>
      <c r="L202" s="29">
        <v>1356606.67</v>
      </c>
      <c r="M202" s="29">
        <v>1379566.99</v>
      </c>
      <c r="N202" s="29">
        <v>1455844.08</v>
      </c>
      <c r="O202" s="29">
        <v>1506152.39</v>
      </c>
      <c r="P202" s="29">
        <v>1528301.21</v>
      </c>
      <c r="Q202" s="29">
        <v>1668595.14</v>
      </c>
      <c r="R202" s="29">
        <v>3098103.3</v>
      </c>
      <c r="S202" s="29">
        <v>4345285</v>
      </c>
      <c r="T202" s="29">
        <v>2582565.1800000002</v>
      </c>
      <c r="U202" s="29">
        <v>2620355.38</v>
      </c>
      <c r="V202" s="29">
        <v>2857347.58</v>
      </c>
      <c r="W202" s="29">
        <v>3745655.09</v>
      </c>
      <c r="X202" s="29">
        <v>3307877.9899999998</v>
      </c>
      <c r="Y202" s="29">
        <v>3196706.12</v>
      </c>
      <c r="Z202" s="29">
        <v>3218025.2399999998</v>
      </c>
      <c r="AA202" s="29">
        <v>4505755.51</v>
      </c>
      <c r="AB202" s="29">
        <v>3515900.5100000002</v>
      </c>
      <c r="AC202" s="29">
        <v>3247540.3</v>
      </c>
      <c r="AD202" s="29">
        <v>3218104.8000000003</v>
      </c>
      <c r="AE202" s="151">
        <v>3697626.2459999998</v>
      </c>
      <c r="AF202" s="151">
        <v>3899952.736</v>
      </c>
      <c r="AG202" s="151">
        <v>3716662.6619999995</v>
      </c>
      <c r="AH202" s="151">
        <v>3606407.6159999999</v>
      </c>
      <c r="AI202" s="151">
        <v>3606407.6159999999</v>
      </c>
      <c r="AJ202" s="152"/>
      <c r="AK202" s="151">
        <v>-110255.04599999962</v>
      </c>
      <c r="AL202" s="151">
        <v>-91218.629999999888</v>
      </c>
      <c r="AM202" s="151">
        <v>-91218.629999999888</v>
      </c>
      <c r="AN202" s="9"/>
      <c r="AO202" s="9"/>
    </row>
    <row r="203" spans="1:42" ht="12" x14ac:dyDescent="0.2">
      <c r="B203" s="50">
        <v>22</v>
      </c>
      <c r="C203" s="22" t="s">
        <v>5</v>
      </c>
      <c r="D203" s="27">
        <v>425200125.28000015</v>
      </c>
      <c r="E203" s="27">
        <v>520179009</v>
      </c>
      <c r="F203" s="27">
        <v>538058483.95700002</v>
      </c>
      <c r="G203" s="27">
        <v>591027498.46000004</v>
      </c>
      <c r="H203" s="27">
        <v>633205472.72739995</v>
      </c>
      <c r="I203" s="27">
        <v>627703256.08840001</v>
      </c>
      <c r="J203" s="27">
        <v>618783024.2744</v>
      </c>
      <c r="K203" s="27">
        <v>602026793.30050004</v>
      </c>
      <c r="L203" s="27">
        <v>578850423.71070004</v>
      </c>
      <c r="M203" s="27">
        <v>570624649.4921</v>
      </c>
      <c r="N203" s="27">
        <v>440432060.935</v>
      </c>
      <c r="O203" s="27">
        <v>438460916.16420001</v>
      </c>
      <c r="P203" s="27">
        <v>443685010.57749999</v>
      </c>
      <c r="Q203" s="27">
        <v>439623423.89740002</v>
      </c>
      <c r="R203" s="27">
        <v>453761136.11740005</v>
      </c>
      <c r="S203" s="27">
        <v>511381774</v>
      </c>
      <c r="T203" s="27">
        <v>504527517.88619995</v>
      </c>
      <c r="U203" s="27">
        <v>490816050.47500002</v>
      </c>
      <c r="V203" s="27">
        <v>482758141.43599999</v>
      </c>
      <c r="W203" s="27">
        <v>473565507.79399997</v>
      </c>
      <c r="X203" s="27">
        <v>460434582.19749999</v>
      </c>
      <c r="Y203" s="27">
        <v>448248810.03149998</v>
      </c>
      <c r="Z203" s="27">
        <v>244794884.266</v>
      </c>
      <c r="AA203" s="27">
        <v>231316150.14300001</v>
      </c>
      <c r="AB203" s="27">
        <v>212122279.60600001</v>
      </c>
      <c r="AC203" s="27">
        <v>197604748.5395</v>
      </c>
      <c r="AD203" s="27">
        <v>184827921.08450001</v>
      </c>
      <c r="AE203" s="149">
        <v>173779577.42519999</v>
      </c>
      <c r="AF203" s="149">
        <v>173599895.40110001</v>
      </c>
      <c r="AG203" s="149">
        <v>167625923.7234</v>
      </c>
      <c r="AH203" s="149">
        <v>168212132.8854</v>
      </c>
      <c r="AI203" s="149">
        <v>168212132.8854</v>
      </c>
      <c r="AJ203" s="152"/>
      <c r="AK203" s="149">
        <v>586209.16200000048</v>
      </c>
      <c r="AL203" s="149">
        <v>-5567444.5397999883</v>
      </c>
      <c r="AM203" s="149">
        <v>-5567444.5397999883</v>
      </c>
      <c r="AN203" s="9"/>
      <c r="AO203" s="9"/>
    </row>
    <row r="204" spans="1:42" ht="12" x14ac:dyDescent="0.2">
      <c r="B204" s="50">
        <v>23</v>
      </c>
      <c r="C204" s="22" t="s">
        <v>73</v>
      </c>
      <c r="D204" s="27">
        <v>0</v>
      </c>
      <c r="E204" s="27">
        <v>0</v>
      </c>
      <c r="F204" s="27">
        <v>0</v>
      </c>
      <c r="G204" s="27">
        <v>0</v>
      </c>
      <c r="H204" s="27">
        <v>0</v>
      </c>
      <c r="I204" s="27">
        <v>0</v>
      </c>
      <c r="J204" s="27">
        <v>0</v>
      </c>
      <c r="K204" s="27">
        <v>0</v>
      </c>
      <c r="L204" s="27">
        <v>2252823.84</v>
      </c>
      <c r="M204" s="27">
        <v>3123732.26</v>
      </c>
      <c r="N204" s="27">
        <v>1868201.7</v>
      </c>
      <c r="O204" s="27">
        <v>2005231.04</v>
      </c>
      <c r="P204" s="27">
        <v>2283021.7799999998</v>
      </c>
      <c r="Q204" s="27">
        <v>3519849.9</v>
      </c>
      <c r="R204" s="27">
        <v>3516815.1</v>
      </c>
      <c r="S204" s="27">
        <v>5698303</v>
      </c>
      <c r="T204" s="27">
        <v>4044754.02</v>
      </c>
      <c r="U204" s="27">
        <v>4456455.17</v>
      </c>
      <c r="V204" s="27">
        <v>3939845.82</v>
      </c>
      <c r="W204" s="27">
        <v>3473694.02</v>
      </c>
      <c r="X204" s="27">
        <v>2757556.06</v>
      </c>
      <c r="Y204" s="27">
        <v>2960457.78</v>
      </c>
      <c r="Z204" s="27">
        <v>3057998.78</v>
      </c>
      <c r="AA204" s="27">
        <v>2726149.5</v>
      </c>
      <c r="AB204" s="27">
        <v>2085028.3</v>
      </c>
      <c r="AC204" s="27">
        <v>2119128.7799999998</v>
      </c>
      <c r="AD204" s="27">
        <v>2902688.89</v>
      </c>
      <c r="AE204" s="149">
        <v>1390434.97</v>
      </c>
      <c r="AF204" s="149">
        <v>1894864.93</v>
      </c>
      <c r="AG204" s="149">
        <v>784598.23</v>
      </c>
      <c r="AH204" s="149">
        <v>1184499.74</v>
      </c>
      <c r="AI204" s="149">
        <v>1184499.74</v>
      </c>
      <c r="AJ204" s="152"/>
      <c r="AK204" s="149">
        <v>399901.51</v>
      </c>
      <c r="AL204" s="149">
        <v>-205935.22999999998</v>
      </c>
      <c r="AM204" s="149">
        <v>-205935.22999999998</v>
      </c>
      <c r="AN204" s="9"/>
      <c r="AO204" s="9"/>
    </row>
    <row r="205" spans="1:42" ht="12" x14ac:dyDescent="0.2">
      <c r="B205" s="50">
        <v>24</v>
      </c>
      <c r="C205" s="22" t="s">
        <v>74</v>
      </c>
      <c r="D205" s="27">
        <v>0</v>
      </c>
      <c r="E205" s="27">
        <v>0</v>
      </c>
      <c r="F205" s="27">
        <v>0</v>
      </c>
      <c r="G205" s="27">
        <v>0</v>
      </c>
      <c r="H205" s="27">
        <v>0</v>
      </c>
      <c r="I205" s="27">
        <v>0</v>
      </c>
      <c r="J205" s="27">
        <v>0</v>
      </c>
      <c r="K205" s="27">
        <v>0</v>
      </c>
      <c r="L205" s="27">
        <v>0</v>
      </c>
      <c r="M205" s="27">
        <v>0</v>
      </c>
      <c r="N205" s="27">
        <v>3793861.5</v>
      </c>
      <c r="O205" s="27">
        <v>3697172.1</v>
      </c>
      <c r="P205" s="27">
        <v>3797566.0300000003</v>
      </c>
      <c r="Q205" s="27">
        <v>3157988.67</v>
      </c>
      <c r="R205" s="27">
        <v>2993271.24</v>
      </c>
      <c r="S205" s="27">
        <v>3051768.46</v>
      </c>
      <c r="T205" s="27">
        <v>3147193.88</v>
      </c>
      <c r="U205" s="27">
        <v>3029641.89</v>
      </c>
      <c r="V205" s="27">
        <v>2490754.2599999998</v>
      </c>
      <c r="W205" s="27">
        <v>2545397.87</v>
      </c>
      <c r="X205" s="27">
        <v>2661678.6</v>
      </c>
      <c r="Y205" s="27">
        <v>2092752.16</v>
      </c>
      <c r="Z205" s="27">
        <v>2158101.6800000002</v>
      </c>
      <c r="AA205" s="27">
        <v>2232167.16</v>
      </c>
      <c r="AB205" s="27">
        <v>2084410.54</v>
      </c>
      <c r="AC205" s="27">
        <v>2540720.2999999998</v>
      </c>
      <c r="AD205" s="27">
        <v>2537922.2599999998</v>
      </c>
      <c r="AE205" s="149">
        <v>2401939.34</v>
      </c>
      <c r="AF205" s="149">
        <v>2249206.19</v>
      </c>
      <c r="AG205" s="149">
        <v>2201312.6</v>
      </c>
      <c r="AH205" s="149">
        <v>2623555.33</v>
      </c>
      <c r="AI205" s="149">
        <v>2623555.33</v>
      </c>
      <c r="AJ205" s="152"/>
      <c r="AK205" s="149">
        <v>422242.73</v>
      </c>
      <c r="AL205" s="149">
        <v>221615.99000000022</v>
      </c>
      <c r="AM205" s="149">
        <v>221615.99000000022</v>
      </c>
      <c r="AN205" s="9"/>
      <c r="AO205" s="9"/>
    </row>
    <row r="206" spans="1:42" x14ac:dyDescent="0.2">
      <c r="B206" s="50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151"/>
      <c r="AF206" s="151"/>
      <c r="AG206" s="151"/>
      <c r="AH206" s="151"/>
      <c r="AI206" s="151"/>
      <c r="AJ206" s="152"/>
      <c r="AK206" s="151"/>
      <c r="AL206" s="151"/>
      <c r="AM206" s="151"/>
      <c r="AN206" s="39"/>
      <c r="AO206" s="39"/>
    </row>
    <row r="207" spans="1:42" ht="12" x14ac:dyDescent="0.2">
      <c r="A207" s="7" t="s">
        <v>154</v>
      </c>
      <c r="B207" s="50"/>
      <c r="C207" s="20" t="s">
        <v>57</v>
      </c>
      <c r="D207" s="26">
        <v>275176496.95000005</v>
      </c>
      <c r="E207" s="26">
        <v>441208568.43999994</v>
      </c>
      <c r="F207" s="26">
        <v>665499793.53999996</v>
      </c>
      <c r="G207" s="26">
        <v>797165212.39999986</v>
      </c>
      <c r="H207" s="26">
        <v>754607465.73000014</v>
      </c>
      <c r="I207" s="26">
        <v>758959711.32000005</v>
      </c>
      <c r="J207" s="26">
        <v>639165264.19000006</v>
      </c>
      <c r="K207" s="26">
        <v>630503531.76999986</v>
      </c>
      <c r="L207" s="26">
        <v>617209271.13000011</v>
      </c>
      <c r="M207" s="26">
        <v>532832697.31999999</v>
      </c>
      <c r="N207" s="26">
        <v>584855294.88999999</v>
      </c>
      <c r="O207" s="26">
        <v>433353837.83000004</v>
      </c>
      <c r="P207" s="26">
        <v>376382533.75</v>
      </c>
      <c r="Q207" s="26">
        <v>336033085.85000002</v>
      </c>
      <c r="R207" s="26">
        <v>299068932.52000004</v>
      </c>
      <c r="S207" s="26">
        <v>274090949.71000004</v>
      </c>
      <c r="T207" s="26">
        <v>261125394.39000005</v>
      </c>
      <c r="U207" s="26">
        <v>256821312.73999998</v>
      </c>
      <c r="V207" s="26">
        <v>233714851.96000001</v>
      </c>
      <c r="W207" s="26">
        <v>217735332.63999996</v>
      </c>
      <c r="X207" s="26">
        <v>168221820.78999999</v>
      </c>
      <c r="Y207" s="26">
        <v>153203018.31999999</v>
      </c>
      <c r="Z207" s="26">
        <v>114079123.22</v>
      </c>
      <c r="AA207" s="26">
        <v>80234913.929999992</v>
      </c>
      <c r="AB207" s="26">
        <v>72820373.620000005</v>
      </c>
      <c r="AC207" s="26">
        <v>75727350.529999986</v>
      </c>
      <c r="AD207" s="26">
        <v>73490188.909999996</v>
      </c>
      <c r="AE207" s="26">
        <v>68961483.5132</v>
      </c>
      <c r="AF207" s="26">
        <v>68788918.651199996</v>
      </c>
      <c r="AG207" s="26">
        <v>65602089.211199991</v>
      </c>
      <c r="AH207" s="26">
        <v>63320985.550400004</v>
      </c>
      <c r="AI207" s="26">
        <v>63320985.550400004</v>
      </c>
      <c r="AJ207" s="152"/>
      <c r="AK207" s="26">
        <v>-2281103.6607999876</v>
      </c>
      <c r="AL207" s="26">
        <v>-5640497.9627999961</v>
      </c>
      <c r="AM207" s="26">
        <v>-5640497.9627999961</v>
      </c>
      <c r="AN207" s="9"/>
      <c r="AO207" s="9"/>
    </row>
    <row r="208" spans="1:42" x14ac:dyDescent="0.2">
      <c r="B208" s="50">
        <v>25</v>
      </c>
      <c r="C208" s="21" t="s">
        <v>32</v>
      </c>
      <c r="D208" s="29">
        <v>116249363.54000002</v>
      </c>
      <c r="E208" s="29">
        <v>236678075.55000001</v>
      </c>
      <c r="F208" s="29">
        <v>398626815.74000001</v>
      </c>
      <c r="G208" s="29">
        <v>522263669.63999999</v>
      </c>
      <c r="H208" s="29">
        <v>503839546.79000008</v>
      </c>
      <c r="I208" s="29">
        <v>498743073.60000002</v>
      </c>
      <c r="J208" s="29">
        <v>397169928.60000002</v>
      </c>
      <c r="K208" s="29">
        <v>403020515.74000001</v>
      </c>
      <c r="L208" s="29">
        <v>411194069.87</v>
      </c>
      <c r="M208" s="29">
        <v>336931557.47000003</v>
      </c>
      <c r="N208" s="29">
        <v>391878688.29000002</v>
      </c>
      <c r="O208" s="29">
        <v>332507323.13</v>
      </c>
      <c r="P208" s="29">
        <v>282139575.58999997</v>
      </c>
      <c r="Q208" s="29">
        <v>268246366.78999999</v>
      </c>
      <c r="R208" s="29">
        <v>233854121.77000001</v>
      </c>
      <c r="S208" s="29">
        <v>207641218.49000001</v>
      </c>
      <c r="T208" s="29">
        <v>201713421.12</v>
      </c>
      <c r="U208" s="29">
        <v>205554547.93000001</v>
      </c>
      <c r="V208" s="29">
        <v>186775739.06</v>
      </c>
      <c r="W208" s="29">
        <v>177002347.19</v>
      </c>
      <c r="X208" s="29">
        <v>129726618.87</v>
      </c>
      <c r="Y208" s="29">
        <v>117515604.01000001</v>
      </c>
      <c r="Z208" s="29">
        <v>79026941.379999995</v>
      </c>
      <c r="AA208" s="29">
        <v>45565374.299999997</v>
      </c>
      <c r="AB208" s="29">
        <v>40535765.530000001</v>
      </c>
      <c r="AC208" s="29">
        <v>43472720.159999996</v>
      </c>
      <c r="AD208" s="151">
        <v>43227482.859999999</v>
      </c>
      <c r="AE208" s="151">
        <v>42655361.960000001</v>
      </c>
      <c r="AF208" s="151">
        <v>42610115.07</v>
      </c>
      <c r="AG208" s="151">
        <v>39921889.409999996</v>
      </c>
      <c r="AH208" s="151">
        <v>39824526.850000001</v>
      </c>
      <c r="AI208" s="151">
        <v>39824526.850000001</v>
      </c>
      <c r="AJ208" s="152"/>
      <c r="AK208" s="151">
        <v>-97362.559999994934</v>
      </c>
      <c r="AL208" s="151">
        <v>-2830835.1099999994</v>
      </c>
      <c r="AM208" s="151">
        <v>-2830835.1099999994</v>
      </c>
      <c r="AN208" s="9"/>
      <c r="AO208" s="9"/>
    </row>
    <row r="209" spans="1:43" ht="11.25" customHeight="1" x14ac:dyDescent="0.2">
      <c r="B209" s="50">
        <v>26</v>
      </c>
      <c r="C209" s="21" t="s">
        <v>86</v>
      </c>
      <c r="D209" s="29">
        <v>15252739.470000001</v>
      </c>
      <c r="E209" s="29">
        <v>61408771.829999998</v>
      </c>
      <c r="F209" s="29">
        <v>82296726.400000006</v>
      </c>
      <c r="G209" s="29">
        <v>85415788.620000005</v>
      </c>
      <c r="H209" s="29">
        <v>74010480.739999995</v>
      </c>
      <c r="I209" s="29">
        <v>71958036.900000006</v>
      </c>
      <c r="J209" s="29">
        <v>70590650.450000003</v>
      </c>
      <c r="K209" s="29">
        <v>70201585.390000001</v>
      </c>
      <c r="L209" s="29">
        <v>74258020.230000004</v>
      </c>
      <c r="M209" s="29">
        <v>73965829.689999998</v>
      </c>
      <c r="N209" s="29">
        <v>86294984.560000002</v>
      </c>
      <c r="O209" s="29">
        <v>26237149.32</v>
      </c>
      <c r="P209" s="29">
        <v>24602541.68</v>
      </c>
      <c r="Q209" s="29">
        <v>5328819.16</v>
      </c>
      <c r="R209" s="29">
        <v>2363329.9300000002</v>
      </c>
      <c r="S209" s="29">
        <v>2169281.36</v>
      </c>
      <c r="T209" s="29">
        <v>1977417.61</v>
      </c>
      <c r="U209" s="29">
        <v>1786885.46</v>
      </c>
      <c r="V209" s="29">
        <v>1786885.46</v>
      </c>
      <c r="W209" s="29">
        <v>1407329.7</v>
      </c>
      <c r="X209" s="29">
        <v>1407329.7</v>
      </c>
      <c r="Y209" s="29">
        <v>0</v>
      </c>
      <c r="Z209" s="29">
        <v>0</v>
      </c>
      <c r="AA209" s="29">
        <v>0</v>
      </c>
      <c r="AB209" s="29">
        <v>0</v>
      </c>
      <c r="AC209" s="29">
        <v>0</v>
      </c>
      <c r="AD209" s="151">
        <v>0</v>
      </c>
      <c r="AE209" s="151">
        <v>0</v>
      </c>
      <c r="AF209" s="151">
        <v>0</v>
      </c>
      <c r="AG209" s="151">
        <v>0</v>
      </c>
      <c r="AH209" s="151">
        <v>0</v>
      </c>
      <c r="AI209" s="151">
        <v>0</v>
      </c>
      <c r="AJ209" s="152"/>
      <c r="AK209" s="151">
        <v>0</v>
      </c>
      <c r="AL209" s="151">
        <v>0</v>
      </c>
      <c r="AM209" s="151">
        <v>0</v>
      </c>
      <c r="AN209" s="9"/>
      <c r="AO209" s="9"/>
    </row>
    <row r="210" spans="1:43" ht="11.25" customHeight="1" x14ac:dyDescent="0.2">
      <c r="A210" s="16"/>
      <c r="B210" s="50">
        <v>27</v>
      </c>
      <c r="C210" s="24" t="s">
        <v>31</v>
      </c>
      <c r="D210" s="29">
        <v>34332714.240000002</v>
      </c>
      <c r="E210" s="29">
        <v>40812846.280000001</v>
      </c>
      <c r="F210" s="29">
        <v>49287211.280000001</v>
      </c>
      <c r="G210" s="29">
        <v>58234030.049999997</v>
      </c>
      <c r="H210" s="29">
        <v>51735662.829999998</v>
      </c>
      <c r="I210" s="29">
        <v>40311807.640000001</v>
      </c>
      <c r="J210" s="29">
        <v>37818448.079999998</v>
      </c>
      <c r="K210" s="29">
        <v>36824583.140000001</v>
      </c>
      <c r="L210" s="29">
        <v>27029202.41</v>
      </c>
      <c r="M210" s="29">
        <v>25118336.329999998</v>
      </c>
      <c r="N210" s="29">
        <v>20958652.149999999</v>
      </c>
      <c r="O210" s="29">
        <v>13799631.289999999</v>
      </c>
      <c r="P210" s="29">
        <v>11414754.470000001</v>
      </c>
      <c r="Q210" s="29">
        <v>9494137.0899999999</v>
      </c>
      <c r="R210" s="29">
        <v>8172152.4900000002</v>
      </c>
      <c r="S210" s="29">
        <v>7535106.8200000003</v>
      </c>
      <c r="T210" s="29">
        <v>6579856.4900000002</v>
      </c>
      <c r="U210" s="29">
        <v>3097434.14</v>
      </c>
      <c r="V210" s="29">
        <v>2008585.59</v>
      </c>
      <c r="W210" s="29">
        <v>2093853.12</v>
      </c>
      <c r="X210" s="29">
        <v>2384898.66</v>
      </c>
      <c r="Y210" s="29">
        <v>2026597.05</v>
      </c>
      <c r="Z210" s="29">
        <v>2956429.89</v>
      </c>
      <c r="AA210" s="29">
        <v>2589382.23</v>
      </c>
      <c r="AB210" s="29">
        <v>1404267.04</v>
      </c>
      <c r="AC210" s="29">
        <v>4619384.9400000004</v>
      </c>
      <c r="AD210" s="151">
        <v>4319206.2699999996</v>
      </c>
      <c r="AE210" s="151">
        <v>4189315.26</v>
      </c>
      <c r="AF210" s="151">
        <v>4134809.82</v>
      </c>
      <c r="AG210" s="151">
        <v>4971834.3</v>
      </c>
      <c r="AH210" s="151">
        <v>2567816.38</v>
      </c>
      <c r="AI210" s="151">
        <v>2567816.38</v>
      </c>
      <c r="AJ210" s="152"/>
      <c r="AK210" s="151">
        <v>-2404017.92</v>
      </c>
      <c r="AL210" s="151">
        <v>-1621498.8799999999</v>
      </c>
      <c r="AM210" s="151">
        <v>-1621498.8799999999</v>
      </c>
      <c r="AN210" s="9"/>
      <c r="AO210" s="9"/>
    </row>
    <row r="211" spans="1:43" ht="11.25" customHeight="1" x14ac:dyDescent="0.2">
      <c r="B211" s="50">
        <v>28</v>
      </c>
      <c r="C211" s="21" t="s">
        <v>85</v>
      </c>
      <c r="D211" s="29">
        <v>14791121.630000001</v>
      </c>
      <c r="E211" s="29">
        <v>16153799.5</v>
      </c>
      <c r="F211" s="29">
        <v>14916639.890000001</v>
      </c>
      <c r="G211" s="29">
        <v>11807183.560000001</v>
      </c>
      <c r="H211" s="29">
        <v>12619188.220000001</v>
      </c>
      <c r="I211" s="29">
        <v>48524897.450000003</v>
      </c>
      <c r="J211" s="29">
        <v>40885260.030000001</v>
      </c>
      <c r="K211" s="29">
        <v>34762986.770000003</v>
      </c>
      <c r="L211" s="29">
        <v>29499997.77</v>
      </c>
      <c r="M211" s="29">
        <v>25363795.129999999</v>
      </c>
      <c r="N211" s="29">
        <v>21875802.41</v>
      </c>
      <c r="O211" s="29">
        <v>1303993.32</v>
      </c>
      <c r="P211" s="29">
        <v>1150211.05</v>
      </c>
      <c r="Q211" s="29">
        <v>559839.06999999995</v>
      </c>
      <c r="R211" s="29">
        <v>568060.80000000005</v>
      </c>
      <c r="S211" s="29">
        <v>413829.04</v>
      </c>
      <c r="T211" s="29">
        <v>355912.6</v>
      </c>
      <c r="U211" s="29">
        <v>699378.23</v>
      </c>
      <c r="V211" s="29">
        <v>284299.42</v>
      </c>
      <c r="W211" s="29">
        <v>220889.04</v>
      </c>
      <c r="X211" s="29">
        <v>210293.19</v>
      </c>
      <c r="Y211" s="29">
        <v>39034.65</v>
      </c>
      <c r="Z211" s="29">
        <v>0</v>
      </c>
      <c r="AA211" s="29">
        <v>0</v>
      </c>
      <c r="AB211" s="29">
        <v>0</v>
      </c>
      <c r="AC211" s="29">
        <v>0</v>
      </c>
      <c r="AD211" s="151">
        <v>0</v>
      </c>
      <c r="AE211" s="151">
        <v>0</v>
      </c>
      <c r="AF211" s="151">
        <v>0</v>
      </c>
      <c r="AG211" s="151">
        <v>0</v>
      </c>
      <c r="AH211" s="151">
        <v>0</v>
      </c>
      <c r="AI211" s="151">
        <v>0</v>
      </c>
      <c r="AJ211" s="152"/>
      <c r="AK211" s="151">
        <v>0</v>
      </c>
      <c r="AL211" s="151">
        <v>0</v>
      </c>
      <c r="AM211" s="151">
        <v>0</v>
      </c>
      <c r="AN211" s="9"/>
      <c r="AO211" s="9"/>
    </row>
    <row r="212" spans="1:43" s="16" customFormat="1" ht="11.25" customHeight="1" x14ac:dyDescent="0.2">
      <c r="B212" s="50">
        <v>29</v>
      </c>
      <c r="C212" s="24" t="s">
        <v>106</v>
      </c>
      <c r="D212" s="29">
        <v>19406429.779999997</v>
      </c>
      <c r="E212" s="29">
        <v>13734309.01</v>
      </c>
      <c r="F212" s="29">
        <v>40894798.729999997</v>
      </c>
      <c r="G212" s="29">
        <v>38409777.149999999</v>
      </c>
      <c r="H212" s="29">
        <v>36117613.670000002</v>
      </c>
      <c r="I212" s="29">
        <v>23760081.18</v>
      </c>
      <c r="J212" s="29">
        <v>19596153.449999999</v>
      </c>
      <c r="K212" s="29">
        <v>12444048.68</v>
      </c>
      <c r="L212" s="29">
        <v>12088736.310000001</v>
      </c>
      <c r="M212" s="29">
        <v>12016982.34</v>
      </c>
      <c r="N212" s="29">
        <v>6736823.1399999997</v>
      </c>
      <c r="O212" s="29">
        <v>6540586.5999999996</v>
      </c>
      <c r="P212" s="29">
        <v>6227972.4400000004</v>
      </c>
      <c r="Q212" s="29">
        <v>0</v>
      </c>
      <c r="R212" s="29">
        <v>0</v>
      </c>
      <c r="S212" s="29">
        <v>0</v>
      </c>
      <c r="T212" s="29">
        <v>0</v>
      </c>
      <c r="U212" s="29">
        <v>0</v>
      </c>
      <c r="V212" s="29">
        <v>0</v>
      </c>
      <c r="W212" s="29">
        <v>0</v>
      </c>
      <c r="X212" s="29">
        <v>0</v>
      </c>
      <c r="Y212" s="29">
        <v>0</v>
      </c>
      <c r="Z212" s="29">
        <v>0</v>
      </c>
      <c r="AA212" s="29">
        <v>0</v>
      </c>
      <c r="AB212" s="29">
        <v>-150000</v>
      </c>
      <c r="AC212" s="29">
        <v>0</v>
      </c>
      <c r="AD212" s="151">
        <v>0</v>
      </c>
      <c r="AE212" s="151">
        <v>0</v>
      </c>
      <c r="AF212" s="151">
        <v>0</v>
      </c>
      <c r="AG212" s="151">
        <v>0</v>
      </c>
      <c r="AH212" s="151">
        <v>0</v>
      </c>
      <c r="AI212" s="151">
        <v>0</v>
      </c>
      <c r="AJ212" s="152"/>
      <c r="AK212" s="151">
        <v>0</v>
      </c>
      <c r="AL212" s="151">
        <v>0</v>
      </c>
      <c r="AM212" s="151">
        <v>0</v>
      </c>
      <c r="AN212" s="15"/>
      <c r="AO212" s="15"/>
    </row>
    <row r="213" spans="1:43" ht="11.25" customHeight="1" x14ac:dyDescent="0.2">
      <c r="A213" s="16"/>
      <c r="B213" s="50">
        <v>30</v>
      </c>
      <c r="C213" s="21" t="s">
        <v>29</v>
      </c>
      <c r="D213" s="29">
        <v>22030982</v>
      </c>
      <c r="E213" s="29">
        <v>13300646.02</v>
      </c>
      <c r="F213" s="29">
        <v>19414384.419999998</v>
      </c>
      <c r="G213" s="29">
        <v>16994088</v>
      </c>
      <c r="H213" s="29">
        <v>10307268.359999999</v>
      </c>
      <c r="I213" s="29">
        <v>11681317.190000001</v>
      </c>
      <c r="J213" s="29">
        <v>10500506.140000001</v>
      </c>
      <c r="K213" s="29">
        <v>11167883.370000001</v>
      </c>
      <c r="L213" s="29">
        <v>6722960.6899999995</v>
      </c>
      <c r="M213" s="29">
        <v>7695871.3599999994</v>
      </c>
      <c r="N213" s="29">
        <v>7961227.4399999995</v>
      </c>
      <c r="O213" s="29">
        <v>8195213.4900000002</v>
      </c>
      <c r="P213" s="29">
        <v>8306270.5099999998</v>
      </c>
      <c r="Q213" s="29">
        <v>7944620.4799999995</v>
      </c>
      <c r="R213" s="29">
        <v>9579062.3100000005</v>
      </c>
      <c r="S213" s="29">
        <v>10575032</v>
      </c>
      <c r="T213" s="29">
        <v>8377721.04</v>
      </c>
      <c r="U213" s="29">
        <v>5652893.3899999997</v>
      </c>
      <c r="V213" s="29">
        <v>5774660.25</v>
      </c>
      <c r="W213" s="29">
        <v>3145459.9699999997</v>
      </c>
      <c r="X213" s="29">
        <v>2534299.06</v>
      </c>
      <c r="Y213" s="29">
        <v>2013543.3199999998</v>
      </c>
      <c r="Z213" s="29">
        <v>2367037.62</v>
      </c>
      <c r="AA213" s="29">
        <v>2483860.85</v>
      </c>
      <c r="AB213" s="29">
        <v>1943564.99</v>
      </c>
      <c r="AC213" s="29">
        <v>1301857.6900000002</v>
      </c>
      <c r="AD213" s="151">
        <v>1679632.3900000001</v>
      </c>
      <c r="AE213" s="151">
        <v>933497.68200000003</v>
      </c>
      <c r="AF213" s="151">
        <v>909895.1</v>
      </c>
      <c r="AG213" s="151">
        <v>710437.19</v>
      </c>
      <c r="AH213" s="151">
        <v>659698.28</v>
      </c>
      <c r="AI213" s="151">
        <v>659698.28</v>
      </c>
      <c r="AJ213" s="152"/>
      <c r="AK213" s="151">
        <v>-50738.909999999916</v>
      </c>
      <c r="AL213" s="151">
        <v>-273799.402</v>
      </c>
      <c r="AM213" s="151">
        <v>-273799.402</v>
      </c>
      <c r="AN213" s="9"/>
      <c r="AO213" s="9"/>
    </row>
    <row r="214" spans="1:43" s="16" customFormat="1" ht="11.25" customHeight="1" x14ac:dyDescent="0.2">
      <c r="B214" s="50">
        <v>31</v>
      </c>
      <c r="C214" s="24" t="s">
        <v>11</v>
      </c>
      <c r="D214" s="29">
        <v>52747384.740000017</v>
      </c>
      <c r="E214" s="29">
        <v>58457937</v>
      </c>
      <c r="F214" s="29">
        <v>59388369.459999986</v>
      </c>
      <c r="G214" s="29">
        <v>63317259.050000004</v>
      </c>
      <c r="H214" s="29">
        <v>65202295.890000008</v>
      </c>
      <c r="I214" s="29">
        <v>63120336.880000003</v>
      </c>
      <c r="J214" s="29">
        <v>61726317.369999997</v>
      </c>
      <c r="K214" s="29">
        <v>61159562.380000003</v>
      </c>
      <c r="L214" s="29">
        <v>55455098.230000004</v>
      </c>
      <c r="M214" s="29">
        <v>50797611.350000009</v>
      </c>
      <c r="N214" s="29">
        <v>48191204.500000007</v>
      </c>
      <c r="O214" s="29">
        <v>43707739.550000004</v>
      </c>
      <c r="P214" s="29">
        <v>41433258.809999995</v>
      </c>
      <c r="Q214" s="29">
        <v>43342382.030000001</v>
      </c>
      <c r="R214" s="29">
        <v>43673398.909999996</v>
      </c>
      <c r="S214" s="29">
        <v>44923147</v>
      </c>
      <c r="T214" s="29">
        <v>41189626.730000004</v>
      </c>
      <c r="U214" s="29">
        <v>39003719.379999995</v>
      </c>
      <c r="V214" s="29">
        <v>36099087.310000002</v>
      </c>
      <c r="W214" s="29">
        <v>32898364.449999999</v>
      </c>
      <c r="X214" s="29">
        <v>30981154.98</v>
      </c>
      <c r="Y214" s="29">
        <v>30838290.34</v>
      </c>
      <c r="Z214" s="29">
        <v>28967155.649999999</v>
      </c>
      <c r="AA214" s="29">
        <v>28732664.059999999</v>
      </c>
      <c r="AB214" s="29">
        <v>28433413.969999999</v>
      </c>
      <c r="AC214" s="29">
        <v>25723417.579999998</v>
      </c>
      <c r="AD214" s="151">
        <v>23759285.379999999</v>
      </c>
      <c r="AE214" s="151">
        <v>20687586.021200001</v>
      </c>
      <c r="AF214" s="151">
        <v>20689521.131200001</v>
      </c>
      <c r="AG214" s="151">
        <v>19532276.821199998</v>
      </c>
      <c r="AH214" s="151">
        <v>19705510.670400001</v>
      </c>
      <c r="AI214" s="151">
        <v>19705510.670400001</v>
      </c>
      <c r="AJ214" s="152"/>
      <c r="AK214" s="151">
        <v>173233.84920000285</v>
      </c>
      <c r="AL214" s="151">
        <v>-982075.35080000013</v>
      </c>
      <c r="AM214" s="151">
        <v>-982075.35080000013</v>
      </c>
      <c r="AN214" s="15"/>
      <c r="AO214" s="15"/>
    </row>
    <row r="215" spans="1:43" s="16" customFormat="1" ht="11.25" customHeight="1" x14ac:dyDescent="0.2">
      <c r="B215" s="50">
        <v>32</v>
      </c>
      <c r="C215" s="21" t="s">
        <v>87</v>
      </c>
      <c r="D215" s="29">
        <v>365761.55</v>
      </c>
      <c r="E215" s="29">
        <v>662183.25</v>
      </c>
      <c r="F215" s="29">
        <v>674847.62</v>
      </c>
      <c r="G215" s="29">
        <v>723416.33</v>
      </c>
      <c r="H215" s="29">
        <v>775409.23</v>
      </c>
      <c r="I215" s="29">
        <v>860160.48</v>
      </c>
      <c r="J215" s="29">
        <v>878000.07</v>
      </c>
      <c r="K215" s="29">
        <v>922366.3</v>
      </c>
      <c r="L215" s="29">
        <v>961185.62</v>
      </c>
      <c r="M215" s="29">
        <v>942713.65</v>
      </c>
      <c r="N215" s="29">
        <v>957912.4</v>
      </c>
      <c r="O215" s="29">
        <v>1062201.1300000001</v>
      </c>
      <c r="P215" s="29">
        <v>1107949.2000000002</v>
      </c>
      <c r="Q215" s="29">
        <v>1116921.23</v>
      </c>
      <c r="R215" s="29">
        <v>858806.31</v>
      </c>
      <c r="S215" s="29">
        <v>833335</v>
      </c>
      <c r="T215" s="29">
        <v>931438.8</v>
      </c>
      <c r="U215" s="29">
        <v>1026454.21</v>
      </c>
      <c r="V215" s="29">
        <v>985594.87</v>
      </c>
      <c r="W215" s="29">
        <v>967089.17</v>
      </c>
      <c r="X215" s="29">
        <v>977226.33</v>
      </c>
      <c r="Y215" s="29">
        <v>769948.95</v>
      </c>
      <c r="Z215" s="29">
        <v>761558.68</v>
      </c>
      <c r="AA215" s="29">
        <v>863632.49</v>
      </c>
      <c r="AB215" s="29">
        <v>653362.09</v>
      </c>
      <c r="AC215" s="29">
        <v>609970.16</v>
      </c>
      <c r="AD215" s="151">
        <v>504582.01</v>
      </c>
      <c r="AE215" s="151">
        <v>495722.59</v>
      </c>
      <c r="AF215" s="151">
        <v>444577.53</v>
      </c>
      <c r="AG215" s="151">
        <v>465651.49</v>
      </c>
      <c r="AH215" s="151">
        <v>563433.37</v>
      </c>
      <c r="AI215" s="151">
        <v>563433.37</v>
      </c>
      <c r="AJ215" s="152"/>
      <c r="AK215" s="151">
        <v>97781.88</v>
      </c>
      <c r="AL215" s="151">
        <v>67710.77999999997</v>
      </c>
      <c r="AM215" s="151">
        <v>67710.77999999997</v>
      </c>
      <c r="AN215" s="15"/>
      <c r="AO215" s="15"/>
    </row>
    <row r="216" spans="1:43" s="16" customFormat="1" ht="11.25" customHeight="1" x14ac:dyDescent="0.2">
      <c r="A216" s="7"/>
      <c r="B216" s="50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152"/>
      <c r="AK216" s="151"/>
      <c r="AL216" s="151"/>
      <c r="AM216" s="151"/>
      <c r="AN216" s="15"/>
      <c r="AO216" s="15"/>
    </row>
    <row r="217" spans="1:43" ht="12" x14ac:dyDescent="0.2">
      <c r="A217" s="7" t="s">
        <v>155</v>
      </c>
      <c r="B217" s="50">
        <v>33</v>
      </c>
      <c r="C217" s="20" t="s">
        <v>108</v>
      </c>
      <c r="D217" s="26">
        <v>16370208.109999999</v>
      </c>
      <c r="E217" s="26">
        <v>8543050.8300000001</v>
      </c>
      <c r="F217" s="26">
        <v>11924294.289999999</v>
      </c>
      <c r="G217" s="26">
        <v>11933833.84</v>
      </c>
      <c r="H217" s="26">
        <v>11269735.52</v>
      </c>
      <c r="I217" s="26">
        <v>1249686.7</v>
      </c>
      <c r="J217" s="26">
        <v>1207102.03</v>
      </c>
      <c r="K217" s="26">
        <v>1840061.51</v>
      </c>
      <c r="L217" s="26">
        <v>1859008.38</v>
      </c>
      <c r="M217" s="26">
        <v>1458031.67</v>
      </c>
      <c r="N217" s="26">
        <v>1442164.03</v>
      </c>
      <c r="O217" s="26">
        <v>886003.51</v>
      </c>
      <c r="P217" s="26">
        <v>874015.03</v>
      </c>
      <c r="Q217" s="26">
        <v>705781.68</v>
      </c>
      <c r="R217" s="26">
        <v>629258.43999999994</v>
      </c>
      <c r="S217" s="26">
        <v>618448.35</v>
      </c>
      <c r="T217" s="26">
        <v>612533.85</v>
      </c>
      <c r="U217" s="26">
        <v>588204.56000000006</v>
      </c>
      <c r="V217" s="26">
        <v>5171342.68</v>
      </c>
      <c r="W217" s="26">
        <v>5094234.2</v>
      </c>
      <c r="X217" s="26">
        <v>5041218.96</v>
      </c>
      <c r="Y217" s="26">
        <v>4917460.22</v>
      </c>
      <c r="Z217" s="26">
        <v>4443899.55</v>
      </c>
      <c r="AA217" s="26">
        <v>4088364.08</v>
      </c>
      <c r="AB217" s="26">
        <v>4022612.68</v>
      </c>
      <c r="AC217" s="26">
        <v>2627.57</v>
      </c>
      <c r="AD217" s="26">
        <v>0</v>
      </c>
      <c r="AE217" s="26">
        <v>0</v>
      </c>
      <c r="AF217" s="26">
        <v>0</v>
      </c>
      <c r="AG217" s="26">
        <v>0</v>
      </c>
      <c r="AH217" s="26">
        <v>-4571.53</v>
      </c>
      <c r="AI217" s="26">
        <v>-4571.53</v>
      </c>
      <c r="AJ217" s="152"/>
      <c r="AK217" s="26">
        <v>-4571.53</v>
      </c>
      <c r="AL217" s="26">
        <v>-4571.53</v>
      </c>
      <c r="AM217" s="26">
        <v>-4571.53</v>
      </c>
      <c r="AN217" s="9"/>
      <c r="AO217" s="9"/>
    </row>
    <row r="218" spans="1:43" x14ac:dyDescent="0.2">
      <c r="A218" s="53"/>
      <c r="B218" s="53"/>
      <c r="C218" s="43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61"/>
      <c r="AJ218" s="152"/>
      <c r="AK218" s="151"/>
      <c r="AL218" s="151"/>
      <c r="AM218" s="151"/>
      <c r="AN218" s="39"/>
      <c r="AO218" s="39"/>
    </row>
    <row r="219" spans="1:43" s="16" customFormat="1" ht="20.100000000000001" customHeight="1" x14ac:dyDescent="0.2">
      <c r="A219" s="51"/>
      <c r="B219" s="59"/>
      <c r="C219" s="13" t="s">
        <v>76</v>
      </c>
      <c r="D219" s="28">
        <v>1827128163.3100002</v>
      </c>
      <c r="E219" s="28">
        <v>2259554477.4200001</v>
      </c>
      <c r="F219" s="28">
        <v>2597033854.6069999</v>
      </c>
      <c r="G219" s="28">
        <v>2869393226.8000002</v>
      </c>
      <c r="H219" s="28">
        <v>2921792361.0173993</v>
      </c>
      <c r="I219" s="28">
        <v>2817547438.5183997</v>
      </c>
      <c r="J219" s="28">
        <v>2589522612.5844002</v>
      </c>
      <c r="K219" s="28">
        <v>2477903273.4604998</v>
      </c>
      <c r="L219" s="28">
        <v>2299653911.8706999</v>
      </c>
      <c r="M219" s="28">
        <v>2079722169.7020998</v>
      </c>
      <c r="N219" s="28">
        <v>1765980332.0550005</v>
      </c>
      <c r="O219" s="28">
        <v>1572932906.5841997</v>
      </c>
      <c r="P219" s="28">
        <v>1438176657.4574997</v>
      </c>
      <c r="Q219" s="28">
        <v>1335158796.9673998</v>
      </c>
      <c r="R219" s="28">
        <v>1294919059.0974002</v>
      </c>
      <c r="S219" s="28">
        <v>1347969046.9699996</v>
      </c>
      <c r="T219" s="28">
        <v>1294974673.5361996</v>
      </c>
      <c r="U219" s="28">
        <v>1236870435.375</v>
      </c>
      <c r="V219" s="28">
        <v>1248329539.9059999</v>
      </c>
      <c r="W219" s="28">
        <v>1235587125.2839999</v>
      </c>
      <c r="X219" s="28">
        <v>1170716106.8474998</v>
      </c>
      <c r="Y219" s="28">
        <v>1065353516.2515001</v>
      </c>
      <c r="Z219" s="28">
        <v>779609757.33599985</v>
      </c>
      <c r="AA219" s="28">
        <v>673340772.10300004</v>
      </c>
      <c r="AB219" s="28">
        <v>644274623.55599976</v>
      </c>
      <c r="AC219" s="28">
        <v>575381699.47950017</v>
      </c>
      <c r="AD219" s="150">
        <v>556745803.72449994</v>
      </c>
      <c r="AE219" s="150">
        <v>569801041.38660014</v>
      </c>
      <c r="AF219" s="150">
        <v>570520353.87590003</v>
      </c>
      <c r="AG219" s="150">
        <v>576842014.07060003</v>
      </c>
      <c r="AH219" s="150">
        <v>747766944.43250012</v>
      </c>
      <c r="AI219" s="150">
        <v>747766944.43250012</v>
      </c>
      <c r="AJ219" s="14"/>
      <c r="AK219" s="150">
        <v>170924930.36190009</v>
      </c>
      <c r="AL219" s="150">
        <v>177965903.04589999</v>
      </c>
      <c r="AM219" s="150">
        <v>177965903.04589999</v>
      </c>
      <c r="AN219" s="15"/>
      <c r="AO219" s="15"/>
    </row>
    <row r="220" spans="1:43" x14ac:dyDescent="0.2">
      <c r="B220" s="40"/>
      <c r="C220" s="40" t="s">
        <v>47</v>
      </c>
      <c r="D220" s="41">
        <v>3.0464394534323345E-2</v>
      </c>
      <c r="E220" s="41">
        <v>3.9473834479990449E-2</v>
      </c>
      <c r="F220" s="41">
        <v>4.7403365007443889E-2</v>
      </c>
      <c r="G220" s="41">
        <v>5.3458468304555196E-2</v>
      </c>
      <c r="H220" s="41">
        <v>5.5476905180898324E-2</v>
      </c>
      <c r="I220" s="41">
        <v>5.3420959023414351E-2</v>
      </c>
      <c r="J220" s="41">
        <v>4.9701289414392329E-2</v>
      </c>
      <c r="K220" s="41">
        <v>4.7309018617632738E-2</v>
      </c>
      <c r="L220" s="41">
        <v>4.2574265824810519E-2</v>
      </c>
      <c r="M220" s="41">
        <v>3.8803104869294995E-2</v>
      </c>
      <c r="N220" s="41">
        <v>3.3051760083388892E-2</v>
      </c>
      <c r="O220" s="41">
        <v>2.9176147586541919E-2</v>
      </c>
      <c r="P220" s="41">
        <v>2.6413239943567441E-2</v>
      </c>
      <c r="Q220" s="41">
        <v>2.4121492445416535E-2</v>
      </c>
      <c r="R220" s="41">
        <v>2.3366854207206512E-2</v>
      </c>
      <c r="S220" s="41">
        <v>2.4198943183512383E-2</v>
      </c>
      <c r="T220" s="41">
        <v>2.3581876597701015E-2</v>
      </c>
      <c r="U220" s="41">
        <v>2.3513245183258553E-2</v>
      </c>
      <c r="V220" s="41">
        <v>2.3930899894013053E-2</v>
      </c>
      <c r="W220" s="41">
        <v>2.3680282988148952E-2</v>
      </c>
      <c r="X220" s="41">
        <v>2.1756305844059243E-2</v>
      </c>
      <c r="Y220" s="41">
        <v>1.9627811015139975E-2</v>
      </c>
      <c r="Z220" s="41">
        <v>1.4875539211103067E-2</v>
      </c>
      <c r="AA220" s="41">
        <v>1.284420120290327E-2</v>
      </c>
      <c r="AB220" s="41">
        <v>1.1931081279909942E-2</v>
      </c>
      <c r="AC220" s="41">
        <v>1.059477860092119E-2</v>
      </c>
      <c r="AD220" s="41">
        <v>1.0129075841436543E-2</v>
      </c>
      <c r="AE220" s="154">
        <v>1.0278512801737971E-2</v>
      </c>
      <c r="AF220" s="154">
        <v>1.0210986537304087E-2</v>
      </c>
      <c r="AG220" s="154">
        <v>1.0317833061363392E-2</v>
      </c>
      <c r="AH220" s="154">
        <v>1.3250864889393799E-2</v>
      </c>
      <c r="AI220" s="154"/>
      <c r="AJ220" s="41"/>
      <c r="AK220" s="41"/>
      <c r="AL220" s="41"/>
    </row>
    <row r="221" spans="1:43" s="124" customFormat="1" ht="20.100000000000001" customHeight="1" x14ac:dyDescent="0.2">
      <c r="A221" s="121"/>
      <c r="B221" s="122"/>
      <c r="C221" s="123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148"/>
      <c r="AF221" s="148"/>
      <c r="AG221" s="148"/>
      <c r="AH221" s="148"/>
      <c r="AI221" s="148"/>
      <c r="AJ221" s="8"/>
      <c r="AK221" s="8"/>
      <c r="AL221" s="8"/>
      <c r="AM221" s="8"/>
      <c r="AN221" s="116"/>
    </row>
    <row r="222" spans="1:43" s="35" customFormat="1" ht="24.95" customHeight="1" x14ac:dyDescent="0.2">
      <c r="A222" s="120" t="s">
        <v>81</v>
      </c>
      <c r="B222" s="19"/>
      <c r="C222" s="18"/>
      <c r="D222" s="25" t="s">
        <v>15</v>
      </c>
      <c r="E222" s="25" t="s">
        <v>16</v>
      </c>
      <c r="F222" s="25" t="s">
        <v>17</v>
      </c>
      <c r="G222" s="25" t="s">
        <v>18</v>
      </c>
      <c r="H222" s="25" t="s">
        <v>19</v>
      </c>
      <c r="I222" s="25" t="s">
        <v>20</v>
      </c>
      <c r="J222" s="25" t="s">
        <v>26</v>
      </c>
      <c r="K222" s="25" t="s">
        <v>28</v>
      </c>
      <c r="L222" s="25" t="s">
        <v>33</v>
      </c>
      <c r="M222" s="25" t="s">
        <v>35</v>
      </c>
      <c r="N222" s="25" t="s">
        <v>40</v>
      </c>
      <c r="O222" s="25" t="s">
        <v>41</v>
      </c>
      <c r="P222" s="25" t="s">
        <v>50</v>
      </c>
      <c r="Q222" s="25" t="s">
        <v>52</v>
      </c>
      <c r="R222" s="25" t="s">
        <v>60</v>
      </c>
      <c r="S222" s="25" t="s">
        <v>62</v>
      </c>
      <c r="T222" s="25" t="s">
        <v>83</v>
      </c>
      <c r="U222" s="25" t="s">
        <v>88</v>
      </c>
      <c r="V222" s="25" t="s">
        <v>90</v>
      </c>
      <c r="W222" s="25" t="s">
        <v>91</v>
      </c>
      <c r="X222" s="25" t="s">
        <v>92</v>
      </c>
      <c r="Y222" s="25" t="s">
        <v>141</v>
      </c>
      <c r="Z222" s="25" t="s">
        <v>145</v>
      </c>
      <c r="AA222" s="25" t="s">
        <v>147</v>
      </c>
      <c r="AB222" s="25" t="s">
        <v>150</v>
      </c>
      <c r="AC222" s="25" t="s">
        <v>151</v>
      </c>
      <c r="AD222" s="25" t="s">
        <v>156</v>
      </c>
      <c r="AE222" s="25" t="s">
        <v>157</v>
      </c>
      <c r="AF222" s="25" t="s">
        <v>158</v>
      </c>
      <c r="AG222" s="25" t="s">
        <v>161</v>
      </c>
      <c r="AH222" s="25" t="s">
        <v>162</v>
      </c>
      <c r="AI222" s="25" t="s">
        <v>163</v>
      </c>
      <c r="AJ222" s="12"/>
      <c r="AK222" s="42"/>
      <c r="AL222" s="25" t="s">
        <v>58</v>
      </c>
      <c r="AM222" s="25" t="s">
        <v>59</v>
      </c>
      <c r="AO222" s="117"/>
      <c r="AP222" s="118"/>
      <c r="AQ222" s="36"/>
    </row>
    <row r="223" spans="1:43" ht="12" x14ac:dyDescent="0.2">
      <c r="A223" s="7" t="s">
        <v>66</v>
      </c>
      <c r="B223" s="50"/>
      <c r="C223" s="20" t="s">
        <v>12</v>
      </c>
      <c r="D223" s="26">
        <v>0</v>
      </c>
      <c r="E223" s="26">
        <v>0</v>
      </c>
      <c r="F223" s="26">
        <v>0</v>
      </c>
      <c r="G223" s="26">
        <v>11393741.09</v>
      </c>
      <c r="H223" s="26">
        <v>10300000</v>
      </c>
      <c r="I223" s="26">
        <v>4540719.26</v>
      </c>
      <c r="J223" s="26">
        <v>0</v>
      </c>
      <c r="K223" s="26">
        <v>5.51</v>
      </c>
      <c r="L223" s="26">
        <v>0</v>
      </c>
      <c r="M223" s="26">
        <v>0</v>
      </c>
      <c r="N223" s="26">
        <v>2443128.08</v>
      </c>
      <c r="O223" s="26">
        <v>0</v>
      </c>
      <c r="P223" s="26">
        <v>0</v>
      </c>
      <c r="Q223" s="26">
        <v>1356696.93</v>
      </c>
      <c r="R223" s="26">
        <v>245471.06</v>
      </c>
      <c r="S223" s="26">
        <v>0</v>
      </c>
      <c r="T223" s="26">
        <v>0</v>
      </c>
      <c r="U223" s="26">
        <v>1510036.88</v>
      </c>
      <c r="V223" s="26">
        <v>0</v>
      </c>
      <c r="W223" s="26">
        <v>0</v>
      </c>
      <c r="X223" s="26">
        <v>0</v>
      </c>
      <c r="Y223" s="26">
        <v>0</v>
      </c>
      <c r="Z223" s="26">
        <v>0</v>
      </c>
      <c r="AA223" s="26">
        <v>0</v>
      </c>
      <c r="AB223" s="26">
        <v>0</v>
      </c>
      <c r="AC223" s="26">
        <v>0</v>
      </c>
      <c r="AD223" s="26">
        <v>0</v>
      </c>
      <c r="AE223" s="26">
        <v>26922566.440000001</v>
      </c>
      <c r="AF223" s="26">
        <v>-551767.93000000005</v>
      </c>
      <c r="AG223" s="26">
        <v>1854272.25</v>
      </c>
      <c r="AH223" s="26">
        <v>4748.5899999999965</v>
      </c>
      <c r="AI223" s="26">
        <v>1307252.9099999999</v>
      </c>
      <c r="AJ223" s="148"/>
      <c r="AK223" s="148"/>
      <c r="AL223" s="26">
        <v>1307252.9099999999</v>
      </c>
      <c r="AM223" s="26">
        <v>1307252.9099999999</v>
      </c>
      <c r="AO223" s="9"/>
    </row>
    <row r="224" spans="1:43" ht="12" x14ac:dyDescent="0.2">
      <c r="B224" s="50">
        <v>1</v>
      </c>
      <c r="C224" s="22" t="s">
        <v>93</v>
      </c>
      <c r="D224" s="27">
        <v>0</v>
      </c>
      <c r="E224" s="27">
        <v>0</v>
      </c>
      <c r="F224" s="27">
        <v>0</v>
      </c>
      <c r="G224" s="27">
        <v>0</v>
      </c>
      <c r="H224" s="27">
        <v>0</v>
      </c>
      <c r="I224" s="27">
        <v>0</v>
      </c>
      <c r="J224" s="27">
        <v>0</v>
      </c>
      <c r="K224" s="27">
        <v>0</v>
      </c>
      <c r="L224" s="27">
        <v>0</v>
      </c>
      <c r="M224" s="27">
        <v>0</v>
      </c>
      <c r="N224" s="27">
        <v>0</v>
      </c>
      <c r="O224" s="27">
        <v>0</v>
      </c>
      <c r="P224" s="27">
        <v>0</v>
      </c>
      <c r="Q224" s="27">
        <v>0</v>
      </c>
      <c r="R224" s="27">
        <v>0</v>
      </c>
      <c r="S224" s="27">
        <v>0</v>
      </c>
      <c r="T224" s="27">
        <v>0</v>
      </c>
      <c r="U224" s="27">
        <v>0</v>
      </c>
      <c r="V224" s="27">
        <v>0</v>
      </c>
      <c r="W224" s="27">
        <v>0</v>
      </c>
      <c r="X224" s="27">
        <v>0</v>
      </c>
      <c r="Y224" s="27">
        <v>0</v>
      </c>
      <c r="Z224" s="27">
        <v>0</v>
      </c>
      <c r="AA224" s="27">
        <v>0</v>
      </c>
      <c r="AB224" s="27">
        <v>0</v>
      </c>
      <c r="AC224" s="27">
        <v>0</v>
      </c>
      <c r="AD224" s="27">
        <v>0</v>
      </c>
      <c r="AE224" s="149">
        <v>2038542.02</v>
      </c>
      <c r="AF224" s="149">
        <v>-697181.26</v>
      </c>
      <c r="AG224" s="149">
        <v>0</v>
      </c>
      <c r="AH224" s="149">
        <v>-182751.41</v>
      </c>
      <c r="AI224" s="149">
        <v>-879932.67</v>
      </c>
      <c r="AJ224" s="152"/>
      <c r="AK224" s="152"/>
      <c r="AL224" s="149">
        <v>-879932.67</v>
      </c>
      <c r="AM224" s="149">
        <v>-879932.67</v>
      </c>
      <c r="AN224" s="38"/>
      <c r="AO224" s="38"/>
      <c r="AP224" s="38"/>
    </row>
    <row r="225" spans="1:42" ht="12" x14ac:dyDescent="0.2">
      <c r="B225" s="50">
        <v>2</v>
      </c>
      <c r="C225" s="22" t="s">
        <v>98</v>
      </c>
      <c r="D225" s="27">
        <v>0</v>
      </c>
      <c r="E225" s="27">
        <v>0</v>
      </c>
      <c r="F225" s="27">
        <v>0</v>
      </c>
      <c r="G225" s="27">
        <v>11393741.09</v>
      </c>
      <c r="H225" s="27">
        <v>10300000</v>
      </c>
      <c r="I225" s="27">
        <v>4540719.26</v>
      </c>
      <c r="J225" s="27">
        <v>0</v>
      </c>
      <c r="K225" s="27">
        <v>5.51</v>
      </c>
      <c r="L225" s="27">
        <v>0</v>
      </c>
      <c r="M225" s="27">
        <v>0</v>
      </c>
      <c r="N225" s="27">
        <v>2443128.08</v>
      </c>
      <c r="O225" s="27">
        <v>0</v>
      </c>
      <c r="P225" s="27">
        <v>0</v>
      </c>
      <c r="Q225" s="27">
        <v>1356696.93</v>
      </c>
      <c r="R225" s="27">
        <v>245471.06</v>
      </c>
      <c r="S225" s="27">
        <v>0</v>
      </c>
      <c r="T225" s="27">
        <v>0</v>
      </c>
      <c r="U225" s="27">
        <v>1510036.88</v>
      </c>
      <c r="V225" s="27">
        <v>0</v>
      </c>
      <c r="W225" s="27">
        <v>0</v>
      </c>
      <c r="X225" s="27">
        <v>0</v>
      </c>
      <c r="Y225" s="27">
        <v>0</v>
      </c>
      <c r="Z225" s="27">
        <v>0</v>
      </c>
      <c r="AA225" s="27">
        <v>0</v>
      </c>
      <c r="AB225" s="27">
        <v>0</v>
      </c>
      <c r="AC225" s="27">
        <v>0</v>
      </c>
      <c r="AD225" s="27">
        <v>0</v>
      </c>
      <c r="AE225" s="149">
        <v>24884024.420000002</v>
      </c>
      <c r="AF225" s="149">
        <v>145413.32999999999</v>
      </c>
      <c r="AG225" s="149">
        <v>1854272.25</v>
      </c>
      <c r="AH225" s="149">
        <v>187500</v>
      </c>
      <c r="AI225" s="149">
        <v>2187185.58</v>
      </c>
      <c r="AJ225" s="152"/>
      <c r="AK225" s="152"/>
      <c r="AL225" s="149">
        <v>2187185.58</v>
      </c>
      <c r="AM225" s="149">
        <v>2187185.58</v>
      </c>
      <c r="AN225" s="38"/>
      <c r="AO225" s="38"/>
      <c r="AP225" s="38"/>
    </row>
    <row r="226" spans="1:42" x14ac:dyDescent="0.2">
      <c r="B226" s="50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151"/>
      <c r="AF226" s="151"/>
      <c r="AG226" s="151"/>
      <c r="AH226" s="151"/>
      <c r="AI226" s="151"/>
      <c r="AJ226" s="148"/>
      <c r="AK226" s="148"/>
      <c r="AL226" s="148"/>
      <c r="AM226" s="148"/>
      <c r="AO226" s="9"/>
    </row>
    <row r="227" spans="1:42" s="5" customFormat="1" ht="12" x14ac:dyDescent="0.2">
      <c r="A227" s="7" t="s">
        <v>67</v>
      </c>
      <c r="B227" s="50"/>
      <c r="C227" s="20" t="s">
        <v>14</v>
      </c>
      <c r="D227" s="26">
        <v>9901989.0199999996</v>
      </c>
      <c r="E227" s="26">
        <v>18174500.169999998</v>
      </c>
      <c r="F227" s="26">
        <v>34588211.709999993</v>
      </c>
      <c r="G227" s="26">
        <v>75899247.560000002</v>
      </c>
      <c r="H227" s="26">
        <v>39544137.859999999</v>
      </c>
      <c r="I227" s="26">
        <v>45303794.810000002</v>
      </c>
      <c r="J227" s="26">
        <v>43702261.640000001</v>
      </c>
      <c r="K227" s="26">
        <v>38324193.729999997</v>
      </c>
      <c r="L227" s="26">
        <v>18357125.120000001</v>
      </c>
      <c r="M227" s="26">
        <v>55288676.690000005</v>
      </c>
      <c r="N227" s="26">
        <v>28339513.119999997</v>
      </c>
      <c r="O227" s="26">
        <v>27523342.509999998</v>
      </c>
      <c r="P227" s="26">
        <v>21802888.93</v>
      </c>
      <c r="Q227" s="26">
        <v>10803411.43</v>
      </c>
      <c r="R227" s="26">
        <v>11949358.210000001</v>
      </c>
      <c r="S227" s="26">
        <v>5747760.5700000003</v>
      </c>
      <c r="T227" s="26">
        <v>8271509.1600000001</v>
      </c>
      <c r="U227" s="26">
        <v>3975100.14</v>
      </c>
      <c r="V227" s="26">
        <v>5381271.1100000003</v>
      </c>
      <c r="W227" s="26">
        <v>3385405.24</v>
      </c>
      <c r="X227" s="26">
        <v>2176902.7999999998</v>
      </c>
      <c r="Y227" s="26">
        <v>562474.44999999995</v>
      </c>
      <c r="Z227" s="26">
        <v>426009.5</v>
      </c>
      <c r="AA227" s="26">
        <v>3522007.9</v>
      </c>
      <c r="AB227" s="26">
        <v>537288.81000000006</v>
      </c>
      <c r="AC227" s="26">
        <v>5786156.1600000001</v>
      </c>
      <c r="AD227" s="26">
        <v>591979.40000000014</v>
      </c>
      <c r="AE227" s="26">
        <v>0</v>
      </c>
      <c r="AF227" s="26">
        <v>474832.78</v>
      </c>
      <c r="AG227" s="26">
        <v>88665.83</v>
      </c>
      <c r="AH227" s="26">
        <v>4846628</v>
      </c>
      <c r="AI227" s="26">
        <v>5410126.6100000003</v>
      </c>
      <c r="AK227" s="148"/>
      <c r="AL227" s="26">
        <v>5410126.6100000003</v>
      </c>
      <c r="AM227" s="26">
        <v>5410126.6100000003</v>
      </c>
    </row>
    <row r="228" spans="1:42" ht="12" x14ac:dyDescent="0.2">
      <c r="B228" s="50">
        <v>3</v>
      </c>
      <c r="C228" s="22" t="s">
        <v>8</v>
      </c>
      <c r="D228" s="27">
        <v>2259643.02</v>
      </c>
      <c r="E228" s="27">
        <v>15315537.169999998</v>
      </c>
      <c r="F228" s="27">
        <v>34097223.049999997</v>
      </c>
      <c r="G228" s="27">
        <v>56444633.469999999</v>
      </c>
      <c r="H228" s="27">
        <v>29582591.27</v>
      </c>
      <c r="I228" s="27">
        <v>22149639.620000001</v>
      </c>
      <c r="J228" s="27">
        <v>32098664.460000001</v>
      </c>
      <c r="K228" s="27">
        <v>30747496.959999997</v>
      </c>
      <c r="L228" s="27">
        <v>10534141.220000001</v>
      </c>
      <c r="M228" s="27">
        <v>33619364.810000002</v>
      </c>
      <c r="N228" s="27">
        <v>18918140.969999999</v>
      </c>
      <c r="O228" s="27">
        <v>18352825.23</v>
      </c>
      <c r="P228" s="27">
        <v>6764610.6600000001</v>
      </c>
      <c r="Q228" s="27">
        <v>3044694.01</v>
      </c>
      <c r="R228" s="27">
        <v>5830146.5999999996</v>
      </c>
      <c r="S228" s="27">
        <v>4629201.09</v>
      </c>
      <c r="T228" s="27">
        <v>2392198.9700000002</v>
      </c>
      <c r="U228" s="27">
        <v>605922</v>
      </c>
      <c r="V228" s="27">
        <v>320963</v>
      </c>
      <c r="W228" s="27">
        <v>1628501.98</v>
      </c>
      <c r="X228" s="27">
        <v>1254000</v>
      </c>
      <c r="Y228" s="27">
        <v>562474.44999999995</v>
      </c>
      <c r="Z228" s="27">
        <v>426009.5</v>
      </c>
      <c r="AA228" s="27">
        <v>2290284.02</v>
      </c>
      <c r="AB228" s="27">
        <v>0</v>
      </c>
      <c r="AC228" s="27">
        <v>5020827.7</v>
      </c>
      <c r="AD228" s="27">
        <v>8664.7999999999993</v>
      </c>
      <c r="AE228" s="149">
        <v>0</v>
      </c>
      <c r="AF228" s="149">
        <v>474832.78</v>
      </c>
      <c r="AG228" s="149">
        <v>88665.83</v>
      </c>
      <c r="AH228" s="149">
        <v>4846628</v>
      </c>
      <c r="AI228" s="149">
        <v>5410126.6100000003</v>
      </c>
      <c r="AJ228" s="152"/>
      <c r="AK228" s="152"/>
      <c r="AL228" s="149">
        <v>5410126.6100000003</v>
      </c>
      <c r="AM228" s="149">
        <v>5410126.6100000003</v>
      </c>
      <c r="AN228" s="38"/>
      <c r="AO228" s="9"/>
      <c r="AP228" s="37"/>
    </row>
    <row r="229" spans="1:42" ht="12" x14ac:dyDescent="0.2">
      <c r="B229" s="50">
        <v>4</v>
      </c>
      <c r="C229" s="22" t="s">
        <v>95</v>
      </c>
      <c r="D229" s="27">
        <v>7642346</v>
      </c>
      <c r="E229" s="27">
        <v>2858963</v>
      </c>
      <c r="F229" s="27">
        <v>490988.66</v>
      </c>
      <c r="G229" s="27">
        <v>19454614.09</v>
      </c>
      <c r="H229" s="27">
        <v>9961546.5899999999</v>
      </c>
      <c r="I229" s="27">
        <v>23154155.190000001</v>
      </c>
      <c r="J229" s="27">
        <v>11603597.18</v>
      </c>
      <c r="K229" s="27">
        <v>7576696.7699999996</v>
      </c>
      <c r="L229" s="27">
        <v>7822983.9000000004</v>
      </c>
      <c r="M229" s="27">
        <v>21669311.880000003</v>
      </c>
      <c r="N229" s="27">
        <v>9421372.1500000004</v>
      </c>
      <c r="O229" s="27">
        <v>9170517.2799999993</v>
      </c>
      <c r="P229" s="27">
        <v>15038278.27</v>
      </c>
      <c r="Q229" s="27">
        <v>7758717.4199999999</v>
      </c>
      <c r="R229" s="27">
        <v>6119211.6100000003</v>
      </c>
      <c r="S229" s="27">
        <v>1118559.48</v>
      </c>
      <c r="T229" s="27">
        <v>5879310.1900000004</v>
      </c>
      <c r="U229" s="27">
        <v>3369178.14</v>
      </c>
      <c r="V229" s="27">
        <v>5060308.1100000003</v>
      </c>
      <c r="W229" s="27">
        <v>1756903.26</v>
      </c>
      <c r="X229" s="27">
        <v>922902.8</v>
      </c>
      <c r="Y229" s="27">
        <v>0</v>
      </c>
      <c r="Z229" s="27">
        <v>0</v>
      </c>
      <c r="AA229" s="27">
        <v>1231723.8799999999</v>
      </c>
      <c r="AB229" s="27">
        <v>537288.81000000006</v>
      </c>
      <c r="AC229" s="27">
        <v>765328.46</v>
      </c>
      <c r="AD229" s="27">
        <v>583314.60000000009</v>
      </c>
      <c r="AE229" s="149">
        <v>0</v>
      </c>
      <c r="AF229" s="149">
        <v>0</v>
      </c>
      <c r="AG229" s="149">
        <v>0</v>
      </c>
      <c r="AH229" s="149">
        <v>0</v>
      </c>
      <c r="AI229" s="149">
        <v>0</v>
      </c>
      <c r="AJ229" s="152"/>
      <c r="AK229" s="152"/>
      <c r="AL229" s="149">
        <v>0</v>
      </c>
      <c r="AM229" s="149">
        <v>0</v>
      </c>
      <c r="AN229" s="38"/>
      <c r="AO229" s="9"/>
      <c r="AP229" s="37"/>
    </row>
    <row r="230" spans="1:42" x14ac:dyDescent="0.2">
      <c r="B230" s="50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151"/>
      <c r="AF230" s="151"/>
      <c r="AG230" s="151"/>
      <c r="AH230" s="151"/>
      <c r="AI230" s="151"/>
      <c r="AJ230" s="148"/>
      <c r="AK230" s="148"/>
      <c r="AL230" s="148"/>
      <c r="AM230" s="148"/>
      <c r="AO230" s="9"/>
    </row>
    <row r="231" spans="1:42" ht="12" x14ac:dyDescent="0.2">
      <c r="A231" s="7" t="s">
        <v>70</v>
      </c>
      <c r="B231" s="50"/>
      <c r="C231" s="20" t="s">
        <v>68</v>
      </c>
      <c r="D231" s="26">
        <v>25522432.940000001</v>
      </c>
      <c r="E231" s="26">
        <v>11860158.82</v>
      </c>
      <c r="F231" s="26">
        <v>18528545.629999999</v>
      </c>
      <c r="G231" s="26">
        <v>25662643.699999999</v>
      </c>
      <c r="H231" s="26">
        <v>50018403.879999995</v>
      </c>
      <c r="I231" s="26">
        <v>17307258.84</v>
      </c>
      <c r="J231" s="26">
        <v>9532946.1199999992</v>
      </c>
      <c r="K231" s="26">
        <v>15720538.039999999</v>
      </c>
      <c r="L231" s="26">
        <v>19843205.170000002</v>
      </c>
      <c r="M231" s="26">
        <v>14202613.229999999</v>
      </c>
      <c r="N231" s="26">
        <v>18623822.430000003</v>
      </c>
      <c r="O231" s="26">
        <v>6430092.3599999994</v>
      </c>
      <c r="P231" s="26">
        <v>20865488.939999998</v>
      </c>
      <c r="Q231" s="26">
        <v>15223840.76</v>
      </c>
      <c r="R231" s="26">
        <v>33374836.84</v>
      </c>
      <c r="S231" s="26">
        <v>12432113.389999999</v>
      </c>
      <c r="T231" s="26">
        <v>5931459.0499999998</v>
      </c>
      <c r="U231" s="26">
        <v>14675275.85</v>
      </c>
      <c r="V231" s="26">
        <v>8337900.1500000004</v>
      </c>
      <c r="W231" s="26">
        <v>5775775.3399999999</v>
      </c>
      <c r="X231" s="26">
        <v>1540185.99</v>
      </c>
      <c r="Y231" s="26">
        <v>11794537.369999999</v>
      </c>
      <c r="Z231" s="26">
        <v>1228949.1500000001</v>
      </c>
      <c r="AA231" s="26">
        <v>8187320.0099999998</v>
      </c>
      <c r="AB231" s="26">
        <v>7810860.8100000005</v>
      </c>
      <c r="AC231" s="26">
        <v>6073749.4499999993</v>
      </c>
      <c r="AD231" s="26">
        <v>795238.22000000009</v>
      </c>
      <c r="AE231" s="26">
        <v>5041190.49</v>
      </c>
      <c r="AF231" s="26">
        <v>0</v>
      </c>
      <c r="AG231" s="26">
        <v>0</v>
      </c>
      <c r="AH231" s="26">
        <v>0</v>
      </c>
      <c r="AI231" s="26">
        <v>0</v>
      </c>
      <c r="AJ231" s="152"/>
      <c r="AK231" s="152"/>
      <c r="AL231" s="26">
        <v>0</v>
      </c>
      <c r="AM231" s="26">
        <v>0</v>
      </c>
      <c r="AO231" s="9"/>
      <c r="AP231" s="37"/>
    </row>
    <row r="232" spans="1:42" ht="12" x14ac:dyDescent="0.2">
      <c r="B232" s="50">
        <v>5</v>
      </c>
      <c r="C232" s="22" t="s">
        <v>94</v>
      </c>
      <c r="D232" s="27">
        <v>24984837.030000001</v>
      </c>
      <c r="E232" s="27">
        <v>9842833.5</v>
      </c>
      <c r="F232" s="27">
        <v>8869556.4000000004</v>
      </c>
      <c r="G232" s="27">
        <v>17855855.120000001</v>
      </c>
      <c r="H232" s="27">
        <v>1143968.95</v>
      </c>
      <c r="I232" s="27">
        <v>17197047.510000002</v>
      </c>
      <c r="J232" s="27">
        <v>5888377.6699999999</v>
      </c>
      <c r="K232" s="27">
        <v>11460733.08</v>
      </c>
      <c r="L232" s="27">
        <v>16480604.800000001</v>
      </c>
      <c r="M232" s="27">
        <v>10288293.109999999</v>
      </c>
      <c r="N232" s="27">
        <v>17328529.66</v>
      </c>
      <c r="O232" s="27">
        <v>4702045.21</v>
      </c>
      <c r="P232" s="27">
        <v>20866055.559999999</v>
      </c>
      <c r="Q232" s="27">
        <v>13260634.25</v>
      </c>
      <c r="R232" s="27">
        <v>29252151.98</v>
      </c>
      <c r="S232" s="27">
        <v>10138199.59</v>
      </c>
      <c r="T232" s="27">
        <v>2327993</v>
      </c>
      <c r="U232" s="27">
        <v>14675275.85</v>
      </c>
      <c r="V232" s="27">
        <v>8159780.8900000006</v>
      </c>
      <c r="W232" s="27">
        <v>5775775.3399999999</v>
      </c>
      <c r="X232" s="27">
        <v>13723.98</v>
      </c>
      <c r="Y232" s="27">
        <v>11793134.629999999</v>
      </c>
      <c r="Z232" s="27">
        <v>1221695.53</v>
      </c>
      <c r="AA232" s="27">
        <v>8187320.0099999998</v>
      </c>
      <c r="AB232" s="27">
        <v>7810860.8100000005</v>
      </c>
      <c r="AC232" s="27">
        <v>6073749.4499999993</v>
      </c>
      <c r="AD232" s="27">
        <v>793408.29</v>
      </c>
      <c r="AE232" s="149">
        <v>5041190.49</v>
      </c>
      <c r="AF232" s="149">
        <v>0</v>
      </c>
      <c r="AG232" s="149">
        <v>0</v>
      </c>
      <c r="AH232" s="149">
        <v>0</v>
      </c>
      <c r="AI232" s="149">
        <v>0</v>
      </c>
      <c r="AJ232" s="152"/>
      <c r="AK232" s="152"/>
      <c r="AL232" s="149">
        <v>0</v>
      </c>
      <c r="AM232" s="149">
        <v>0</v>
      </c>
      <c r="AN232" s="38"/>
      <c r="AO232" s="9"/>
      <c r="AP232" s="37"/>
    </row>
    <row r="233" spans="1:42" ht="12" x14ac:dyDescent="0.2">
      <c r="B233" s="50">
        <v>6</v>
      </c>
      <c r="C233" s="22" t="s">
        <v>56</v>
      </c>
      <c r="D233" s="27">
        <v>537595.91</v>
      </c>
      <c r="E233" s="27">
        <v>1930827.44</v>
      </c>
      <c r="F233" s="27">
        <v>9611931.1400000006</v>
      </c>
      <c r="G233" s="27">
        <v>7222573.0899999999</v>
      </c>
      <c r="H233" s="27">
        <v>48158351.649999999</v>
      </c>
      <c r="I233" s="27">
        <v>33</v>
      </c>
      <c r="J233" s="27">
        <v>3766484.34</v>
      </c>
      <c r="K233" s="27">
        <v>3798300.05</v>
      </c>
      <c r="L233" s="27">
        <v>2597951.16</v>
      </c>
      <c r="M233" s="27">
        <v>2770478.5</v>
      </c>
      <c r="N233" s="27">
        <v>403323.35</v>
      </c>
      <c r="O233" s="27">
        <v>989476.96</v>
      </c>
      <c r="P233" s="27">
        <v>-566.66999999999996</v>
      </c>
      <c r="Q233" s="27">
        <v>206.31</v>
      </c>
      <c r="R233" s="27">
        <v>2874684.8600000003</v>
      </c>
      <c r="S233" s="27">
        <v>2192000</v>
      </c>
      <c r="T233" s="27">
        <v>3603466.05</v>
      </c>
      <c r="U233" s="27">
        <v>0</v>
      </c>
      <c r="V233" s="27">
        <v>178119.26</v>
      </c>
      <c r="W233" s="27">
        <v>0</v>
      </c>
      <c r="X233" s="27">
        <v>0</v>
      </c>
      <c r="Y233" s="27">
        <v>0</v>
      </c>
      <c r="Z233" s="27">
        <v>0</v>
      </c>
      <c r="AA233" s="27">
        <v>0</v>
      </c>
      <c r="AB233" s="27">
        <v>0</v>
      </c>
      <c r="AC233" s="27">
        <v>0</v>
      </c>
      <c r="AD233" s="27">
        <v>0</v>
      </c>
      <c r="AE233" s="149">
        <v>0</v>
      </c>
      <c r="AF233" s="149">
        <v>0</v>
      </c>
      <c r="AG233" s="149">
        <v>0</v>
      </c>
      <c r="AH233" s="149">
        <v>0</v>
      </c>
      <c r="AI233" s="149">
        <v>0</v>
      </c>
      <c r="AJ233" s="152"/>
      <c r="AK233" s="152"/>
      <c r="AL233" s="149">
        <v>0</v>
      </c>
      <c r="AM233" s="149">
        <v>0</v>
      </c>
      <c r="AN233" s="38"/>
      <c r="AO233" s="9"/>
      <c r="AP233" s="37"/>
    </row>
    <row r="234" spans="1:42" ht="12" x14ac:dyDescent="0.2">
      <c r="B234" s="50">
        <v>7</v>
      </c>
      <c r="C234" s="22" t="s">
        <v>96</v>
      </c>
      <c r="D234" s="27">
        <v>0</v>
      </c>
      <c r="E234" s="27">
        <v>0</v>
      </c>
      <c r="F234" s="27">
        <v>0</v>
      </c>
      <c r="G234" s="27">
        <v>0</v>
      </c>
      <c r="H234" s="27">
        <v>0</v>
      </c>
      <c r="I234" s="27">
        <v>0</v>
      </c>
      <c r="J234" s="27">
        <v>0</v>
      </c>
      <c r="K234" s="27">
        <v>0</v>
      </c>
      <c r="L234" s="27">
        <v>0</v>
      </c>
      <c r="M234" s="27">
        <v>0</v>
      </c>
      <c r="N234" s="27">
        <v>0</v>
      </c>
      <c r="O234" s="27">
        <v>0</v>
      </c>
      <c r="P234" s="27">
        <v>0</v>
      </c>
      <c r="Q234" s="27">
        <v>0</v>
      </c>
      <c r="R234" s="27">
        <v>0</v>
      </c>
      <c r="S234" s="27">
        <v>0</v>
      </c>
      <c r="T234" s="27">
        <v>0</v>
      </c>
      <c r="U234" s="27">
        <v>0</v>
      </c>
      <c r="V234" s="27">
        <v>0</v>
      </c>
      <c r="W234" s="27">
        <v>0</v>
      </c>
      <c r="X234" s="27">
        <v>0</v>
      </c>
      <c r="Y234" s="27">
        <v>0</v>
      </c>
      <c r="Z234" s="27">
        <v>0</v>
      </c>
      <c r="AA234" s="27">
        <v>0</v>
      </c>
      <c r="AB234" s="27">
        <v>0</v>
      </c>
      <c r="AC234" s="27">
        <v>0</v>
      </c>
      <c r="AD234" s="27">
        <v>0</v>
      </c>
      <c r="AE234" s="149">
        <v>0</v>
      </c>
      <c r="AF234" s="149">
        <v>0</v>
      </c>
      <c r="AG234" s="149">
        <v>0</v>
      </c>
      <c r="AH234" s="149">
        <v>0</v>
      </c>
      <c r="AI234" s="149">
        <v>0</v>
      </c>
      <c r="AJ234" s="152"/>
      <c r="AK234" s="152"/>
      <c r="AL234" s="149">
        <v>0</v>
      </c>
      <c r="AM234" s="149">
        <v>0</v>
      </c>
      <c r="AN234" s="38"/>
      <c r="AO234" s="9"/>
      <c r="AP234" s="37"/>
    </row>
    <row r="235" spans="1:42" ht="12" x14ac:dyDescent="0.2">
      <c r="B235" s="50">
        <v>8</v>
      </c>
      <c r="C235" s="22" t="s">
        <v>54</v>
      </c>
      <c r="D235" s="27">
        <v>0</v>
      </c>
      <c r="E235" s="27">
        <v>0</v>
      </c>
      <c r="F235" s="27">
        <v>0</v>
      </c>
      <c r="G235" s="27">
        <v>0</v>
      </c>
      <c r="H235" s="27">
        <v>0</v>
      </c>
      <c r="I235" s="27">
        <v>0</v>
      </c>
      <c r="J235" s="27">
        <v>0</v>
      </c>
      <c r="K235" s="27">
        <v>0</v>
      </c>
      <c r="L235" s="27">
        <v>0</v>
      </c>
      <c r="M235" s="27">
        <v>0</v>
      </c>
      <c r="N235" s="27">
        <v>0</v>
      </c>
      <c r="O235" s="27">
        <v>0</v>
      </c>
      <c r="P235" s="27">
        <v>0.05</v>
      </c>
      <c r="Q235" s="27">
        <v>0</v>
      </c>
      <c r="R235" s="27">
        <v>0</v>
      </c>
      <c r="S235" s="27">
        <v>37906.44</v>
      </c>
      <c r="T235" s="27">
        <v>0</v>
      </c>
      <c r="U235" s="27">
        <v>0</v>
      </c>
      <c r="V235" s="27">
        <v>0</v>
      </c>
      <c r="W235" s="27">
        <v>0</v>
      </c>
      <c r="X235" s="27">
        <v>0</v>
      </c>
      <c r="Y235" s="27">
        <v>0</v>
      </c>
      <c r="Z235" s="27">
        <v>0</v>
      </c>
      <c r="AA235" s="27">
        <v>0</v>
      </c>
      <c r="AB235" s="27">
        <v>0</v>
      </c>
      <c r="AC235" s="27">
        <v>0</v>
      </c>
      <c r="AD235" s="27">
        <v>0</v>
      </c>
      <c r="AE235" s="149">
        <v>0</v>
      </c>
      <c r="AF235" s="149">
        <v>0</v>
      </c>
      <c r="AG235" s="149">
        <v>0</v>
      </c>
      <c r="AH235" s="149">
        <v>0</v>
      </c>
      <c r="AI235" s="149">
        <v>0</v>
      </c>
      <c r="AJ235" s="152"/>
      <c r="AK235" s="152"/>
      <c r="AL235" s="149">
        <v>0</v>
      </c>
      <c r="AM235" s="149">
        <v>0</v>
      </c>
      <c r="AN235" s="38"/>
      <c r="AO235" s="9"/>
      <c r="AP235" s="37"/>
    </row>
    <row r="236" spans="1:42" ht="12" x14ac:dyDescent="0.2">
      <c r="A236" s="6"/>
      <c r="B236" s="50">
        <v>9</v>
      </c>
      <c r="C236" s="22" t="s">
        <v>55</v>
      </c>
      <c r="D236" s="27">
        <v>0</v>
      </c>
      <c r="E236" s="27">
        <v>0</v>
      </c>
      <c r="F236" s="27">
        <v>47058.09</v>
      </c>
      <c r="G236" s="27">
        <v>300000</v>
      </c>
      <c r="H236" s="27">
        <v>76660.3</v>
      </c>
      <c r="I236" s="27">
        <v>110178.33</v>
      </c>
      <c r="J236" s="27">
        <v>0</v>
      </c>
      <c r="K236" s="27">
        <v>461504.91</v>
      </c>
      <c r="L236" s="27">
        <v>764649.21</v>
      </c>
      <c r="M236" s="27">
        <v>0</v>
      </c>
      <c r="N236" s="27">
        <v>871773.07000000007</v>
      </c>
      <c r="O236" s="27">
        <v>738570.19</v>
      </c>
      <c r="P236" s="27">
        <v>0</v>
      </c>
      <c r="Q236" s="27">
        <v>1963000.2</v>
      </c>
      <c r="R236" s="27">
        <v>1248000</v>
      </c>
      <c r="S236" s="27">
        <v>0</v>
      </c>
      <c r="T236" s="27">
        <v>0</v>
      </c>
      <c r="U236" s="27">
        <v>0</v>
      </c>
      <c r="V236" s="27">
        <v>0</v>
      </c>
      <c r="W236" s="27">
        <v>0</v>
      </c>
      <c r="X236" s="27">
        <v>1526462.01</v>
      </c>
      <c r="Y236" s="27">
        <v>0</v>
      </c>
      <c r="Z236" s="27">
        <v>0</v>
      </c>
      <c r="AA236" s="27">
        <v>0</v>
      </c>
      <c r="AB236" s="27">
        <v>0</v>
      </c>
      <c r="AC236" s="27">
        <v>0</v>
      </c>
      <c r="AD236" s="27">
        <v>0</v>
      </c>
      <c r="AE236" s="149">
        <v>0</v>
      </c>
      <c r="AF236" s="149">
        <v>0</v>
      </c>
      <c r="AG236" s="149">
        <v>0</v>
      </c>
      <c r="AH236" s="149">
        <v>0</v>
      </c>
      <c r="AI236" s="149">
        <v>0</v>
      </c>
      <c r="AJ236" s="152"/>
      <c r="AK236" s="152"/>
      <c r="AL236" s="149">
        <v>0</v>
      </c>
      <c r="AM236" s="149">
        <v>0</v>
      </c>
      <c r="AN236" s="38"/>
      <c r="AO236" s="9"/>
      <c r="AP236" s="37"/>
    </row>
    <row r="237" spans="1:42" ht="12" x14ac:dyDescent="0.2">
      <c r="B237" s="50"/>
      <c r="C237" s="22" t="s">
        <v>99</v>
      </c>
      <c r="D237" s="27">
        <v>0</v>
      </c>
      <c r="E237" s="27">
        <v>86497.88</v>
      </c>
      <c r="F237" s="27">
        <v>0</v>
      </c>
      <c r="G237" s="27">
        <v>284215.49</v>
      </c>
      <c r="H237" s="27">
        <v>639422.98</v>
      </c>
      <c r="I237" s="27">
        <v>0</v>
      </c>
      <c r="J237" s="27">
        <v>-121915.89</v>
      </c>
      <c r="K237" s="27">
        <v>0</v>
      </c>
      <c r="L237" s="27">
        <v>0</v>
      </c>
      <c r="M237" s="27">
        <v>1143841.6199999999</v>
      </c>
      <c r="N237" s="27">
        <v>20196.349999999999</v>
      </c>
      <c r="O237" s="27">
        <v>0</v>
      </c>
      <c r="P237" s="27">
        <v>0</v>
      </c>
      <c r="Q237" s="27">
        <v>0</v>
      </c>
      <c r="R237" s="27">
        <v>0</v>
      </c>
      <c r="S237" s="27">
        <v>64007.360000000001</v>
      </c>
      <c r="T237" s="27">
        <v>0</v>
      </c>
      <c r="U237" s="27">
        <v>0</v>
      </c>
      <c r="V237" s="27">
        <v>0</v>
      </c>
      <c r="W237" s="27">
        <v>0</v>
      </c>
      <c r="X237" s="27">
        <v>0</v>
      </c>
      <c r="Y237" s="27">
        <v>1402.74</v>
      </c>
      <c r="Z237" s="27">
        <v>7253.62</v>
      </c>
      <c r="AA237" s="27">
        <v>0</v>
      </c>
      <c r="AB237" s="27">
        <v>0</v>
      </c>
      <c r="AC237" s="27">
        <v>0</v>
      </c>
      <c r="AD237" s="27">
        <v>1829.93</v>
      </c>
      <c r="AE237" s="149">
        <v>0</v>
      </c>
      <c r="AF237" s="149">
        <v>0</v>
      </c>
      <c r="AG237" s="149">
        <v>0</v>
      </c>
      <c r="AH237" s="149">
        <v>0</v>
      </c>
      <c r="AI237" s="149">
        <v>0</v>
      </c>
      <c r="AJ237" s="152"/>
      <c r="AK237" s="152"/>
      <c r="AL237" s="149">
        <v>0</v>
      </c>
      <c r="AM237" s="149">
        <v>0</v>
      </c>
      <c r="AN237" s="38"/>
      <c r="AO237" s="9"/>
      <c r="AP237" s="37"/>
    </row>
    <row r="238" spans="1:42" x14ac:dyDescent="0.2">
      <c r="B238" s="50">
        <v>10</v>
      </c>
      <c r="C238" s="21" t="s">
        <v>84</v>
      </c>
      <c r="D238" s="29">
        <v>0</v>
      </c>
      <c r="E238" s="29">
        <v>86497.88</v>
      </c>
      <c r="F238" s="29">
        <v>0</v>
      </c>
      <c r="G238" s="29">
        <v>284215.49</v>
      </c>
      <c r="H238" s="29">
        <v>0</v>
      </c>
      <c r="I238" s="29">
        <v>0</v>
      </c>
      <c r="J238" s="29">
        <v>-121915.89</v>
      </c>
      <c r="K238" s="29">
        <v>0</v>
      </c>
      <c r="L238" s="29">
        <v>0</v>
      </c>
      <c r="M238" s="29">
        <v>1143841.6199999999</v>
      </c>
      <c r="N238" s="29">
        <v>0</v>
      </c>
      <c r="O238" s="29">
        <v>0</v>
      </c>
      <c r="P238" s="29">
        <v>0</v>
      </c>
      <c r="Q238" s="29">
        <v>0</v>
      </c>
      <c r="R238" s="29">
        <v>0</v>
      </c>
      <c r="S238" s="29">
        <v>0</v>
      </c>
      <c r="T238" s="29">
        <v>0</v>
      </c>
      <c r="U238" s="29">
        <v>0</v>
      </c>
      <c r="V238" s="29">
        <v>0</v>
      </c>
      <c r="W238" s="29">
        <v>0</v>
      </c>
      <c r="X238" s="29">
        <v>0</v>
      </c>
      <c r="Y238" s="29">
        <v>0</v>
      </c>
      <c r="Z238" s="29">
        <v>0</v>
      </c>
      <c r="AA238" s="29">
        <v>0</v>
      </c>
      <c r="AB238" s="29">
        <v>0</v>
      </c>
      <c r="AC238" s="29">
        <v>0</v>
      </c>
      <c r="AD238" s="29">
        <v>0</v>
      </c>
      <c r="AE238" s="151">
        <v>0</v>
      </c>
      <c r="AF238" s="151">
        <v>0</v>
      </c>
      <c r="AG238" s="151">
        <v>0</v>
      </c>
      <c r="AH238" s="151">
        <v>0</v>
      </c>
      <c r="AI238" s="151">
        <v>0</v>
      </c>
      <c r="AJ238" s="152"/>
      <c r="AK238" s="152"/>
      <c r="AL238" s="151">
        <v>0</v>
      </c>
      <c r="AM238" s="151">
        <v>0</v>
      </c>
      <c r="AN238" s="1"/>
      <c r="AO238" s="9"/>
      <c r="AP238" s="37"/>
    </row>
    <row r="239" spans="1:42" x14ac:dyDescent="0.2">
      <c r="B239" s="50">
        <v>11</v>
      </c>
      <c r="C239" s="21" t="s">
        <v>100</v>
      </c>
      <c r="D239" s="29">
        <v>0</v>
      </c>
      <c r="E239" s="29">
        <v>0</v>
      </c>
      <c r="F239" s="29">
        <v>0</v>
      </c>
      <c r="G239" s="29">
        <v>0</v>
      </c>
      <c r="H239" s="29">
        <v>639422.98</v>
      </c>
      <c r="I239" s="29">
        <v>0</v>
      </c>
      <c r="J239" s="29">
        <v>0</v>
      </c>
      <c r="K239" s="29">
        <v>0</v>
      </c>
      <c r="L239" s="29">
        <v>0</v>
      </c>
      <c r="M239" s="29">
        <v>0</v>
      </c>
      <c r="N239" s="29">
        <v>20196.349999999999</v>
      </c>
      <c r="O239" s="29">
        <v>0</v>
      </c>
      <c r="P239" s="29">
        <v>0</v>
      </c>
      <c r="Q239" s="29">
        <v>0</v>
      </c>
      <c r="R239" s="29">
        <v>0</v>
      </c>
      <c r="S239" s="29">
        <v>64007.360000000001</v>
      </c>
      <c r="T239" s="29">
        <v>0</v>
      </c>
      <c r="U239" s="29">
        <v>0</v>
      </c>
      <c r="V239" s="29">
        <v>0</v>
      </c>
      <c r="W239" s="29">
        <v>0</v>
      </c>
      <c r="X239" s="29">
        <v>0</v>
      </c>
      <c r="Y239" s="29">
        <v>1402.74</v>
      </c>
      <c r="Z239" s="29">
        <v>7253.62</v>
      </c>
      <c r="AA239" s="29">
        <v>0</v>
      </c>
      <c r="AB239" s="29">
        <v>0</v>
      </c>
      <c r="AC239" s="29">
        <v>0</v>
      </c>
      <c r="AD239" s="29">
        <v>1829.93</v>
      </c>
      <c r="AE239" s="151">
        <v>0</v>
      </c>
      <c r="AF239" s="151">
        <v>0</v>
      </c>
      <c r="AG239" s="151">
        <v>0</v>
      </c>
      <c r="AH239" s="151">
        <v>0</v>
      </c>
      <c r="AI239" s="151">
        <v>0</v>
      </c>
      <c r="AJ239" s="152"/>
      <c r="AK239" s="152"/>
      <c r="AL239" s="151">
        <v>0</v>
      </c>
      <c r="AM239" s="151">
        <v>0</v>
      </c>
      <c r="AN239" s="1"/>
      <c r="AO239" s="9"/>
      <c r="AP239" s="37"/>
    </row>
    <row r="240" spans="1:42" x14ac:dyDescent="0.2">
      <c r="B240" s="50">
        <v>12</v>
      </c>
      <c r="C240" s="21" t="s">
        <v>89</v>
      </c>
      <c r="D240" s="29">
        <v>0</v>
      </c>
      <c r="E240" s="29">
        <v>0</v>
      </c>
      <c r="F240" s="29">
        <v>0</v>
      </c>
      <c r="G240" s="29">
        <v>0</v>
      </c>
      <c r="H240" s="29">
        <v>0</v>
      </c>
      <c r="I240" s="29">
        <v>0</v>
      </c>
      <c r="J240" s="29">
        <v>0</v>
      </c>
      <c r="K240" s="29">
        <v>0</v>
      </c>
      <c r="L240" s="29">
        <v>0</v>
      </c>
      <c r="M240" s="29">
        <v>0</v>
      </c>
      <c r="N240" s="29">
        <v>0</v>
      </c>
      <c r="O240" s="29">
        <v>0</v>
      </c>
      <c r="P240" s="29">
        <v>0</v>
      </c>
      <c r="Q240" s="29">
        <v>0</v>
      </c>
      <c r="R240" s="29">
        <v>0</v>
      </c>
      <c r="S240" s="29">
        <v>0</v>
      </c>
      <c r="T240" s="29">
        <v>0</v>
      </c>
      <c r="U240" s="29">
        <v>0</v>
      </c>
      <c r="V240" s="29">
        <v>0</v>
      </c>
      <c r="W240" s="29">
        <v>0</v>
      </c>
      <c r="X240" s="29">
        <v>0</v>
      </c>
      <c r="Y240" s="29">
        <v>0</v>
      </c>
      <c r="Z240" s="29">
        <v>0</v>
      </c>
      <c r="AA240" s="29">
        <v>0</v>
      </c>
      <c r="AB240" s="29">
        <v>0</v>
      </c>
      <c r="AC240" s="29">
        <v>0</v>
      </c>
      <c r="AD240" s="29">
        <v>0</v>
      </c>
      <c r="AE240" s="151">
        <v>0</v>
      </c>
      <c r="AF240" s="151">
        <v>0</v>
      </c>
      <c r="AG240" s="151">
        <v>0</v>
      </c>
      <c r="AH240" s="151">
        <v>0</v>
      </c>
      <c r="AI240" s="151">
        <v>0</v>
      </c>
      <c r="AJ240" s="152"/>
      <c r="AK240" s="152"/>
      <c r="AL240" s="151">
        <v>0</v>
      </c>
      <c r="AM240" s="151">
        <v>0</v>
      </c>
      <c r="AN240" s="39"/>
      <c r="AO240" s="9"/>
      <c r="AP240" s="37"/>
    </row>
    <row r="241" spans="1:42" x14ac:dyDescent="0.2">
      <c r="B241" s="50">
        <v>13</v>
      </c>
      <c r="C241" s="21" t="s">
        <v>69</v>
      </c>
      <c r="D241" s="29">
        <v>0</v>
      </c>
      <c r="E241" s="29">
        <v>0</v>
      </c>
      <c r="F241" s="29">
        <v>0</v>
      </c>
      <c r="G241" s="29">
        <v>0</v>
      </c>
      <c r="H241" s="29">
        <v>0</v>
      </c>
      <c r="I241" s="29">
        <v>0</v>
      </c>
      <c r="J241" s="29">
        <v>0</v>
      </c>
      <c r="K241" s="29">
        <v>0</v>
      </c>
      <c r="L241" s="29">
        <v>0</v>
      </c>
      <c r="M241" s="29">
        <v>0</v>
      </c>
      <c r="N241" s="29">
        <v>0</v>
      </c>
      <c r="O241" s="29">
        <v>0</v>
      </c>
      <c r="P241" s="29">
        <v>0</v>
      </c>
      <c r="Q241" s="29">
        <v>0</v>
      </c>
      <c r="R241" s="29">
        <v>0</v>
      </c>
      <c r="S241" s="29">
        <v>0</v>
      </c>
      <c r="T241" s="29">
        <v>0</v>
      </c>
      <c r="U241" s="29">
        <v>0</v>
      </c>
      <c r="V241" s="29">
        <v>0</v>
      </c>
      <c r="W241" s="29">
        <v>0</v>
      </c>
      <c r="X241" s="29">
        <v>0</v>
      </c>
      <c r="Y241" s="29">
        <v>0</v>
      </c>
      <c r="Z241" s="29">
        <v>0</v>
      </c>
      <c r="AA241" s="29">
        <v>0</v>
      </c>
      <c r="AB241" s="29">
        <v>0</v>
      </c>
      <c r="AC241" s="29">
        <v>0</v>
      </c>
      <c r="AD241" s="29">
        <v>0</v>
      </c>
      <c r="AE241" s="151">
        <v>0</v>
      </c>
      <c r="AF241" s="151">
        <v>0</v>
      </c>
      <c r="AG241" s="151">
        <v>0</v>
      </c>
      <c r="AH241" s="151">
        <v>0</v>
      </c>
      <c r="AI241" s="151">
        <v>0</v>
      </c>
      <c r="AJ241" s="152"/>
      <c r="AK241" s="152"/>
      <c r="AL241" s="151">
        <v>0</v>
      </c>
      <c r="AM241" s="151">
        <v>0</v>
      </c>
      <c r="AN241" s="39"/>
      <c r="AO241" s="9"/>
      <c r="AP241" s="37"/>
    </row>
    <row r="242" spans="1:42" x14ac:dyDescent="0.2">
      <c r="B242" s="50"/>
      <c r="C242" s="127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151"/>
      <c r="AF242" s="151"/>
      <c r="AG242" s="151"/>
      <c r="AH242" s="151"/>
      <c r="AI242" s="151"/>
      <c r="AJ242" s="152"/>
      <c r="AK242" s="152"/>
      <c r="AL242" s="148"/>
      <c r="AM242" s="148"/>
      <c r="AN242" s="39"/>
      <c r="AO242" s="9"/>
      <c r="AP242" s="37"/>
    </row>
    <row r="243" spans="1:42" s="5" customFormat="1" ht="12" x14ac:dyDescent="0.2">
      <c r="A243" s="128" t="s">
        <v>71</v>
      </c>
      <c r="B243" s="50"/>
      <c r="C243" s="20" t="s">
        <v>152</v>
      </c>
      <c r="D243" s="26">
        <v>21795876.609999999</v>
      </c>
      <c r="E243" s="26">
        <v>23171520.560000002</v>
      </c>
      <c r="F243" s="26">
        <v>31834214.23</v>
      </c>
      <c r="G243" s="26">
        <v>42539281.579999998</v>
      </c>
      <c r="H243" s="26">
        <v>43202457.560000002</v>
      </c>
      <c r="I243" s="26">
        <v>37561240.670000002</v>
      </c>
      <c r="J243" s="26">
        <v>42523719.830000006</v>
      </c>
      <c r="K243" s="26">
        <v>30455193.709999997</v>
      </c>
      <c r="L243" s="26">
        <v>54485567.18</v>
      </c>
      <c r="M243" s="26">
        <v>42357055.719999999</v>
      </c>
      <c r="N243" s="26">
        <v>20559696.990000002</v>
      </c>
      <c r="O243" s="26">
        <v>28078471.159999996</v>
      </c>
      <c r="P243" s="26">
        <v>19974733.43</v>
      </c>
      <c r="Q243" s="26">
        <v>14430691.52</v>
      </c>
      <c r="R243" s="26">
        <v>15621310.32</v>
      </c>
      <c r="S243" s="26">
        <v>12958919.199999999</v>
      </c>
      <c r="T243" s="26">
        <v>13893471.73</v>
      </c>
      <c r="U243" s="26">
        <v>8725420.9000000004</v>
      </c>
      <c r="V243" s="26">
        <v>6637158.6799999997</v>
      </c>
      <c r="W243" s="26">
        <v>6293401.6099999994</v>
      </c>
      <c r="X243" s="26">
        <v>5547419.3399999999</v>
      </c>
      <c r="Y243" s="26">
        <v>5372739.3100000005</v>
      </c>
      <c r="Z243" s="26">
        <v>7471365.8399999999</v>
      </c>
      <c r="AA243" s="26">
        <v>8576110.0099999998</v>
      </c>
      <c r="AB243" s="26">
        <v>5812384.9699999997</v>
      </c>
      <c r="AC243" s="26">
        <v>10828631.290000001</v>
      </c>
      <c r="AD243" s="26">
        <v>7840131.1500000004</v>
      </c>
      <c r="AE243" s="26">
        <v>7867016.8799999999</v>
      </c>
      <c r="AF243" s="26">
        <v>2818713.42</v>
      </c>
      <c r="AG243" s="26">
        <v>2279070.41</v>
      </c>
      <c r="AH243" s="26">
        <v>2307148.6900000004</v>
      </c>
      <c r="AI243" s="26">
        <v>7404932.5200000005</v>
      </c>
      <c r="AK243" s="152"/>
      <c r="AL243" s="26">
        <v>7404932.5200000005</v>
      </c>
      <c r="AM243" s="26">
        <v>7404932.5200000005</v>
      </c>
    </row>
    <row r="244" spans="1:42" ht="12" x14ac:dyDescent="0.2">
      <c r="B244" s="50">
        <v>14</v>
      </c>
      <c r="C244" s="22" t="s">
        <v>13</v>
      </c>
      <c r="D244" s="27">
        <v>15931173.439999999</v>
      </c>
      <c r="E244" s="27">
        <v>16741227.800000001</v>
      </c>
      <c r="F244" s="27">
        <v>17636389.960000001</v>
      </c>
      <c r="G244" s="27">
        <v>24998936.650000002</v>
      </c>
      <c r="H244" s="27">
        <v>16205092.550000001</v>
      </c>
      <c r="I244" s="27">
        <v>16896426.43</v>
      </c>
      <c r="J244" s="27">
        <v>13765303.700000001</v>
      </c>
      <c r="K244" s="27">
        <v>12043195.949999999</v>
      </c>
      <c r="L244" s="27">
        <v>14668194.219999999</v>
      </c>
      <c r="M244" s="27">
        <v>11150943.210000001</v>
      </c>
      <c r="N244" s="27">
        <v>7255757.2999999998</v>
      </c>
      <c r="O244" s="27">
        <v>7918670.3499999996</v>
      </c>
      <c r="P244" s="27">
        <v>8333625.0099999998</v>
      </c>
      <c r="Q244" s="27">
        <v>6599736.6100000003</v>
      </c>
      <c r="R244" s="27">
        <v>7458541.8900000006</v>
      </c>
      <c r="S244" s="27">
        <v>8180407.7800000003</v>
      </c>
      <c r="T244" s="27">
        <v>7822773.0500000007</v>
      </c>
      <c r="U244" s="27">
        <v>7247395.4500000002</v>
      </c>
      <c r="V244" s="27">
        <v>4809288.88</v>
      </c>
      <c r="W244" s="27">
        <v>4193493.3499999996</v>
      </c>
      <c r="X244" s="27">
        <v>4799184.75</v>
      </c>
      <c r="Y244" s="27">
        <v>3701101.83</v>
      </c>
      <c r="Z244" s="27">
        <v>5438022.9000000004</v>
      </c>
      <c r="AA244" s="27">
        <v>5615137.4199999999</v>
      </c>
      <c r="AB244" s="27">
        <v>3510932.8899999997</v>
      </c>
      <c r="AC244" s="27">
        <v>5584987.2200000007</v>
      </c>
      <c r="AD244" s="27">
        <v>3767909.71</v>
      </c>
      <c r="AE244" s="149">
        <v>4084982.8</v>
      </c>
      <c r="AF244" s="149">
        <v>2387505.5</v>
      </c>
      <c r="AG244" s="149">
        <v>1074213.25</v>
      </c>
      <c r="AH244" s="149">
        <v>2131259.9500000002</v>
      </c>
      <c r="AI244" s="149">
        <v>5592978.7000000002</v>
      </c>
      <c r="AJ244" s="152"/>
      <c r="AK244" s="152"/>
      <c r="AL244" s="149">
        <v>5592978.7000000002</v>
      </c>
      <c r="AM244" s="149">
        <v>5592978.7000000002</v>
      </c>
      <c r="AN244" s="9"/>
      <c r="AO244" s="9"/>
      <c r="AP244" s="37"/>
    </row>
    <row r="245" spans="1:42" ht="12" x14ac:dyDescent="0.2">
      <c r="B245" s="50">
        <v>15</v>
      </c>
      <c r="C245" s="22" t="s">
        <v>0</v>
      </c>
      <c r="D245" s="27">
        <v>5864703.1699999999</v>
      </c>
      <c r="E245" s="27">
        <v>6430292.7599999998</v>
      </c>
      <c r="F245" s="27">
        <v>14197824.27</v>
      </c>
      <c r="G245" s="27">
        <v>17540344.93</v>
      </c>
      <c r="H245" s="27">
        <v>26997365.009999998</v>
      </c>
      <c r="I245" s="27">
        <v>20664814.240000002</v>
      </c>
      <c r="J245" s="27">
        <v>28758416.130000003</v>
      </c>
      <c r="K245" s="27">
        <v>18411997.759999998</v>
      </c>
      <c r="L245" s="27">
        <v>39817372.960000001</v>
      </c>
      <c r="M245" s="27">
        <v>31206112.509999998</v>
      </c>
      <c r="N245" s="27">
        <v>13303939.690000001</v>
      </c>
      <c r="O245" s="27">
        <v>20159800.809999999</v>
      </c>
      <c r="P245" s="27">
        <v>11641108.42</v>
      </c>
      <c r="Q245" s="27">
        <v>7830954.9100000001</v>
      </c>
      <c r="R245" s="27">
        <v>8162768.4300000006</v>
      </c>
      <c r="S245" s="27">
        <v>4778511.42</v>
      </c>
      <c r="T245" s="27">
        <v>6070698.6799999997</v>
      </c>
      <c r="U245" s="27">
        <v>1478025.45</v>
      </c>
      <c r="V245" s="27">
        <v>1827869.8</v>
      </c>
      <c r="W245" s="27">
        <v>2099908.2599999998</v>
      </c>
      <c r="X245" s="27">
        <v>748234.59000000008</v>
      </c>
      <c r="Y245" s="27">
        <v>1671637.48</v>
      </c>
      <c r="Z245" s="27">
        <v>2033342.94</v>
      </c>
      <c r="AA245" s="27">
        <v>2960972.59</v>
      </c>
      <c r="AB245" s="27">
        <v>2301452.08</v>
      </c>
      <c r="AC245" s="27">
        <v>5243644.07</v>
      </c>
      <c r="AD245" s="27">
        <v>4072221.4400000004</v>
      </c>
      <c r="AE245" s="149">
        <v>3782034.08</v>
      </c>
      <c r="AF245" s="149">
        <v>431207.92</v>
      </c>
      <c r="AG245" s="149">
        <v>1204857.1599999999</v>
      </c>
      <c r="AH245" s="149">
        <v>175888.74</v>
      </c>
      <c r="AI245" s="149">
        <v>1811953.8199999998</v>
      </c>
      <c r="AJ245" s="152"/>
      <c r="AK245" s="152"/>
      <c r="AL245" s="149">
        <v>1811953.8199999998</v>
      </c>
      <c r="AM245" s="149">
        <v>1811953.8199999998</v>
      </c>
      <c r="AN245" s="38"/>
      <c r="AO245" s="9"/>
      <c r="AP245" s="37"/>
    </row>
    <row r="246" spans="1:42" x14ac:dyDescent="0.2">
      <c r="B246" s="50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151"/>
      <c r="AF246" s="151"/>
      <c r="AG246" s="151"/>
      <c r="AH246" s="151"/>
      <c r="AI246" s="151"/>
      <c r="AJ246" s="148"/>
      <c r="AK246" s="148"/>
      <c r="AL246" s="148"/>
      <c r="AM246" s="148"/>
      <c r="AN246" s="39"/>
      <c r="AO246" s="9"/>
      <c r="AP246" s="37"/>
    </row>
    <row r="247" spans="1:42" ht="12" x14ac:dyDescent="0.2">
      <c r="A247" s="7" t="s">
        <v>75</v>
      </c>
      <c r="B247" s="50"/>
      <c r="C247" s="20" t="s">
        <v>72</v>
      </c>
      <c r="D247" s="26">
        <v>2223559.5099999998</v>
      </c>
      <c r="E247" s="26">
        <v>2558104.12</v>
      </c>
      <c r="F247" s="26">
        <v>3546466.27</v>
      </c>
      <c r="G247" s="26">
        <v>5116965.26</v>
      </c>
      <c r="H247" s="26">
        <v>718187.61</v>
      </c>
      <c r="I247" s="26">
        <v>2763425.31</v>
      </c>
      <c r="J247" s="26">
        <v>756633.74</v>
      </c>
      <c r="K247" s="26">
        <v>1643328.95</v>
      </c>
      <c r="L247" s="26">
        <v>1407272.1300000001</v>
      </c>
      <c r="M247" s="26">
        <v>2650620.7800000003</v>
      </c>
      <c r="N247" s="26">
        <v>788416.66</v>
      </c>
      <c r="O247" s="26">
        <v>2003111.22</v>
      </c>
      <c r="P247" s="26">
        <v>417558.32999999996</v>
      </c>
      <c r="Q247" s="26">
        <v>581704.63</v>
      </c>
      <c r="R247" s="26">
        <v>455333.88</v>
      </c>
      <c r="S247" s="26">
        <v>660656.35</v>
      </c>
      <c r="T247" s="26">
        <v>758272.5</v>
      </c>
      <c r="U247" s="26">
        <v>870534.17</v>
      </c>
      <c r="V247" s="26">
        <v>697536.86</v>
      </c>
      <c r="W247" s="26">
        <v>600231.68000000005</v>
      </c>
      <c r="X247" s="26">
        <v>687253</v>
      </c>
      <c r="Y247" s="26">
        <v>813178.71</v>
      </c>
      <c r="Z247" s="26">
        <v>809979.86</v>
      </c>
      <c r="AA247" s="26">
        <v>687276.65</v>
      </c>
      <c r="AB247" s="26">
        <v>368259.45</v>
      </c>
      <c r="AC247" s="26">
        <v>490535.94</v>
      </c>
      <c r="AD247" s="26">
        <v>475505.80000000005</v>
      </c>
      <c r="AE247" s="26">
        <v>1725714.4</v>
      </c>
      <c r="AF247" s="26">
        <v>26952.959999999999</v>
      </c>
      <c r="AG247" s="26">
        <v>54071.48</v>
      </c>
      <c r="AH247" s="26">
        <v>288503.69</v>
      </c>
      <c r="AI247" s="26">
        <v>369528.13</v>
      </c>
      <c r="AJ247" s="148"/>
      <c r="AK247" s="148"/>
      <c r="AL247" s="26">
        <v>369528.13</v>
      </c>
      <c r="AM247" s="26">
        <v>369528.13</v>
      </c>
      <c r="AO247" s="9"/>
      <c r="AP247" s="37"/>
    </row>
    <row r="248" spans="1:42" ht="12" x14ac:dyDescent="0.2">
      <c r="B248" s="50">
        <v>16</v>
      </c>
      <c r="C248" s="22" t="s">
        <v>101</v>
      </c>
      <c r="D248" s="27">
        <v>0</v>
      </c>
      <c r="E248" s="27">
        <v>0</v>
      </c>
      <c r="F248" s="27">
        <v>0</v>
      </c>
      <c r="G248" s="27">
        <v>0</v>
      </c>
      <c r="H248" s="27">
        <v>0</v>
      </c>
      <c r="I248" s="27">
        <v>0</v>
      </c>
      <c r="J248" s="27">
        <v>0</v>
      </c>
      <c r="K248" s="27">
        <v>0</v>
      </c>
      <c r="L248" s="27">
        <v>0</v>
      </c>
      <c r="M248" s="27">
        <v>0</v>
      </c>
      <c r="N248" s="27">
        <v>0</v>
      </c>
      <c r="O248" s="27">
        <v>0</v>
      </c>
      <c r="P248" s="27">
        <v>0</v>
      </c>
      <c r="Q248" s="27">
        <v>0</v>
      </c>
      <c r="R248" s="27">
        <v>0</v>
      </c>
      <c r="S248" s="27">
        <v>0</v>
      </c>
      <c r="T248" s="27">
        <v>0</v>
      </c>
      <c r="U248" s="27">
        <v>0</v>
      </c>
      <c r="V248" s="27">
        <v>0</v>
      </c>
      <c r="W248" s="27">
        <v>0</v>
      </c>
      <c r="X248" s="27">
        <v>0</v>
      </c>
      <c r="Y248" s="27">
        <v>0</v>
      </c>
      <c r="Z248" s="27">
        <v>0</v>
      </c>
      <c r="AA248" s="27">
        <v>0</v>
      </c>
      <c r="AB248" s="27">
        <v>0</v>
      </c>
      <c r="AC248" s="27">
        <v>0</v>
      </c>
      <c r="AD248" s="27">
        <v>0</v>
      </c>
      <c r="AE248" s="149">
        <v>0</v>
      </c>
      <c r="AF248" s="149">
        <v>0</v>
      </c>
      <c r="AG248" s="149">
        <v>0</v>
      </c>
      <c r="AH248" s="149">
        <v>0</v>
      </c>
      <c r="AI248" s="149">
        <v>0</v>
      </c>
      <c r="AJ248" s="152"/>
      <c r="AK248" s="152"/>
      <c r="AL248" s="149">
        <v>0</v>
      </c>
      <c r="AM248" s="149">
        <v>0</v>
      </c>
      <c r="AN248" s="38"/>
      <c r="AO248" s="9"/>
      <c r="AP248" s="37"/>
    </row>
    <row r="249" spans="1:42" ht="12" x14ac:dyDescent="0.2">
      <c r="B249" s="50">
        <v>17</v>
      </c>
      <c r="C249" s="22" t="s">
        <v>102</v>
      </c>
      <c r="D249" s="27">
        <v>2223559.5099999998</v>
      </c>
      <c r="E249" s="27">
        <v>2558104.12</v>
      </c>
      <c r="F249" s="27">
        <v>1414024.06</v>
      </c>
      <c r="G249" s="27">
        <v>1234199.02</v>
      </c>
      <c r="H249" s="27">
        <v>718187.61</v>
      </c>
      <c r="I249" s="27">
        <v>2760957.79</v>
      </c>
      <c r="J249" s="27">
        <v>756633.74</v>
      </c>
      <c r="K249" s="27">
        <v>1643328.95</v>
      </c>
      <c r="L249" s="27">
        <v>1407272.1300000001</v>
      </c>
      <c r="M249" s="27">
        <v>2650620.7800000003</v>
      </c>
      <c r="N249" s="27">
        <v>788416.66</v>
      </c>
      <c r="O249" s="27">
        <v>900237.22</v>
      </c>
      <c r="P249" s="27">
        <v>417558.32999999996</v>
      </c>
      <c r="Q249" s="27">
        <v>581704.63</v>
      </c>
      <c r="R249" s="27">
        <v>455333.88</v>
      </c>
      <c r="S249" s="27">
        <v>656713.74</v>
      </c>
      <c r="T249" s="27">
        <v>758272.5</v>
      </c>
      <c r="U249" s="27">
        <v>850806.14</v>
      </c>
      <c r="V249" s="27">
        <v>697536.86</v>
      </c>
      <c r="W249" s="27">
        <v>600231.68000000005</v>
      </c>
      <c r="X249" s="27">
        <v>687253</v>
      </c>
      <c r="Y249" s="27">
        <v>813178.71</v>
      </c>
      <c r="Z249" s="27">
        <v>809979.86</v>
      </c>
      <c r="AA249" s="27">
        <v>687276.65</v>
      </c>
      <c r="AB249" s="27">
        <v>368259.45</v>
      </c>
      <c r="AC249" s="27">
        <v>490535.94</v>
      </c>
      <c r="AD249" s="27">
        <v>475505.80000000005</v>
      </c>
      <c r="AE249" s="149">
        <v>1725714.4</v>
      </c>
      <c r="AF249" s="149">
        <v>26952.959999999999</v>
      </c>
      <c r="AG249" s="149">
        <v>54071.48</v>
      </c>
      <c r="AH249" s="149">
        <v>288503.69</v>
      </c>
      <c r="AI249" s="149">
        <v>369528.13</v>
      </c>
      <c r="AJ249" s="152"/>
      <c r="AK249" s="152"/>
      <c r="AL249" s="149">
        <v>369528.13</v>
      </c>
      <c r="AM249" s="149">
        <v>369528.13</v>
      </c>
      <c r="AN249" s="38"/>
      <c r="AO249" s="9"/>
      <c r="AP249" s="37"/>
    </row>
    <row r="250" spans="1:42" ht="12" x14ac:dyDescent="0.2">
      <c r="B250" s="50"/>
      <c r="C250" s="22" t="s">
        <v>103</v>
      </c>
      <c r="D250" s="27">
        <v>0</v>
      </c>
      <c r="E250" s="27">
        <v>0</v>
      </c>
      <c r="F250" s="27">
        <v>2132442.21</v>
      </c>
      <c r="G250" s="27">
        <v>3882766.24</v>
      </c>
      <c r="H250" s="27">
        <v>0</v>
      </c>
      <c r="I250" s="27">
        <v>2467.52</v>
      </c>
      <c r="J250" s="27">
        <v>0</v>
      </c>
      <c r="K250" s="27">
        <v>0</v>
      </c>
      <c r="L250" s="27">
        <v>0</v>
      </c>
      <c r="M250" s="27">
        <v>0</v>
      </c>
      <c r="N250" s="27">
        <v>0</v>
      </c>
      <c r="O250" s="27">
        <v>1102874</v>
      </c>
      <c r="P250" s="27">
        <v>0</v>
      </c>
      <c r="Q250" s="27">
        <v>0</v>
      </c>
      <c r="R250" s="27">
        <v>0</v>
      </c>
      <c r="S250" s="27">
        <v>3942.61</v>
      </c>
      <c r="T250" s="27">
        <v>0</v>
      </c>
      <c r="U250" s="27">
        <v>19728.03</v>
      </c>
      <c r="V250" s="27">
        <v>0</v>
      </c>
      <c r="W250" s="27">
        <v>0</v>
      </c>
      <c r="X250" s="27">
        <v>0</v>
      </c>
      <c r="Y250" s="27">
        <v>0</v>
      </c>
      <c r="Z250" s="27">
        <v>0</v>
      </c>
      <c r="AA250" s="27">
        <v>0</v>
      </c>
      <c r="AB250" s="27">
        <v>0</v>
      </c>
      <c r="AC250" s="27">
        <v>0</v>
      </c>
      <c r="AD250" s="27">
        <v>0</v>
      </c>
      <c r="AE250" s="149">
        <v>0</v>
      </c>
      <c r="AF250" s="149">
        <v>0</v>
      </c>
      <c r="AG250" s="149">
        <v>0</v>
      </c>
      <c r="AH250" s="149">
        <v>0</v>
      </c>
      <c r="AI250" s="149">
        <v>0</v>
      </c>
      <c r="AJ250" s="152"/>
      <c r="AK250" s="152"/>
      <c r="AL250" s="149">
        <v>0</v>
      </c>
      <c r="AM250" s="149">
        <v>0</v>
      </c>
      <c r="AN250" s="38"/>
      <c r="AO250" s="9"/>
      <c r="AP250" s="37"/>
    </row>
    <row r="251" spans="1:42" x14ac:dyDescent="0.2">
      <c r="B251" s="50">
        <v>18</v>
      </c>
      <c r="C251" s="21" t="s">
        <v>104</v>
      </c>
      <c r="D251" s="29">
        <v>0</v>
      </c>
      <c r="E251" s="29">
        <v>0</v>
      </c>
      <c r="F251" s="29">
        <v>0</v>
      </c>
      <c r="G251" s="29">
        <v>0</v>
      </c>
      <c r="H251" s="29">
        <v>0</v>
      </c>
      <c r="I251" s="29">
        <v>0</v>
      </c>
      <c r="J251" s="29">
        <v>0</v>
      </c>
      <c r="K251" s="29">
        <v>0</v>
      </c>
      <c r="L251" s="29">
        <v>0</v>
      </c>
      <c r="M251" s="29">
        <v>0</v>
      </c>
      <c r="N251" s="29">
        <v>0</v>
      </c>
      <c r="O251" s="29">
        <v>0</v>
      </c>
      <c r="P251" s="29">
        <v>0</v>
      </c>
      <c r="Q251" s="29">
        <v>0</v>
      </c>
      <c r="R251" s="29">
        <v>0</v>
      </c>
      <c r="S251" s="29">
        <v>0</v>
      </c>
      <c r="T251" s="29">
        <v>0</v>
      </c>
      <c r="U251" s="29">
        <v>0</v>
      </c>
      <c r="V251" s="29">
        <v>0</v>
      </c>
      <c r="W251" s="29">
        <v>0</v>
      </c>
      <c r="X251" s="29">
        <v>0</v>
      </c>
      <c r="Y251" s="29">
        <v>0</v>
      </c>
      <c r="Z251" s="29">
        <v>0</v>
      </c>
      <c r="AA251" s="29">
        <v>0</v>
      </c>
      <c r="AB251" s="29">
        <v>0</v>
      </c>
      <c r="AC251" s="29">
        <v>0</v>
      </c>
      <c r="AD251" s="29">
        <v>0</v>
      </c>
      <c r="AE251" s="151">
        <v>0</v>
      </c>
      <c r="AF251" s="151">
        <v>0</v>
      </c>
      <c r="AG251" s="151">
        <v>0</v>
      </c>
      <c r="AH251" s="151">
        <v>0</v>
      </c>
      <c r="AI251" s="151">
        <v>0</v>
      </c>
      <c r="AJ251" s="152"/>
      <c r="AK251" s="152"/>
      <c r="AL251" s="151">
        <v>0</v>
      </c>
      <c r="AM251" s="151">
        <v>0</v>
      </c>
      <c r="AN251" s="37"/>
      <c r="AO251" s="9"/>
      <c r="AP251" s="37"/>
    </row>
    <row r="252" spans="1:42" x14ac:dyDescent="0.2">
      <c r="B252" s="50">
        <v>19</v>
      </c>
      <c r="C252" s="21" t="s">
        <v>97</v>
      </c>
      <c r="D252" s="29">
        <v>0</v>
      </c>
      <c r="E252" s="29">
        <v>0</v>
      </c>
      <c r="F252" s="29">
        <v>2132442.21</v>
      </c>
      <c r="G252" s="29">
        <v>3882766.24</v>
      </c>
      <c r="H252" s="29">
        <v>0</v>
      </c>
      <c r="I252" s="29">
        <v>2467.52</v>
      </c>
      <c r="J252" s="29">
        <v>0</v>
      </c>
      <c r="K252" s="29">
        <v>0</v>
      </c>
      <c r="L252" s="29">
        <v>0</v>
      </c>
      <c r="M252" s="29">
        <v>0</v>
      </c>
      <c r="N252" s="29">
        <v>0</v>
      </c>
      <c r="O252" s="29">
        <v>1102874</v>
      </c>
      <c r="P252" s="29">
        <v>0</v>
      </c>
      <c r="Q252" s="29">
        <v>0</v>
      </c>
      <c r="R252" s="29">
        <v>0</v>
      </c>
      <c r="S252" s="29">
        <v>3942.61</v>
      </c>
      <c r="T252" s="29">
        <v>0</v>
      </c>
      <c r="U252" s="29">
        <v>19728.03</v>
      </c>
      <c r="V252" s="29">
        <v>0</v>
      </c>
      <c r="W252" s="29">
        <v>0</v>
      </c>
      <c r="X252" s="29">
        <v>0</v>
      </c>
      <c r="Y252" s="29">
        <v>0</v>
      </c>
      <c r="Z252" s="29">
        <v>0</v>
      </c>
      <c r="AA252" s="29">
        <v>0</v>
      </c>
      <c r="AB252" s="29">
        <v>0</v>
      </c>
      <c r="AC252" s="29">
        <v>0</v>
      </c>
      <c r="AD252" s="29">
        <v>0</v>
      </c>
      <c r="AE252" s="151">
        <v>0</v>
      </c>
      <c r="AF252" s="151">
        <v>0</v>
      </c>
      <c r="AG252" s="151">
        <v>0</v>
      </c>
      <c r="AH252" s="151">
        <v>0</v>
      </c>
      <c r="AI252" s="151">
        <v>0</v>
      </c>
      <c r="AJ252" s="148"/>
      <c r="AK252" s="148"/>
      <c r="AL252" s="151">
        <v>0</v>
      </c>
      <c r="AM252" s="151">
        <v>0</v>
      </c>
      <c r="AN252" s="9"/>
      <c r="AO252" s="9"/>
      <c r="AP252" s="37"/>
    </row>
    <row r="253" spans="1:42" x14ac:dyDescent="0.2">
      <c r="B253" s="50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151"/>
      <c r="AF253" s="151"/>
      <c r="AG253" s="151"/>
      <c r="AH253" s="151"/>
      <c r="AI253" s="151"/>
      <c r="AJ253" s="148"/>
      <c r="AK253" s="148"/>
      <c r="AL253" s="148"/>
      <c r="AM253" s="148"/>
      <c r="AN253" s="9"/>
      <c r="AO253" s="9"/>
      <c r="AP253" s="37"/>
    </row>
    <row r="254" spans="1:42" ht="12" x14ac:dyDescent="0.2">
      <c r="A254" s="7" t="s">
        <v>153</v>
      </c>
      <c r="B254" s="50"/>
      <c r="C254" s="23" t="s">
        <v>34</v>
      </c>
      <c r="D254" s="26">
        <v>21241140.09</v>
      </c>
      <c r="E254" s="26">
        <v>18072208.73</v>
      </c>
      <c r="F254" s="26">
        <v>26447834.449999996</v>
      </c>
      <c r="G254" s="26">
        <v>25100595.780000001</v>
      </c>
      <c r="H254" s="26">
        <v>26387827.850000001</v>
      </c>
      <c r="I254" s="26">
        <v>33235335.090000004</v>
      </c>
      <c r="J254" s="26">
        <v>32809198.520000003</v>
      </c>
      <c r="K254" s="26">
        <v>21482713.359999999</v>
      </c>
      <c r="L254" s="26">
        <v>25501462.810000002</v>
      </c>
      <c r="M254" s="26">
        <v>42230958.729999997</v>
      </c>
      <c r="N254" s="26">
        <v>145544386.06</v>
      </c>
      <c r="O254" s="26">
        <v>52153745.919999994</v>
      </c>
      <c r="P254" s="26">
        <v>45768458.129999995</v>
      </c>
      <c r="Q254" s="26">
        <v>51333664.18999999</v>
      </c>
      <c r="R254" s="26">
        <v>47275386.020000003</v>
      </c>
      <c r="S254" s="26">
        <v>63237562.34571752</v>
      </c>
      <c r="T254" s="26">
        <v>47082848.432700008</v>
      </c>
      <c r="U254" s="26">
        <v>33724753.264500022</v>
      </c>
      <c r="V254" s="26">
        <v>35341070.998999998</v>
      </c>
      <c r="W254" s="26">
        <v>36775691.094999999</v>
      </c>
      <c r="X254" s="26">
        <v>30586499.299999997</v>
      </c>
      <c r="Y254" s="26">
        <v>36039717.229200006</v>
      </c>
      <c r="Z254" s="26">
        <v>119420633.56219998</v>
      </c>
      <c r="AA254" s="26">
        <v>28496369.759999994</v>
      </c>
      <c r="AB254" s="26">
        <v>29634527.741699997</v>
      </c>
      <c r="AC254" s="26">
        <v>22773966.950000003</v>
      </c>
      <c r="AD254" s="26">
        <v>24181063.430000104</v>
      </c>
      <c r="AE254" s="26">
        <v>24998832.353167843</v>
      </c>
      <c r="AF254" s="26">
        <v>6472957.459999999</v>
      </c>
      <c r="AG254" s="26">
        <v>8263725.839999998</v>
      </c>
      <c r="AH254" s="26">
        <v>2104436.5999999987</v>
      </c>
      <c r="AI254" s="26">
        <v>16841119.899999995</v>
      </c>
      <c r="AJ254" s="148"/>
      <c r="AK254" s="148"/>
      <c r="AL254" s="26">
        <v>16841119.899999995</v>
      </c>
      <c r="AM254" s="26">
        <v>16841119.899999995</v>
      </c>
      <c r="AO254" s="9"/>
      <c r="AP254" s="37"/>
    </row>
    <row r="255" spans="1:42" ht="12" x14ac:dyDescent="0.2">
      <c r="B255" s="50"/>
      <c r="C255" s="22" t="s">
        <v>105</v>
      </c>
      <c r="D255" s="27">
        <v>10194214.1</v>
      </c>
      <c r="E255" s="27">
        <v>9322804.370000001</v>
      </c>
      <c r="F255" s="27">
        <v>11939847.479999997</v>
      </c>
      <c r="G255" s="27">
        <v>9345484.3300000001</v>
      </c>
      <c r="H255" s="27">
        <v>9883567.5399999991</v>
      </c>
      <c r="I255" s="27">
        <v>8707759.75</v>
      </c>
      <c r="J255" s="27">
        <v>10377685.67</v>
      </c>
      <c r="K255" s="27">
        <v>10830112.939999998</v>
      </c>
      <c r="L255" s="27">
        <v>10883231.850000001</v>
      </c>
      <c r="M255" s="27">
        <v>12109100.109999999</v>
      </c>
      <c r="N255" s="27">
        <v>19692170.209999997</v>
      </c>
      <c r="O255" s="27">
        <v>11237906.210000001</v>
      </c>
      <c r="P255" s="27">
        <v>11652239.360000001</v>
      </c>
      <c r="Q255" s="27">
        <v>15239158.049999984</v>
      </c>
      <c r="R255" s="27">
        <v>14808957.93</v>
      </c>
      <c r="S255" s="27">
        <v>24125050.812287841</v>
      </c>
      <c r="T255" s="27">
        <v>13521672.840000004</v>
      </c>
      <c r="U255" s="27">
        <v>10574693.879999999</v>
      </c>
      <c r="V255" s="27">
        <v>15613685.560000001</v>
      </c>
      <c r="W255" s="27">
        <v>10941518.91</v>
      </c>
      <c r="X255" s="27">
        <v>12367981.559999999</v>
      </c>
      <c r="Y255" s="27">
        <v>12528263.760000002</v>
      </c>
      <c r="Z255" s="27">
        <v>10258639.91</v>
      </c>
      <c r="AA255" s="27">
        <v>9340889.4199999981</v>
      </c>
      <c r="AB255" s="27">
        <v>12344148.789999999</v>
      </c>
      <c r="AC255" s="27">
        <v>11180230.200000001</v>
      </c>
      <c r="AD255" s="27">
        <v>10845467.360000031</v>
      </c>
      <c r="AE255" s="149">
        <v>11961857.479999997</v>
      </c>
      <c r="AF255" s="149">
        <v>3072754.0199999996</v>
      </c>
      <c r="AG255" s="149">
        <v>3845610.1799999988</v>
      </c>
      <c r="AH255" s="149">
        <v>81779.899999999674</v>
      </c>
      <c r="AI255" s="149">
        <v>7000144.0999999978</v>
      </c>
      <c r="AJ255" s="152"/>
      <c r="AK255" s="148"/>
      <c r="AL255" s="149">
        <v>7000144.0999999978</v>
      </c>
      <c r="AM255" s="149">
        <v>7000144.0999999978</v>
      </c>
      <c r="AN255" s="9"/>
      <c r="AO255" s="9"/>
      <c r="AP255" s="37"/>
    </row>
    <row r="256" spans="1:42" x14ac:dyDescent="0.2">
      <c r="B256" s="50">
        <v>20</v>
      </c>
      <c r="C256" s="21" t="s">
        <v>10</v>
      </c>
      <c r="D256" s="29">
        <v>6731838.6600000001</v>
      </c>
      <c r="E256" s="29">
        <v>6855407.4100000001</v>
      </c>
      <c r="F256" s="29">
        <v>10636963.439999998</v>
      </c>
      <c r="G256" s="29">
        <v>8034981.3100000005</v>
      </c>
      <c r="H256" s="29">
        <v>8541097.8499999996</v>
      </c>
      <c r="I256" s="29">
        <v>7331045.7599999998</v>
      </c>
      <c r="J256" s="29">
        <v>8960848.5700000003</v>
      </c>
      <c r="K256" s="29">
        <v>9304004.3099999987</v>
      </c>
      <c r="L256" s="29">
        <v>8775881.2200000007</v>
      </c>
      <c r="M256" s="29">
        <v>10548228.869999999</v>
      </c>
      <c r="N256" s="29">
        <v>18145886.509999998</v>
      </c>
      <c r="O256" s="29">
        <v>9472691.5199999996</v>
      </c>
      <c r="P256" s="29">
        <v>9858012.2800000012</v>
      </c>
      <c r="Q256" s="29">
        <v>13284221.799999986</v>
      </c>
      <c r="R256" s="29">
        <v>12758216.359999999</v>
      </c>
      <c r="S256" s="29">
        <v>21182465.664287735</v>
      </c>
      <c r="T256" s="29">
        <v>9613470.0600000024</v>
      </c>
      <c r="U256" s="29">
        <v>7327875.540000001</v>
      </c>
      <c r="V256" s="29">
        <v>12870692.300000001</v>
      </c>
      <c r="W256" s="29">
        <v>8302796.120000002</v>
      </c>
      <c r="X256" s="29">
        <v>8102590.9900000012</v>
      </c>
      <c r="Y256" s="29">
        <v>8933410.290000001</v>
      </c>
      <c r="Z256" s="29">
        <v>6463342.4400000004</v>
      </c>
      <c r="AA256" s="29">
        <v>6463471.9099999983</v>
      </c>
      <c r="AB256" s="29">
        <v>7256016.5</v>
      </c>
      <c r="AC256" s="29">
        <v>7186859.379999998</v>
      </c>
      <c r="AD256" s="29">
        <v>6899269.7500000298</v>
      </c>
      <c r="AE256" s="151">
        <v>7593060.959999999</v>
      </c>
      <c r="AF256" s="151">
        <v>1646152.3999999994</v>
      </c>
      <c r="AG256" s="151">
        <v>2256301.2399999998</v>
      </c>
      <c r="AH256" s="151">
        <v>-1379955.7300000007</v>
      </c>
      <c r="AI256" s="151">
        <v>2522497.9099999983</v>
      </c>
      <c r="AJ256" s="152"/>
      <c r="AK256" s="148"/>
      <c r="AL256" s="151">
        <v>2522497.9099999983</v>
      </c>
      <c r="AM256" s="151">
        <v>2522497.9099999983</v>
      </c>
      <c r="AN256" s="9"/>
      <c r="AO256" s="9"/>
      <c r="AP256" s="37"/>
    </row>
    <row r="257" spans="1:42" x14ac:dyDescent="0.2">
      <c r="B257" s="50">
        <v>21</v>
      </c>
      <c r="C257" s="24" t="s">
        <v>30</v>
      </c>
      <c r="D257" s="29">
        <v>3462375.44</v>
      </c>
      <c r="E257" s="29">
        <v>2467396.96</v>
      </c>
      <c r="F257" s="29">
        <v>1302884.04</v>
      </c>
      <c r="G257" s="29">
        <v>1310503.02</v>
      </c>
      <c r="H257" s="29">
        <v>1342469.69</v>
      </c>
      <c r="I257" s="29">
        <v>1376713.99</v>
      </c>
      <c r="J257" s="29">
        <v>1416837.1</v>
      </c>
      <c r="K257" s="29">
        <v>1526108.63</v>
      </c>
      <c r="L257" s="29">
        <v>2107350.63</v>
      </c>
      <c r="M257" s="29">
        <v>1560871.24</v>
      </c>
      <c r="N257" s="29">
        <v>1546283.7000000002</v>
      </c>
      <c r="O257" s="29">
        <v>1765214.6900000009</v>
      </c>
      <c r="P257" s="29">
        <v>1794227.08</v>
      </c>
      <c r="Q257" s="29">
        <v>1954936.2499999984</v>
      </c>
      <c r="R257" s="29">
        <v>2050741.5700000003</v>
      </c>
      <c r="S257" s="29">
        <v>2942585.1480001053</v>
      </c>
      <c r="T257" s="29">
        <v>3908202.7800000003</v>
      </c>
      <c r="U257" s="29">
        <v>3246818.3399999971</v>
      </c>
      <c r="V257" s="29">
        <v>2742993.2600000002</v>
      </c>
      <c r="W257" s="29">
        <v>2638722.7899999977</v>
      </c>
      <c r="X257" s="29">
        <v>4265390.5699999984</v>
      </c>
      <c r="Y257" s="29">
        <v>3594853.4699999997</v>
      </c>
      <c r="Z257" s="29">
        <v>3795297.4700000007</v>
      </c>
      <c r="AA257" s="29">
        <v>2877417.51</v>
      </c>
      <c r="AB257" s="29">
        <v>5088132.29</v>
      </c>
      <c r="AC257" s="29">
        <v>3993370.8200000036</v>
      </c>
      <c r="AD257" s="29">
        <v>3946197.6100000013</v>
      </c>
      <c r="AE257" s="151">
        <v>4368796.5199999977</v>
      </c>
      <c r="AF257" s="151">
        <v>1426601.62</v>
      </c>
      <c r="AG257" s="151">
        <v>1589308.939999999</v>
      </c>
      <c r="AH257" s="151">
        <v>1461735.6300000004</v>
      </c>
      <c r="AI257" s="151">
        <v>4477646.1899999995</v>
      </c>
      <c r="AJ257" s="152"/>
      <c r="AK257" s="148"/>
      <c r="AL257" s="151">
        <v>4477646.1899999995</v>
      </c>
      <c r="AM257" s="151">
        <v>4477646.1899999995</v>
      </c>
      <c r="AN257" s="9"/>
      <c r="AO257" s="9"/>
      <c r="AP257" s="37"/>
    </row>
    <row r="258" spans="1:42" ht="12" x14ac:dyDescent="0.2">
      <c r="B258" s="50">
        <v>22</v>
      </c>
      <c r="C258" s="22" t="s">
        <v>5</v>
      </c>
      <c r="D258" s="27">
        <v>11046925.99</v>
      </c>
      <c r="E258" s="27">
        <v>8749404.3599999994</v>
      </c>
      <c r="F258" s="27">
        <v>14507986.970000001</v>
      </c>
      <c r="G258" s="27">
        <v>15755111.449999999</v>
      </c>
      <c r="H258" s="27">
        <v>16504260.310000001</v>
      </c>
      <c r="I258" s="27">
        <v>24527575.340000004</v>
      </c>
      <c r="J258" s="27">
        <v>22431512.850000001</v>
      </c>
      <c r="K258" s="27">
        <v>10652600.420000002</v>
      </c>
      <c r="L258" s="27">
        <v>14362389.070000002</v>
      </c>
      <c r="M258" s="27">
        <v>21305593.929999996</v>
      </c>
      <c r="N258" s="27">
        <v>116519401.66999999</v>
      </c>
      <c r="O258" s="27">
        <v>27549392.559999995</v>
      </c>
      <c r="P258" s="27">
        <v>22447122.68</v>
      </c>
      <c r="Q258" s="27">
        <v>22897869.510000002</v>
      </c>
      <c r="R258" s="27">
        <v>16606811.77</v>
      </c>
      <c r="S258" s="27">
        <v>24378670.31342968</v>
      </c>
      <c r="T258" s="27">
        <v>18235836.9027</v>
      </c>
      <c r="U258" s="27">
        <v>11722654.234499998</v>
      </c>
      <c r="V258" s="27">
        <v>8170998.3089999985</v>
      </c>
      <c r="W258" s="27">
        <v>14361457.935000001</v>
      </c>
      <c r="X258" s="27">
        <v>8659267.9100000001</v>
      </c>
      <c r="Y258" s="27">
        <v>14177479.909200002</v>
      </c>
      <c r="Z258" s="27">
        <v>100375768.10219999</v>
      </c>
      <c r="AA258" s="27">
        <v>8721202.5299999975</v>
      </c>
      <c r="AB258" s="27">
        <v>7327956.8617000002</v>
      </c>
      <c r="AC258" s="27">
        <v>4354862.32</v>
      </c>
      <c r="AD258" s="27">
        <v>4935000.3300000727</v>
      </c>
      <c r="AE258" s="149">
        <v>4216519.9731678432</v>
      </c>
      <c r="AF258" s="149">
        <v>1106525.7100000002</v>
      </c>
      <c r="AG258" s="149">
        <v>1315146.6400000001</v>
      </c>
      <c r="AH258" s="149">
        <v>325420.07999999932</v>
      </c>
      <c r="AI258" s="149">
        <v>2747092.4299999997</v>
      </c>
      <c r="AJ258" s="152"/>
      <c r="AK258" s="148"/>
      <c r="AL258" s="149">
        <v>2747092.4299999997</v>
      </c>
      <c r="AM258" s="149">
        <v>2747092.4299999997</v>
      </c>
      <c r="AN258" s="9"/>
      <c r="AO258" s="9"/>
      <c r="AP258" s="37"/>
    </row>
    <row r="259" spans="1:42" ht="12" x14ac:dyDescent="0.2">
      <c r="B259" s="50">
        <v>23</v>
      </c>
      <c r="C259" s="22" t="s">
        <v>73</v>
      </c>
      <c r="D259" s="27">
        <v>0</v>
      </c>
      <c r="E259" s="27">
        <v>0</v>
      </c>
      <c r="F259" s="27">
        <v>0</v>
      </c>
      <c r="G259" s="27">
        <v>0</v>
      </c>
      <c r="H259" s="27">
        <v>0</v>
      </c>
      <c r="I259" s="27">
        <v>0</v>
      </c>
      <c r="J259" s="27">
        <v>0</v>
      </c>
      <c r="K259" s="27">
        <v>0</v>
      </c>
      <c r="L259" s="27">
        <v>255841.89</v>
      </c>
      <c r="M259" s="27">
        <v>8816264.6900000013</v>
      </c>
      <c r="N259" s="27">
        <v>7974534.8099999996</v>
      </c>
      <c r="O259" s="27">
        <v>11627769.4</v>
      </c>
      <c r="P259" s="27">
        <v>10633637.43</v>
      </c>
      <c r="Q259" s="27">
        <v>12387059.67</v>
      </c>
      <c r="R259" s="27">
        <v>13581830.690000001</v>
      </c>
      <c r="S259" s="27">
        <v>12466370.799999999</v>
      </c>
      <c r="T259" s="27">
        <v>13027229.350000001</v>
      </c>
      <c r="U259" s="27">
        <v>8713772.9800000004</v>
      </c>
      <c r="V259" s="27">
        <v>8937611.8200000003</v>
      </c>
      <c r="W259" s="27">
        <v>8502503.1899999995</v>
      </c>
      <c r="X259" s="27">
        <v>7352009.5800000001</v>
      </c>
      <c r="Y259" s="27">
        <v>7162158.96</v>
      </c>
      <c r="Z259" s="27">
        <v>6741291.1200000001</v>
      </c>
      <c r="AA259" s="27">
        <v>8800064.9399999995</v>
      </c>
      <c r="AB259" s="27">
        <v>7985101.21</v>
      </c>
      <c r="AC259" s="27">
        <v>5359224.33</v>
      </c>
      <c r="AD259" s="27">
        <v>5976452.8099999996</v>
      </c>
      <c r="AE259" s="149">
        <v>6255368.6399999997</v>
      </c>
      <c r="AF259" s="149">
        <v>1567183.8199999998</v>
      </c>
      <c r="AG259" s="149">
        <v>2260084.4599999995</v>
      </c>
      <c r="AH259" s="149">
        <v>1045684.59</v>
      </c>
      <c r="AI259" s="149">
        <v>4872952.8699999992</v>
      </c>
      <c r="AJ259" s="152"/>
      <c r="AK259" s="148"/>
      <c r="AL259" s="149">
        <v>4872952.8699999992</v>
      </c>
      <c r="AM259" s="149">
        <v>4872952.8699999992</v>
      </c>
      <c r="AN259" s="9"/>
      <c r="AO259" s="9"/>
      <c r="AP259" s="37"/>
    </row>
    <row r="260" spans="1:42" ht="12" x14ac:dyDescent="0.2">
      <c r="B260" s="50">
        <v>24</v>
      </c>
      <c r="C260" s="22" t="s">
        <v>74</v>
      </c>
      <c r="D260" s="27">
        <v>0</v>
      </c>
      <c r="E260" s="27">
        <v>0</v>
      </c>
      <c r="F260" s="27">
        <v>0</v>
      </c>
      <c r="G260" s="27">
        <v>0</v>
      </c>
      <c r="H260" s="27">
        <v>0</v>
      </c>
      <c r="I260" s="27">
        <v>0</v>
      </c>
      <c r="J260" s="27">
        <v>0</v>
      </c>
      <c r="K260" s="27">
        <v>0</v>
      </c>
      <c r="L260" s="27">
        <v>0</v>
      </c>
      <c r="M260" s="27">
        <v>0</v>
      </c>
      <c r="N260" s="27">
        <v>1358279.3699999999</v>
      </c>
      <c r="O260" s="27">
        <v>1738677.75</v>
      </c>
      <c r="P260" s="27">
        <v>1035458.66</v>
      </c>
      <c r="Q260" s="27">
        <v>809576.95999999996</v>
      </c>
      <c r="R260" s="27">
        <v>2277785.63</v>
      </c>
      <c r="S260" s="27">
        <v>2267470.42</v>
      </c>
      <c r="T260" s="27">
        <v>2298109.34</v>
      </c>
      <c r="U260" s="27">
        <v>2713632.170000026</v>
      </c>
      <c r="V260" s="27">
        <v>2618775.31</v>
      </c>
      <c r="W260" s="27">
        <v>2970211.06</v>
      </c>
      <c r="X260" s="27">
        <v>2207240.25</v>
      </c>
      <c r="Y260" s="27">
        <v>2171814.600000001</v>
      </c>
      <c r="Z260" s="27">
        <v>2044934.4299999997</v>
      </c>
      <c r="AA260" s="27">
        <v>1634212.87</v>
      </c>
      <c r="AB260" s="27">
        <v>1977320.88</v>
      </c>
      <c r="AC260" s="27">
        <v>1879650.1</v>
      </c>
      <c r="AD260" s="27">
        <v>2424142.9299999997</v>
      </c>
      <c r="AE260" s="149">
        <v>2565086.2600000007</v>
      </c>
      <c r="AF260" s="149">
        <v>726493.91000000015</v>
      </c>
      <c r="AG260" s="149">
        <v>842884.56</v>
      </c>
      <c r="AH260" s="149">
        <v>651552.02999999991</v>
      </c>
      <c r="AI260" s="149">
        <v>2220930.5</v>
      </c>
      <c r="AJ260" s="152"/>
      <c r="AK260" s="148"/>
      <c r="AL260" s="149">
        <v>2220930.5</v>
      </c>
      <c r="AM260" s="149">
        <v>2220930.5</v>
      </c>
      <c r="AN260" s="9"/>
      <c r="AO260" s="9"/>
      <c r="AP260" s="37"/>
    </row>
    <row r="261" spans="1:42" x14ac:dyDescent="0.2">
      <c r="B261" s="50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151"/>
      <c r="AF261" s="151"/>
      <c r="AG261" s="151"/>
      <c r="AH261" s="151"/>
      <c r="AI261" s="151"/>
      <c r="AJ261" s="148"/>
      <c r="AK261" s="148"/>
      <c r="AL261" s="148"/>
      <c r="AM261" s="148"/>
      <c r="AN261" s="39"/>
      <c r="AO261" s="9"/>
      <c r="AP261" s="37"/>
    </row>
    <row r="262" spans="1:42" ht="12" x14ac:dyDescent="0.2">
      <c r="A262" s="7" t="s">
        <v>154</v>
      </c>
      <c r="B262" s="50"/>
      <c r="C262" s="20" t="s">
        <v>57</v>
      </c>
      <c r="D262" s="26">
        <v>103113239.59</v>
      </c>
      <c r="E262" s="26">
        <v>62508267.29999999</v>
      </c>
      <c r="F262" s="26">
        <v>106854334.87</v>
      </c>
      <c r="G262" s="26">
        <v>107948011.36999999</v>
      </c>
      <c r="H262" s="26">
        <v>67663194.940000013</v>
      </c>
      <c r="I262" s="26">
        <v>91756086.230000004</v>
      </c>
      <c r="J262" s="26">
        <v>93266039.859999999</v>
      </c>
      <c r="K262" s="26">
        <v>66557445.519999996</v>
      </c>
      <c r="L262" s="26">
        <v>46004346.530000001</v>
      </c>
      <c r="M262" s="26">
        <v>49788509.220000006</v>
      </c>
      <c r="N262" s="26">
        <v>63907464.180000007</v>
      </c>
      <c r="O262" s="26">
        <v>131650408.3</v>
      </c>
      <c r="P262" s="26">
        <v>48111713.119999997</v>
      </c>
      <c r="Q262" s="26">
        <v>56814775.059999995</v>
      </c>
      <c r="R262" s="26">
        <v>29492276</v>
      </c>
      <c r="S262" s="26">
        <v>63209293.288000025</v>
      </c>
      <c r="T262" s="26">
        <v>14161199.760000002</v>
      </c>
      <c r="U262" s="26">
        <v>14441217.139999999</v>
      </c>
      <c r="V262" s="26">
        <v>18324355.170000002</v>
      </c>
      <c r="W262" s="26">
        <v>15503614.810000002</v>
      </c>
      <c r="X262" s="26">
        <v>24749266.210000001</v>
      </c>
      <c r="Y262" s="26">
        <v>9749495.4900000002</v>
      </c>
      <c r="Z262" s="26">
        <v>22456275.199999999</v>
      </c>
      <c r="AA262" s="26">
        <v>11049165.300000001</v>
      </c>
      <c r="AB262" s="26">
        <v>5480900.6700000009</v>
      </c>
      <c r="AC262" s="26">
        <v>7919246.6500000004</v>
      </c>
      <c r="AD262" s="26">
        <v>5392264.4300000006</v>
      </c>
      <c r="AE262" s="26">
        <v>4968730.0999999996</v>
      </c>
      <c r="AF262" s="26">
        <v>1683203.5399999998</v>
      </c>
      <c r="AG262" s="26">
        <v>4304281.4800000004</v>
      </c>
      <c r="AH262" s="26">
        <v>1378776.78</v>
      </c>
      <c r="AI262" s="26">
        <v>7366261.8000000007</v>
      </c>
      <c r="AJ262" s="152"/>
      <c r="AK262" s="148"/>
      <c r="AL262" s="26">
        <v>7366261.8000000007</v>
      </c>
      <c r="AM262" s="26">
        <v>7366261.8000000007</v>
      </c>
      <c r="AN262" s="9"/>
      <c r="AO262" s="9"/>
      <c r="AP262" s="37"/>
    </row>
    <row r="263" spans="1:42" x14ac:dyDescent="0.2">
      <c r="B263" s="50">
        <v>25</v>
      </c>
      <c r="C263" s="21" t="s">
        <v>32</v>
      </c>
      <c r="D263" s="29">
        <v>10000000</v>
      </c>
      <c r="E263" s="29">
        <v>0</v>
      </c>
      <c r="F263" s="29">
        <v>28763116.920000002</v>
      </c>
      <c r="G263" s="29">
        <v>44192637.699999996</v>
      </c>
      <c r="H263" s="29">
        <v>20540000</v>
      </c>
      <c r="I263" s="29">
        <v>38363674.579999998</v>
      </c>
      <c r="J263" s="29">
        <v>63537251.609999999</v>
      </c>
      <c r="K263" s="29">
        <v>35404920.259999998</v>
      </c>
      <c r="L263" s="29">
        <v>9796479.5600000005</v>
      </c>
      <c r="M263" s="29">
        <v>27068571.289999999</v>
      </c>
      <c r="N263" s="29">
        <v>36614674</v>
      </c>
      <c r="O263" s="29">
        <v>41961895.719999999</v>
      </c>
      <c r="P263" s="29">
        <v>25728207.129999999</v>
      </c>
      <c r="Q263" s="29">
        <v>11215637.029999999</v>
      </c>
      <c r="R263" s="29">
        <v>12135081.43</v>
      </c>
      <c r="S263" s="29">
        <v>37529000.93</v>
      </c>
      <c r="T263" s="29">
        <v>3050000</v>
      </c>
      <c r="U263" s="29">
        <v>2837000</v>
      </c>
      <c r="V263" s="29">
        <v>7273579.1900000004</v>
      </c>
      <c r="W263" s="29">
        <v>4953257.46</v>
      </c>
      <c r="X263" s="29">
        <v>17915402.699999999</v>
      </c>
      <c r="Y263" s="29">
        <v>0</v>
      </c>
      <c r="Z263" s="29">
        <v>15913015.51</v>
      </c>
      <c r="AA263" s="29">
        <v>4565500.04</v>
      </c>
      <c r="AB263" s="29">
        <v>0</v>
      </c>
      <c r="AC263" s="29">
        <v>2835159.45</v>
      </c>
      <c r="AD263" s="29">
        <v>0</v>
      </c>
      <c r="AE263" s="151">
        <v>0</v>
      </c>
      <c r="AF263" s="151">
        <v>0</v>
      </c>
      <c r="AG263" s="151">
        <v>1977696</v>
      </c>
      <c r="AH263" s="151">
        <v>0</v>
      </c>
      <c r="AI263" s="151">
        <v>1977696</v>
      </c>
      <c r="AJ263" s="152"/>
      <c r="AK263" s="148"/>
      <c r="AL263" s="151">
        <v>1977696</v>
      </c>
      <c r="AM263" s="151">
        <v>1977696</v>
      </c>
      <c r="AN263" s="9"/>
      <c r="AO263" s="9"/>
      <c r="AP263" s="37"/>
    </row>
    <row r="264" spans="1:42" ht="11.25" customHeight="1" x14ac:dyDescent="0.2">
      <c r="B264" s="50">
        <v>26</v>
      </c>
      <c r="C264" s="21" t="s">
        <v>86</v>
      </c>
      <c r="D264" s="29">
        <v>964740</v>
      </c>
      <c r="E264" s="29">
        <v>0</v>
      </c>
      <c r="F264" s="29">
        <v>0</v>
      </c>
      <c r="G264" s="29">
        <v>0</v>
      </c>
      <c r="H264" s="29">
        <v>0</v>
      </c>
      <c r="I264" s="29">
        <v>0</v>
      </c>
      <c r="J264" s="29">
        <v>0</v>
      </c>
      <c r="K264" s="29">
        <v>618984.28999999992</v>
      </c>
      <c r="L264" s="29">
        <v>75555.78</v>
      </c>
      <c r="M264" s="29">
        <v>0</v>
      </c>
      <c r="N264" s="29">
        <v>180000</v>
      </c>
      <c r="O264" s="29">
        <v>62037569.489999995</v>
      </c>
      <c r="P264" s="29">
        <v>3970722.76</v>
      </c>
      <c r="Q264" s="29">
        <v>27157156.93</v>
      </c>
      <c r="R264" s="29">
        <v>2346721.29</v>
      </c>
      <c r="S264" s="29">
        <v>0</v>
      </c>
      <c r="T264" s="29">
        <v>0</v>
      </c>
      <c r="U264" s="29">
        <v>0</v>
      </c>
      <c r="V264" s="29">
        <v>1357.86</v>
      </c>
      <c r="W264" s="29">
        <v>0</v>
      </c>
      <c r="X264" s="29">
        <v>0</v>
      </c>
      <c r="Y264" s="29">
        <v>1264840.6399999999</v>
      </c>
      <c r="Z264" s="29">
        <v>0</v>
      </c>
      <c r="AA264" s="29">
        <v>0</v>
      </c>
      <c r="AB264" s="29">
        <v>0</v>
      </c>
      <c r="AC264" s="29">
        <v>0</v>
      </c>
      <c r="AD264" s="29">
        <v>0</v>
      </c>
      <c r="AE264" s="151">
        <v>0</v>
      </c>
      <c r="AF264" s="151">
        <v>0</v>
      </c>
      <c r="AG264" s="151">
        <v>0</v>
      </c>
      <c r="AH264" s="151">
        <v>0</v>
      </c>
      <c r="AI264" s="151">
        <v>0</v>
      </c>
      <c r="AJ264" s="152"/>
      <c r="AK264" s="148"/>
      <c r="AL264" s="151">
        <v>0</v>
      </c>
      <c r="AM264" s="151">
        <v>0</v>
      </c>
      <c r="AN264" s="9"/>
      <c r="AO264" s="9"/>
      <c r="AP264" s="37"/>
    </row>
    <row r="265" spans="1:42" ht="11.25" customHeight="1" x14ac:dyDescent="0.2">
      <c r="A265" s="16"/>
      <c r="B265" s="50">
        <v>27</v>
      </c>
      <c r="C265" s="24" t="s">
        <v>31</v>
      </c>
      <c r="D265" s="29">
        <v>3929372.7300000004</v>
      </c>
      <c r="E265" s="29">
        <v>4047218.01</v>
      </c>
      <c r="F265" s="29">
        <v>4166856.16</v>
      </c>
      <c r="G265" s="29">
        <v>9714828.0200000014</v>
      </c>
      <c r="H265" s="29">
        <v>5091433.9000000004</v>
      </c>
      <c r="I265" s="29">
        <v>11075390.109999999</v>
      </c>
      <c r="J265" s="29">
        <v>1310663.5900000001</v>
      </c>
      <c r="K265" s="29">
        <v>1657660.79</v>
      </c>
      <c r="L265" s="29">
        <v>6728468.5800000001</v>
      </c>
      <c r="M265" s="29">
        <v>746292.11</v>
      </c>
      <c r="N265" s="29">
        <v>1024229.0900000001</v>
      </c>
      <c r="O265" s="29">
        <v>8649869.3399999999</v>
      </c>
      <c r="P265" s="29">
        <v>1628594.44</v>
      </c>
      <c r="Q265" s="29">
        <v>1510570.16</v>
      </c>
      <c r="R265" s="29">
        <v>747697.51</v>
      </c>
      <c r="S265" s="29">
        <v>1259555.1600000001</v>
      </c>
      <c r="T265" s="29">
        <v>1314825.93</v>
      </c>
      <c r="U265" s="29">
        <v>2544517.8200000003</v>
      </c>
      <c r="V265" s="29">
        <v>593012.47</v>
      </c>
      <c r="W265" s="29">
        <v>85379.57</v>
      </c>
      <c r="X265" s="29">
        <v>708.54</v>
      </c>
      <c r="Y265" s="29">
        <v>956294.32</v>
      </c>
      <c r="Z265" s="29">
        <v>3135.99</v>
      </c>
      <c r="AA265" s="29">
        <v>128665.83</v>
      </c>
      <c r="AB265" s="29">
        <v>395587.04</v>
      </c>
      <c r="AC265" s="29">
        <v>72678.399999999994</v>
      </c>
      <c r="AD265" s="29">
        <v>136517.80000000002</v>
      </c>
      <c r="AE265" s="151">
        <v>0</v>
      </c>
      <c r="AF265" s="151">
        <v>0</v>
      </c>
      <c r="AG265" s="151">
        <v>479.41</v>
      </c>
      <c r="AH265" s="151">
        <v>2023964.06</v>
      </c>
      <c r="AI265" s="151">
        <v>2024443.47</v>
      </c>
      <c r="AJ265" s="152"/>
      <c r="AK265" s="148"/>
      <c r="AL265" s="151">
        <v>2024443.47</v>
      </c>
      <c r="AM265" s="151">
        <v>2024443.47</v>
      </c>
      <c r="AN265" s="9"/>
      <c r="AO265" s="9"/>
      <c r="AP265" s="37"/>
    </row>
    <row r="266" spans="1:42" ht="11.25" customHeight="1" x14ac:dyDescent="0.2">
      <c r="B266" s="50">
        <v>28</v>
      </c>
      <c r="C266" s="21" t="s">
        <v>85</v>
      </c>
      <c r="D266" s="29">
        <v>5264340.17</v>
      </c>
      <c r="E266" s="29">
        <v>6962237.5800000001</v>
      </c>
      <c r="F266" s="29">
        <v>6004786</v>
      </c>
      <c r="G266" s="29">
        <v>5909926.1000000006</v>
      </c>
      <c r="H266" s="29">
        <v>2872905.98</v>
      </c>
      <c r="I266" s="29">
        <v>6405038.1799999997</v>
      </c>
      <c r="J266" s="29">
        <v>2337620.75</v>
      </c>
      <c r="K266" s="29">
        <v>1780524.67</v>
      </c>
      <c r="L266" s="29">
        <v>1457751.64</v>
      </c>
      <c r="M266" s="29">
        <v>755283.28</v>
      </c>
      <c r="N266" s="29">
        <v>1267035.02</v>
      </c>
      <c r="O266" s="29">
        <v>598283.31000000006</v>
      </c>
      <c r="P266" s="29">
        <v>664962.20000000007</v>
      </c>
      <c r="Q266" s="29">
        <v>643101.31000000006</v>
      </c>
      <c r="R266" s="29">
        <v>135232.68</v>
      </c>
      <c r="S266" s="29">
        <v>206302.85</v>
      </c>
      <c r="T266" s="29">
        <v>102857.37</v>
      </c>
      <c r="U266" s="29">
        <v>148224.44</v>
      </c>
      <c r="V266" s="29">
        <v>395334.94999999995</v>
      </c>
      <c r="W266" s="29">
        <v>54937.72</v>
      </c>
      <c r="X266" s="29">
        <v>41107.89</v>
      </c>
      <c r="Y266" s="29">
        <v>144659.63</v>
      </c>
      <c r="Z266" s="29">
        <v>39034.65</v>
      </c>
      <c r="AA266" s="29">
        <v>0</v>
      </c>
      <c r="AB266" s="29">
        <v>0</v>
      </c>
      <c r="AC266" s="29">
        <v>0</v>
      </c>
      <c r="AD266" s="29">
        <v>0</v>
      </c>
      <c r="AE266" s="151">
        <v>0</v>
      </c>
      <c r="AF266" s="151">
        <v>0</v>
      </c>
      <c r="AG266" s="151">
        <v>0</v>
      </c>
      <c r="AH266" s="151">
        <v>0</v>
      </c>
      <c r="AI266" s="151">
        <v>0</v>
      </c>
      <c r="AJ266" s="152"/>
      <c r="AK266" s="148"/>
      <c r="AL266" s="151">
        <v>0</v>
      </c>
      <c r="AM266" s="151">
        <v>0</v>
      </c>
      <c r="AN266" s="9"/>
      <c r="AO266" s="9"/>
      <c r="AP266" s="37"/>
    </row>
    <row r="267" spans="1:42" s="16" customFormat="1" ht="11.25" customHeight="1" x14ac:dyDescent="0.2">
      <c r="B267" s="50">
        <v>29</v>
      </c>
      <c r="C267" s="24" t="s">
        <v>106</v>
      </c>
      <c r="D267" s="29">
        <v>4245300</v>
      </c>
      <c r="E267" s="29">
        <v>1078260.6000000001</v>
      </c>
      <c r="F267" s="29">
        <v>15000000</v>
      </c>
      <c r="G267" s="29">
        <v>3958224.79</v>
      </c>
      <c r="H267" s="29">
        <v>0</v>
      </c>
      <c r="I267" s="29">
        <v>10598125.5</v>
      </c>
      <c r="J267" s="29">
        <v>385011.53</v>
      </c>
      <c r="K267" s="29">
        <v>4079752.31</v>
      </c>
      <c r="L267" s="29">
        <v>187193.47</v>
      </c>
      <c r="M267" s="29">
        <v>158933.17000000001</v>
      </c>
      <c r="N267" s="29">
        <v>129539.1</v>
      </c>
      <c r="O267" s="29">
        <v>0</v>
      </c>
      <c r="P267" s="29">
        <v>149921.48000000001</v>
      </c>
      <c r="Q267" s="29">
        <v>5866110.5999999996</v>
      </c>
      <c r="R267" s="29">
        <v>112135.35</v>
      </c>
      <c r="S267" s="29">
        <v>111652.71</v>
      </c>
      <c r="T267" s="29">
        <v>82849.8</v>
      </c>
      <c r="U267" s="29">
        <v>108028.76999999999</v>
      </c>
      <c r="V267" s="29">
        <v>60694.899999999994</v>
      </c>
      <c r="W267" s="29">
        <v>61600.83</v>
      </c>
      <c r="X267" s="29">
        <v>126053.91</v>
      </c>
      <c r="Y267" s="29">
        <v>141348.56</v>
      </c>
      <c r="Z267" s="29">
        <v>76117.33</v>
      </c>
      <c r="AA267" s="29">
        <v>30766.57</v>
      </c>
      <c r="AB267" s="29">
        <v>57271.009999999995</v>
      </c>
      <c r="AC267" s="29">
        <v>86095.31</v>
      </c>
      <c r="AD267" s="29">
        <v>48910.3</v>
      </c>
      <c r="AE267" s="151">
        <v>97985.34</v>
      </c>
      <c r="AF267" s="151">
        <v>0</v>
      </c>
      <c r="AG267" s="151">
        <v>41840.15</v>
      </c>
      <c r="AH267" s="151">
        <v>0</v>
      </c>
      <c r="AI267" s="151">
        <v>41840.15</v>
      </c>
      <c r="AJ267" s="14"/>
      <c r="AK267" s="148"/>
      <c r="AL267" s="151">
        <v>41840.15</v>
      </c>
      <c r="AM267" s="151">
        <v>41840.15</v>
      </c>
      <c r="AN267" s="15"/>
      <c r="AO267" s="9"/>
      <c r="AP267" s="37"/>
    </row>
    <row r="268" spans="1:42" ht="11.25" customHeight="1" x14ac:dyDescent="0.2">
      <c r="A268" s="16"/>
      <c r="B268" s="50">
        <v>30</v>
      </c>
      <c r="C268" s="21" t="s">
        <v>29</v>
      </c>
      <c r="D268" s="29">
        <v>69752717.629999995</v>
      </c>
      <c r="E268" s="29">
        <v>41491410.539999999</v>
      </c>
      <c r="F268" s="29">
        <v>45224737.070000008</v>
      </c>
      <c r="G268" s="29">
        <v>37428200.769999996</v>
      </c>
      <c r="H268" s="29">
        <v>34229209.820000008</v>
      </c>
      <c r="I268" s="29">
        <v>20640844.840000004</v>
      </c>
      <c r="J268" s="29">
        <v>20814428.199999999</v>
      </c>
      <c r="K268" s="29">
        <v>19029029.029999997</v>
      </c>
      <c r="L268" s="29">
        <v>19763153.57</v>
      </c>
      <c r="M268" s="29">
        <v>10605847.710000001</v>
      </c>
      <c r="N268" s="29">
        <v>12652803.169999998</v>
      </c>
      <c r="O268" s="29">
        <v>10790972.41</v>
      </c>
      <c r="P268" s="29">
        <v>8694829.4100000001</v>
      </c>
      <c r="Q268" s="29">
        <v>7039149.290000001</v>
      </c>
      <c r="R268" s="29">
        <v>6580974.7400000002</v>
      </c>
      <c r="S268" s="29">
        <v>12351981.938000014</v>
      </c>
      <c r="T268" s="29">
        <v>3691653.7200000007</v>
      </c>
      <c r="U268" s="29">
        <v>3998655.7499999991</v>
      </c>
      <c r="V268" s="29">
        <v>2782000.1799999997</v>
      </c>
      <c r="W268" s="29">
        <v>3574739.8600000003</v>
      </c>
      <c r="X268" s="29">
        <v>1510723.4400000002</v>
      </c>
      <c r="Y268" s="29">
        <v>2232235.52</v>
      </c>
      <c r="Z268" s="29">
        <v>508828.27999999956</v>
      </c>
      <c r="AA268" s="29">
        <v>1134737.7200000002</v>
      </c>
      <c r="AB268" s="29">
        <v>1051457.7200000004</v>
      </c>
      <c r="AC268" s="29">
        <v>1227670.3199999998</v>
      </c>
      <c r="AD268" s="29">
        <v>901623.28000000014</v>
      </c>
      <c r="AE268" s="151">
        <v>181084.4000000002</v>
      </c>
      <c r="AF268" s="151">
        <v>156814.98999999993</v>
      </c>
      <c r="AG268" s="151">
        <v>600271.49000000022</v>
      </c>
      <c r="AH268" s="151">
        <v>-1973981.8900000001</v>
      </c>
      <c r="AI268" s="151">
        <v>-1216895.4099999999</v>
      </c>
      <c r="AJ268" s="152"/>
      <c r="AK268" s="148"/>
      <c r="AL268" s="151">
        <v>-1216895.4099999999</v>
      </c>
      <c r="AM268" s="151">
        <v>-1216895.4099999999</v>
      </c>
      <c r="AN268" s="9"/>
      <c r="AO268" s="9"/>
      <c r="AP268" s="37"/>
    </row>
    <row r="269" spans="1:42" s="16" customFormat="1" ht="11.25" customHeight="1" x14ac:dyDescent="0.2">
      <c r="B269" s="50">
        <v>31</v>
      </c>
      <c r="C269" s="24" t="s">
        <v>11</v>
      </c>
      <c r="D269" s="29">
        <v>8849269.5500000007</v>
      </c>
      <c r="E269" s="29">
        <v>8825991.1999999993</v>
      </c>
      <c r="F269" s="29">
        <v>7694838.7199999997</v>
      </c>
      <c r="G269" s="29">
        <v>6744193.9900000002</v>
      </c>
      <c r="H269" s="29">
        <v>4889021.95</v>
      </c>
      <c r="I269" s="29">
        <v>4633074.53</v>
      </c>
      <c r="J269" s="29">
        <v>4841604.66</v>
      </c>
      <c r="K269" s="29">
        <v>3986574.17</v>
      </c>
      <c r="L269" s="29">
        <v>6612419.7300000004</v>
      </c>
      <c r="M269" s="29">
        <v>7453189.1300000008</v>
      </c>
      <c r="N269" s="29">
        <v>8245676.8600000013</v>
      </c>
      <c r="O269" s="29">
        <v>4046712.79</v>
      </c>
      <c r="P269" s="29">
        <v>4274078.58</v>
      </c>
      <c r="Q269" s="29">
        <v>1737599.69</v>
      </c>
      <c r="R269" s="29">
        <v>1098090.19</v>
      </c>
      <c r="S269" s="29">
        <v>4771657.5299999993</v>
      </c>
      <c r="T269" s="29">
        <v>1507212.81</v>
      </c>
      <c r="U269" s="29">
        <v>400238.59999999992</v>
      </c>
      <c r="V269" s="29">
        <v>1779145.4100000004</v>
      </c>
      <c r="W269" s="29">
        <v>1458305.07</v>
      </c>
      <c r="X269" s="29">
        <v>832165.15999999968</v>
      </c>
      <c r="Y269" s="29">
        <v>870820.83000000007</v>
      </c>
      <c r="Z269" s="29">
        <v>1401950.4900000002</v>
      </c>
      <c r="AA269" s="29">
        <v>674299.16999999993</v>
      </c>
      <c r="AB269" s="29">
        <v>298200.99</v>
      </c>
      <c r="AC269" s="29">
        <v>347202.20999999985</v>
      </c>
      <c r="AD269" s="29">
        <v>9682.8599999998987</v>
      </c>
      <c r="AE269" s="151">
        <v>381436.92999999993</v>
      </c>
      <c r="AF269" s="151">
        <v>29756.579999999987</v>
      </c>
      <c r="AG269" s="151">
        <v>339238.22000000015</v>
      </c>
      <c r="AH269" s="151">
        <v>179565.46</v>
      </c>
      <c r="AI269" s="151">
        <v>548560.26000000013</v>
      </c>
      <c r="AJ269" s="14"/>
      <c r="AK269" s="148"/>
      <c r="AL269" s="151">
        <v>548560.26000000013</v>
      </c>
      <c r="AM269" s="151">
        <v>548560.26000000013</v>
      </c>
      <c r="AN269" s="15"/>
      <c r="AO269" s="9"/>
      <c r="AP269" s="37"/>
    </row>
    <row r="270" spans="1:42" s="16" customFormat="1" ht="11.25" customHeight="1" x14ac:dyDescent="0.2">
      <c r="B270" s="50">
        <v>32</v>
      </c>
      <c r="C270" s="21" t="s">
        <v>87</v>
      </c>
      <c r="D270" s="29">
        <v>107499.51</v>
      </c>
      <c r="E270" s="29">
        <v>103149.37</v>
      </c>
      <c r="F270" s="29">
        <v>0</v>
      </c>
      <c r="G270" s="29">
        <v>0</v>
      </c>
      <c r="H270" s="29">
        <v>40623.29</v>
      </c>
      <c r="I270" s="29">
        <v>39938.49</v>
      </c>
      <c r="J270" s="29">
        <v>39459.519999999997</v>
      </c>
      <c r="K270" s="29">
        <v>0</v>
      </c>
      <c r="L270" s="29">
        <v>1383324.2</v>
      </c>
      <c r="M270" s="29">
        <v>3000392.53</v>
      </c>
      <c r="N270" s="29">
        <v>3793506.9400000004</v>
      </c>
      <c r="O270" s="29">
        <v>3565105.2399999998</v>
      </c>
      <c r="P270" s="29">
        <v>3000397.12</v>
      </c>
      <c r="Q270" s="29">
        <v>1645450.0499999977</v>
      </c>
      <c r="R270" s="29">
        <v>6336342.8100000005</v>
      </c>
      <c r="S270" s="29">
        <v>6979142.1699999999</v>
      </c>
      <c r="T270" s="29">
        <v>4411800.13</v>
      </c>
      <c r="U270" s="29">
        <v>4404551.76</v>
      </c>
      <c r="V270" s="29">
        <v>5439230.2100000009</v>
      </c>
      <c r="W270" s="29">
        <v>5315394.3</v>
      </c>
      <c r="X270" s="29">
        <v>4323104.57</v>
      </c>
      <c r="Y270" s="29">
        <v>4139295.9899999998</v>
      </c>
      <c r="Z270" s="29">
        <v>4514192.9499999993</v>
      </c>
      <c r="AA270" s="29">
        <v>4515195.97</v>
      </c>
      <c r="AB270" s="29">
        <v>3678383.9100000006</v>
      </c>
      <c r="AC270" s="29">
        <v>3350440.96</v>
      </c>
      <c r="AD270" s="29">
        <v>4295530.1900000004</v>
      </c>
      <c r="AE270" s="151">
        <v>4308223.43</v>
      </c>
      <c r="AF270" s="151">
        <v>1496631.97</v>
      </c>
      <c r="AG270" s="151">
        <v>1344756.21</v>
      </c>
      <c r="AH270" s="151">
        <v>1149229.1500000001</v>
      </c>
      <c r="AI270" s="151">
        <v>3990617.33</v>
      </c>
      <c r="AJ270" s="14"/>
      <c r="AK270" s="148"/>
      <c r="AL270" s="151">
        <v>3990617.33</v>
      </c>
      <c r="AM270" s="151">
        <v>3990617.33</v>
      </c>
      <c r="AN270" s="15"/>
      <c r="AO270" s="9"/>
      <c r="AP270" s="37"/>
    </row>
    <row r="271" spans="1:42" s="16" customFormat="1" ht="11.25" customHeight="1" x14ac:dyDescent="0.2">
      <c r="A271" s="7"/>
      <c r="B271" s="50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14"/>
      <c r="AK271" s="148"/>
      <c r="AL271" s="148"/>
      <c r="AM271" s="148"/>
      <c r="AN271" s="15"/>
      <c r="AO271" s="9"/>
      <c r="AP271" s="37"/>
    </row>
    <row r="272" spans="1:42" ht="12" x14ac:dyDescent="0.2">
      <c r="A272" s="7" t="s">
        <v>155</v>
      </c>
      <c r="B272" s="50">
        <v>33</v>
      </c>
      <c r="C272" s="20" t="s">
        <v>108</v>
      </c>
      <c r="D272" s="26">
        <v>7265.26</v>
      </c>
      <c r="E272" s="26">
        <v>0</v>
      </c>
      <c r="F272" s="26">
        <v>120287.32</v>
      </c>
      <c r="G272" s="26">
        <v>0</v>
      </c>
      <c r="H272" s="26">
        <v>72707.58</v>
      </c>
      <c r="I272" s="26">
        <v>2935839.96</v>
      </c>
      <c r="J272" s="26">
        <v>1031.29</v>
      </c>
      <c r="K272" s="26">
        <v>0</v>
      </c>
      <c r="L272" s="26">
        <v>0</v>
      </c>
      <c r="M272" s="26">
        <v>111457.46</v>
      </c>
      <c r="N272" s="26">
        <v>0</v>
      </c>
      <c r="O272" s="26">
        <v>2097264.7000000002</v>
      </c>
      <c r="P272" s="26">
        <v>0</v>
      </c>
      <c r="Q272" s="26">
        <v>74238.350000000006</v>
      </c>
      <c r="R272" s="26">
        <v>1773389</v>
      </c>
      <c r="S272" s="26">
        <v>1243857.6600000001</v>
      </c>
      <c r="T272" s="26">
        <v>934092.45</v>
      </c>
      <c r="U272" s="26">
        <v>852784.06</v>
      </c>
      <c r="V272" s="26">
        <v>1287199.3500000001</v>
      </c>
      <c r="W272" s="26">
        <v>1056235.3999999999</v>
      </c>
      <c r="X272" s="26">
        <v>780920.16</v>
      </c>
      <c r="Y272" s="26">
        <v>729698.08</v>
      </c>
      <c r="Z272" s="26">
        <v>823564.61</v>
      </c>
      <c r="AA272" s="26">
        <v>1021341.14</v>
      </c>
      <c r="AB272" s="26">
        <v>798984.22</v>
      </c>
      <c r="AC272" s="26">
        <v>1570746.0499999998</v>
      </c>
      <c r="AD272" s="26">
        <v>1034018.56</v>
      </c>
      <c r="AE272" s="26">
        <v>793129.89</v>
      </c>
      <c r="AF272" s="26">
        <v>248636.93</v>
      </c>
      <c r="AG272" s="26">
        <v>244644.29</v>
      </c>
      <c r="AH272" s="26">
        <v>237855.8</v>
      </c>
      <c r="AI272" s="26">
        <v>731137.02</v>
      </c>
      <c r="AJ272" s="152"/>
      <c r="AK272" s="148"/>
      <c r="AL272" s="26">
        <v>731137.02</v>
      </c>
      <c r="AM272" s="26">
        <v>731137.02</v>
      </c>
      <c r="AN272" s="9"/>
      <c r="AO272" s="9"/>
      <c r="AP272" s="37"/>
    </row>
    <row r="273" spans="1:43" x14ac:dyDescent="0.2">
      <c r="A273" s="53"/>
      <c r="B273" s="53"/>
      <c r="C273" s="43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151"/>
      <c r="AJ273" s="148"/>
      <c r="AK273" s="148"/>
      <c r="AL273" s="148"/>
      <c r="AM273" s="148"/>
      <c r="AN273" s="148"/>
      <c r="AO273" s="39"/>
    </row>
    <row r="274" spans="1:43" s="16" customFormat="1" ht="20.100000000000001" customHeight="1" x14ac:dyDescent="0.2">
      <c r="A274" s="51"/>
      <c r="B274" s="59"/>
      <c r="C274" s="13" t="s">
        <v>76</v>
      </c>
      <c r="D274" s="28">
        <v>183805503.01999998</v>
      </c>
      <c r="E274" s="28">
        <v>136344759.69999999</v>
      </c>
      <c r="F274" s="28">
        <v>221919894.47999999</v>
      </c>
      <c r="G274" s="28">
        <v>293660486.34000003</v>
      </c>
      <c r="H274" s="28">
        <v>237906917.28000003</v>
      </c>
      <c r="I274" s="28">
        <v>235403700.17000005</v>
      </c>
      <c r="J274" s="28">
        <v>222591830.99999997</v>
      </c>
      <c r="K274" s="28">
        <v>174183418.81999993</v>
      </c>
      <c r="L274" s="28">
        <v>165598978.93999997</v>
      </c>
      <c r="M274" s="28">
        <v>206629891.83000001</v>
      </c>
      <c r="N274" s="28">
        <v>280206427.51999998</v>
      </c>
      <c r="O274" s="28">
        <v>249936436.16999999</v>
      </c>
      <c r="P274" s="28">
        <v>156940840.87999997</v>
      </c>
      <c r="Q274" s="28">
        <v>150619022.86999997</v>
      </c>
      <c r="R274" s="28">
        <v>140187361.32999998</v>
      </c>
      <c r="S274" s="28">
        <v>159490162.80371749</v>
      </c>
      <c r="T274" s="28">
        <v>91032853.082700014</v>
      </c>
      <c r="U274" s="28">
        <v>78775122.404500008</v>
      </c>
      <c r="V274" s="28">
        <v>76006492.319000006</v>
      </c>
      <c r="W274" s="28">
        <v>69390355.175000012</v>
      </c>
      <c r="X274" s="28">
        <v>66068446.799999982</v>
      </c>
      <c r="Y274" s="28">
        <v>65061840.639200017</v>
      </c>
      <c r="Z274" s="28">
        <v>152636777.72220004</v>
      </c>
      <c r="AA274" s="28">
        <v>61539590.769999988</v>
      </c>
      <c r="AB274" s="28">
        <v>50443206.671700001</v>
      </c>
      <c r="AC274" s="28">
        <v>55443032.490000002</v>
      </c>
      <c r="AD274" s="28">
        <v>40310200.990000099</v>
      </c>
      <c r="AE274" s="150">
        <v>72317180.553167835</v>
      </c>
      <c r="AF274" s="150">
        <v>11173529.16</v>
      </c>
      <c r="AG274" s="150">
        <v>17088731.580000002</v>
      </c>
      <c r="AH274" s="150">
        <v>11168098.150000002</v>
      </c>
      <c r="AI274" s="150">
        <v>39430358.890000001</v>
      </c>
      <c r="AJ274" s="14"/>
      <c r="AK274" s="148"/>
      <c r="AL274" s="150">
        <v>39430358.890000001</v>
      </c>
      <c r="AM274" s="150">
        <v>39430358.890000001</v>
      </c>
      <c r="AN274" s="15"/>
      <c r="AO274" s="119"/>
      <c r="AP274" s="119"/>
    </row>
    <row r="275" spans="1:43" s="6" customFormat="1" ht="12.75" x14ac:dyDescent="0.2">
      <c r="C275" s="132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116"/>
      <c r="AA275" s="116"/>
      <c r="AB275" s="116"/>
      <c r="AC275" s="116"/>
      <c r="AD275" s="116"/>
      <c r="AE275" s="116"/>
      <c r="AF275" s="116"/>
      <c r="AG275" s="116"/>
      <c r="AH275" s="148"/>
      <c r="AI275" s="148"/>
      <c r="AJ275" s="8"/>
      <c r="AK275" s="8"/>
      <c r="AL275" s="8"/>
      <c r="AM275" s="8"/>
    </row>
    <row r="276" spans="1:43" s="6" customFormat="1" x14ac:dyDescent="0.2"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148"/>
      <c r="AF276" s="148"/>
      <c r="AG276" s="148"/>
      <c r="AH276" s="148"/>
      <c r="AI276" s="148"/>
      <c r="AJ276" s="8"/>
      <c r="AK276" s="8"/>
      <c r="AL276" s="8"/>
      <c r="AM276" s="8"/>
      <c r="AN276" s="116"/>
    </row>
    <row r="277" spans="1:43" s="35" customFormat="1" ht="24.95" customHeight="1" x14ac:dyDescent="0.2">
      <c r="A277" s="11" t="s">
        <v>25</v>
      </c>
      <c r="B277" s="19"/>
      <c r="C277" s="18"/>
      <c r="D277" s="25" t="s">
        <v>15</v>
      </c>
      <c r="E277" s="25" t="s">
        <v>16</v>
      </c>
      <c r="F277" s="25" t="s">
        <v>17</v>
      </c>
      <c r="G277" s="25" t="s">
        <v>18</v>
      </c>
      <c r="H277" s="25" t="s">
        <v>19</v>
      </c>
      <c r="I277" s="25" t="s">
        <v>20</v>
      </c>
      <c r="J277" s="25" t="s">
        <v>26</v>
      </c>
      <c r="K277" s="25" t="s">
        <v>28</v>
      </c>
      <c r="L277" s="25" t="s">
        <v>33</v>
      </c>
      <c r="M277" s="25" t="s">
        <v>35</v>
      </c>
      <c r="N277" s="25" t="s">
        <v>40</v>
      </c>
      <c r="O277" s="25" t="s">
        <v>41</v>
      </c>
      <c r="P277" s="25" t="s">
        <v>50</v>
      </c>
      <c r="Q277" s="25" t="s">
        <v>52</v>
      </c>
      <c r="R277" s="25" t="s">
        <v>60</v>
      </c>
      <c r="S277" s="25" t="s">
        <v>62</v>
      </c>
      <c r="T277" s="25" t="s">
        <v>83</v>
      </c>
      <c r="U277" s="25" t="s">
        <v>88</v>
      </c>
      <c r="V277" s="25" t="s">
        <v>90</v>
      </c>
      <c r="W277" s="25" t="s">
        <v>91</v>
      </c>
      <c r="X277" s="25" t="s">
        <v>92</v>
      </c>
      <c r="Y277" s="25" t="s">
        <v>141</v>
      </c>
      <c r="Z277" s="25" t="s">
        <v>145</v>
      </c>
      <c r="AA277" s="25" t="s">
        <v>147</v>
      </c>
      <c r="AB277" s="25" t="s">
        <v>150</v>
      </c>
      <c r="AC277" s="25" t="s">
        <v>151</v>
      </c>
      <c r="AD277" s="25" t="s">
        <v>156</v>
      </c>
      <c r="AE277" s="25" t="s">
        <v>157</v>
      </c>
      <c r="AF277" s="25" t="s">
        <v>158</v>
      </c>
      <c r="AG277" s="25" t="s">
        <v>161</v>
      </c>
      <c r="AH277" s="25" t="s">
        <v>162</v>
      </c>
      <c r="AI277" s="25" t="s">
        <v>163</v>
      </c>
      <c r="AJ277" s="12"/>
      <c r="AK277" s="42"/>
      <c r="AL277" s="25" t="s">
        <v>58</v>
      </c>
      <c r="AM277" s="25" t="s">
        <v>59</v>
      </c>
      <c r="AO277" s="117"/>
      <c r="AP277" s="118"/>
      <c r="AQ277" s="36"/>
    </row>
    <row r="278" spans="1:43" ht="12" x14ac:dyDescent="0.2">
      <c r="A278" s="7" t="s">
        <v>66</v>
      </c>
      <c r="B278" s="50"/>
      <c r="C278" s="20" t="s">
        <v>12</v>
      </c>
      <c r="D278" s="26">
        <v>-938.36</v>
      </c>
      <c r="E278" s="26">
        <v>0</v>
      </c>
      <c r="F278" s="26">
        <v>0</v>
      </c>
      <c r="G278" s="26">
        <v>-39944.379999999997</v>
      </c>
      <c r="H278" s="26">
        <v>-496747.52000000002</v>
      </c>
      <c r="I278" s="26">
        <v>-1706993.46</v>
      </c>
      <c r="J278" s="26">
        <v>-1065464.72</v>
      </c>
      <c r="K278" s="26">
        <v>-1365774.5199999998</v>
      </c>
      <c r="L278" s="26">
        <v>-240</v>
      </c>
      <c r="M278" s="26">
        <v>-132548.11000000002</v>
      </c>
      <c r="N278" s="26">
        <v>0</v>
      </c>
      <c r="O278" s="26">
        <v>-149689.73000000001</v>
      </c>
      <c r="P278" s="26">
        <v>-41517.1</v>
      </c>
      <c r="Q278" s="26">
        <v>0</v>
      </c>
      <c r="R278" s="26">
        <v>0</v>
      </c>
      <c r="S278" s="26">
        <v>-310434.25</v>
      </c>
      <c r="T278" s="26">
        <v>-38.520000000000003</v>
      </c>
      <c r="U278" s="26">
        <v>0</v>
      </c>
      <c r="V278" s="26">
        <v>0</v>
      </c>
      <c r="W278" s="26">
        <v>-321.42</v>
      </c>
      <c r="X278" s="26">
        <v>-66.11</v>
      </c>
      <c r="Y278" s="26">
        <v>-217261.41</v>
      </c>
      <c r="Z278" s="26">
        <v>0</v>
      </c>
      <c r="AA278" s="26">
        <v>-140555.25999999998</v>
      </c>
      <c r="AB278" s="26">
        <v>0</v>
      </c>
      <c r="AC278" s="26">
        <v>-70403.070000000007</v>
      </c>
      <c r="AD278" s="26">
        <v>0</v>
      </c>
      <c r="AE278" s="26">
        <v>-59880.44</v>
      </c>
      <c r="AF278" s="26">
        <v>-102265.97</v>
      </c>
      <c r="AG278" s="26">
        <v>101958.44</v>
      </c>
      <c r="AH278" s="26">
        <v>0</v>
      </c>
      <c r="AI278" s="26">
        <v>-307.52999999999884</v>
      </c>
      <c r="AJ278" s="148"/>
      <c r="AK278" s="148"/>
      <c r="AL278" s="26">
        <v>-307.52999999999884</v>
      </c>
      <c r="AM278" s="26">
        <v>-307.52999999999884</v>
      </c>
      <c r="AO278" s="9"/>
    </row>
    <row r="279" spans="1:43" ht="12" x14ac:dyDescent="0.2">
      <c r="B279" s="50">
        <v>1</v>
      </c>
      <c r="C279" s="22" t="s">
        <v>93</v>
      </c>
      <c r="D279" s="27">
        <v>0</v>
      </c>
      <c r="E279" s="27">
        <v>0</v>
      </c>
      <c r="F279" s="27">
        <v>0</v>
      </c>
      <c r="G279" s="27">
        <v>0</v>
      </c>
      <c r="H279" s="27">
        <v>0</v>
      </c>
      <c r="I279" s="27">
        <v>0</v>
      </c>
      <c r="J279" s="27">
        <v>0</v>
      </c>
      <c r="K279" s="27">
        <v>0</v>
      </c>
      <c r="L279" s="27">
        <v>0</v>
      </c>
      <c r="M279" s="27">
        <v>0</v>
      </c>
      <c r="N279" s="27">
        <v>0</v>
      </c>
      <c r="O279" s="27">
        <v>0</v>
      </c>
      <c r="P279" s="27">
        <v>0</v>
      </c>
      <c r="Q279" s="27">
        <v>0</v>
      </c>
      <c r="R279" s="27">
        <v>0</v>
      </c>
      <c r="S279" s="27">
        <v>-4</v>
      </c>
      <c r="T279" s="27">
        <v>0</v>
      </c>
      <c r="U279" s="27">
        <v>0</v>
      </c>
      <c r="V279" s="27">
        <v>0</v>
      </c>
      <c r="W279" s="27">
        <v>-321.42</v>
      </c>
      <c r="X279" s="27">
        <v>0</v>
      </c>
      <c r="Y279" s="27">
        <v>0</v>
      </c>
      <c r="Z279" s="27">
        <v>0</v>
      </c>
      <c r="AA279" s="27">
        <v>0</v>
      </c>
      <c r="AB279" s="27">
        <v>0</v>
      </c>
      <c r="AC279" s="27">
        <v>0</v>
      </c>
      <c r="AD279" s="27">
        <v>0</v>
      </c>
      <c r="AE279" s="149">
        <v>0</v>
      </c>
      <c r="AF279" s="149">
        <v>0</v>
      </c>
      <c r="AG279" s="149">
        <v>0</v>
      </c>
      <c r="AH279" s="149">
        <v>0</v>
      </c>
      <c r="AI279" s="149">
        <v>0</v>
      </c>
      <c r="AJ279" s="152"/>
      <c r="AK279" s="152"/>
      <c r="AL279" s="149">
        <v>0</v>
      </c>
      <c r="AM279" s="149">
        <v>0</v>
      </c>
      <c r="AN279" s="38"/>
      <c r="AO279" s="38"/>
      <c r="AP279" s="38"/>
    </row>
    <row r="280" spans="1:43" ht="12" x14ac:dyDescent="0.2">
      <c r="B280" s="50">
        <v>2</v>
      </c>
      <c r="C280" s="22" t="s">
        <v>98</v>
      </c>
      <c r="D280" s="27">
        <v>-938.36</v>
      </c>
      <c r="E280" s="27">
        <v>0</v>
      </c>
      <c r="F280" s="27">
        <v>0</v>
      </c>
      <c r="G280" s="27">
        <v>-39944.379999999997</v>
      </c>
      <c r="H280" s="27">
        <v>-496747.52000000002</v>
      </c>
      <c r="I280" s="27">
        <v>-1706993.46</v>
      </c>
      <c r="J280" s="27">
        <v>-1065464.72</v>
      </c>
      <c r="K280" s="27">
        <v>-1365774.5199999998</v>
      </c>
      <c r="L280" s="27">
        <v>-240</v>
      </c>
      <c r="M280" s="27">
        <v>-132548.11000000002</v>
      </c>
      <c r="N280" s="27">
        <v>0</v>
      </c>
      <c r="O280" s="27">
        <v>-149689.73000000001</v>
      </c>
      <c r="P280" s="27">
        <v>-41517.1</v>
      </c>
      <c r="Q280" s="27">
        <v>0</v>
      </c>
      <c r="R280" s="27">
        <v>0</v>
      </c>
      <c r="S280" s="27">
        <v>-310430.25</v>
      </c>
      <c r="T280" s="27">
        <v>-38.520000000000003</v>
      </c>
      <c r="U280" s="27">
        <v>0</v>
      </c>
      <c r="V280" s="27">
        <v>0</v>
      </c>
      <c r="W280" s="27">
        <v>0</v>
      </c>
      <c r="X280" s="27">
        <v>-66.11</v>
      </c>
      <c r="Y280" s="27">
        <v>-217261.41</v>
      </c>
      <c r="Z280" s="27">
        <v>0</v>
      </c>
      <c r="AA280" s="27">
        <v>-140555.25999999998</v>
      </c>
      <c r="AB280" s="27">
        <v>0</v>
      </c>
      <c r="AC280" s="27">
        <v>-70403.070000000007</v>
      </c>
      <c r="AD280" s="27">
        <v>0</v>
      </c>
      <c r="AE280" s="149">
        <v>-59880.44</v>
      </c>
      <c r="AF280" s="149">
        <v>-102265.97</v>
      </c>
      <c r="AG280" s="149">
        <v>101958.44</v>
      </c>
      <c r="AH280" s="149">
        <v>0</v>
      </c>
      <c r="AI280" s="149">
        <v>-307.52999999999884</v>
      </c>
      <c r="AJ280" s="152"/>
      <c r="AK280" s="152"/>
      <c r="AL280" s="149">
        <v>-307.52999999999884</v>
      </c>
      <c r="AM280" s="149">
        <v>-307.52999999999884</v>
      </c>
      <c r="AN280" s="38"/>
      <c r="AO280" s="38"/>
      <c r="AP280" s="38"/>
    </row>
    <row r="281" spans="1:43" x14ac:dyDescent="0.2">
      <c r="B281" s="50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151"/>
      <c r="AF281" s="151"/>
      <c r="AG281" s="151"/>
      <c r="AH281" s="151"/>
      <c r="AI281" s="151"/>
      <c r="AJ281" s="148"/>
      <c r="AK281" s="148"/>
      <c r="AL281" s="148"/>
      <c r="AM281" s="148"/>
      <c r="AO281" s="9"/>
    </row>
    <row r="282" spans="1:43" s="5" customFormat="1" ht="12" x14ac:dyDescent="0.2">
      <c r="A282" s="7" t="s">
        <v>67</v>
      </c>
      <c r="B282" s="50"/>
      <c r="C282" s="20" t="s">
        <v>14</v>
      </c>
      <c r="D282" s="26">
        <v>-687834.32</v>
      </c>
      <c r="E282" s="26">
        <v>-25437.38</v>
      </c>
      <c r="F282" s="26">
        <v>-36020.080000000002</v>
      </c>
      <c r="G282" s="26">
        <v>-301762.96000000002</v>
      </c>
      <c r="H282" s="26">
        <v>-758144.1399999999</v>
      </c>
      <c r="I282" s="26">
        <v>-4948125.6500000004</v>
      </c>
      <c r="J282" s="26">
        <v>-5036022.3100000005</v>
      </c>
      <c r="K282" s="26">
        <v>-3943674.0999999996</v>
      </c>
      <c r="L282" s="26">
        <v>-1378775.28</v>
      </c>
      <c r="M282" s="26">
        <v>-1859083.42</v>
      </c>
      <c r="N282" s="26">
        <v>-4840986.0600000005</v>
      </c>
      <c r="O282" s="26">
        <v>-3318389.97</v>
      </c>
      <c r="P282" s="26">
        <v>-728351.91</v>
      </c>
      <c r="Q282" s="26">
        <v>-1705175.8200000003</v>
      </c>
      <c r="R282" s="26">
        <v>-865484.49</v>
      </c>
      <c r="S282" s="26">
        <v>-7860876.3999999994</v>
      </c>
      <c r="T282" s="26">
        <v>-3334662.2099999995</v>
      </c>
      <c r="U282" s="26">
        <v>-3732313.4</v>
      </c>
      <c r="V282" s="26">
        <v>-10769846.299999999</v>
      </c>
      <c r="W282" s="26">
        <v>-776049.92</v>
      </c>
      <c r="X282" s="26">
        <v>-1438398.1300000001</v>
      </c>
      <c r="Y282" s="26">
        <v>-759007.96</v>
      </c>
      <c r="Z282" s="26">
        <v>-1719568.2699999998</v>
      </c>
      <c r="AA282" s="26">
        <v>-1426804.98</v>
      </c>
      <c r="AB282" s="26">
        <v>-2000451.03</v>
      </c>
      <c r="AC282" s="26">
        <v>-1324584.45</v>
      </c>
      <c r="AD282" s="26">
        <v>-101481.01</v>
      </c>
      <c r="AE282" s="26">
        <v>-450525.38999999996</v>
      </c>
      <c r="AF282" s="26">
        <v>-59063.31</v>
      </c>
      <c r="AG282" s="26">
        <v>-33241.64</v>
      </c>
      <c r="AH282" s="26">
        <v>-619509.22</v>
      </c>
      <c r="AI282" s="26">
        <v>-711814.16999999993</v>
      </c>
      <c r="AK282" s="148"/>
      <c r="AL282" s="26">
        <v>-711814.16999999993</v>
      </c>
      <c r="AM282" s="26">
        <v>-711814.16999999993</v>
      </c>
    </row>
    <row r="283" spans="1:43" ht="12" x14ac:dyDescent="0.2">
      <c r="B283" s="50">
        <v>3</v>
      </c>
      <c r="C283" s="22" t="s">
        <v>8</v>
      </c>
      <c r="D283" s="27">
        <v>-687834.32</v>
      </c>
      <c r="E283" s="27">
        <v>-25437.38</v>
      </c>
      <c r="F283" s="27">
        <v>-36020.080000000002</v>
      </c>
      <c r="G283" s="27">
        <v>-221998.30000000002</v>
      </c>
      <c r="H283" s="27">
        <v>-646222.21</v>
      </c>
      <c r="I283" s="27">
        <v>-3633622.5</v>
      </c>
      <c r="J283" s="27">
        <v>-4824690.79</v>
      </c>
      <c r="K283" s="27">
        <v>-3077450.4699999997</v>
      </c>
      <c r="L283" s="27">
        <v>-710680.25</v>
      </c>
      <c r="M283" s="27">
        <v>-1260078.55</v>
      </c>
      <c r="N283" s="27">
        <v>-4593918.53</v>
      </c>
      <c r="O283" s="27">
        <v>-3144035.31</v>
      </c>
      <c r="P283" s="27">
        <v>-244497.31000000003</v>
      </c>
      <c r="Q283" s="27">
        <v>-1462758.6800000002</v>
      </c>
      <c r="R283" s="27">
        <v>-402935.43999999994</v>
      </c>
      <c r="S283" s="27">
        <v>-3381879.2199999997</v>
      </c>
      <c r="T283" s="27">
        <v>-1005419.69</v>
      </c>
      <c r="U283" s="27">
        <v>-434022.43</v>
      </c>
      <c r="V283" s="27">
        <v>-9090877.3899999987</v>
      </c>
      <c r="W283" s="27">
        <v>-177541.36</v>
      </c>
      <c r="X283" s="27">
        <v>-1283995.29</v>
      </c>
      <c r="Y283" s="27">
        <v>-348429.85</v>
      </c>
      <c r="Z283" s="27">
        <v>-732805.62999999989</v>
      </c>
      <c r="AA283" s="27">
        <v>-1323683.28</v>
      </c>
      <c r="AB283" s="27">
        <v>-74053.100000000006</v>
      </c>
      <c r="AC283" s="27">
        <v>-144504.06</v>
      </c>
      <c r="AD283" s="27">
        <v>-79528.009999999995</v>
      </c>
      <c r="AE283" s="149">
        <v>-433017.44999999995</v>
      </c>
      <c r="AF283" s="149">
        <v>-26265.8</v>
      </c>
      <c r="AG283" s="149">
        <v>-21197.88</v>
      </c>
      <c r="AH283" s="149">
        <v>-311579.62</v>
      </c>
      <c r="AI283" s="149">
        <v>-359043.3</v>
      </c>
      <c r="AJ283" s="152"/>
      <c r="AK283" s="152"/>
      <c r="AL283" s="149">
        <v>-359043.3</v>
      </c>
      <c r="AM283" s="149">
        <v>-359043.3</v>
      </c>
      <c r="AN283" s="38"/>
      <c r="AO283" s="9"/>
      <c r="AP283" s="37"/>
    </row>
    <row r="284" spans="1:43" ht="12" x14ac:dyDescent="0.2">
      <c r="B284" s="50">
        <v>4</v>
      </c>
      <c r="C284" s="22" t="s">
        <v>95</v>
      </c>
      <c r="D284" s="27">
        <v>0</v>
      </c>
      <c r="E284" s="27">
        <v>0</v>
      </c>
      <c r="F284" s="27">
        <v>0</v>
      </c>
      <c r="G284" s="27">
        <v>-79764.66</v>
      </c>
      <c r="H284" s="27">
        <v>-111921.93</v>
      </c>
      <c r="I284" s="27">
        <v>-1314503.1500000001</v>
      </c>
      <c r="J284" s="27">
        <v>-211331.52000000002</v>
      </c>
      <c r="K284" s="27">
        <v>-866223.63</v>
      </c>
      <c r="L284" s="27">
        <v>-668095.03</v>
      </c>
      <c r="M284" s="27">
        <v>-599004.87</v>
      </c>
      <c r="N284" s="27">
        <v>-247067.53000000003</v>
      </c>
      <c r="O284" s="27">
        <v>-174354.65999999997</v>
      </c>
      <c r="P284" s="27">
        <v>-483854.60000000003</v>
      </c>
      <c r="Q284" s="27">
        <v>-242417.14</v>
      </c>
      <c r="R284" s="27">
        <v>-462549.05</v>
      </c>
      <c r="S284" s="27">
        <v>-4478997.18</v>
      </c>
      <c r="T284" s="27">
        <v>-2329242.5199999996</v>
      </c>
      <c r="U284" s="27">
        <v>-3298290.9699999997</v>
      </c>
      <c r="V284" s="27">
        <v>-1678968.91</v>
      </c>
      <c r="W284" s="27">
        <v>-598508.56000000006</v>
      </c>
      <c r="X284" s="27">
        <v>-154402.84</v>
      </c>
      <c r="Y284" s="27">
        <v>-410578.11</v>
      </c>
      <c r="Z284" s="27">
        <v>-986762.6399999999</v>
      </c>
      <c r="AA284" s="27">
        <v>-103121.70000000001</v>
      </c>
      <c r="AB284" s="27">
        <v>-1926397.93</v>
      </c>
      <c r="AC284" s="27">
        <v>-1180080.3899999999</v>
      </c>
      <c r="AD284" s="27">
        <v>-21953</v>
      </c>
      <c r="AE284" s="149">
        <v>-17507.940000000002</v>
      </c>
      <c r="AF284" s="149">
        <v>-32797.51</v>
      </c>
      <c r="AG284" s="149">
        <v>-12043.76</v>
      </c>
      <c r="AH284" s="149">
        <v>-307929.59999999998</v>
      </c>
      <c r="AI284" s="149">
        <v>-352770.87</v>
      </c>
      <c r="AJ284" s="152"/>
      <c r="AK284" s="152"/>
      <c r="AL284" s="149">
        <v>-352770.87</v>
      </c>
      <c r="AM284" s="149">
        <v>-352770.87</v>
      </c>
      <c r="AN284" s="38"/>
      <c r="AO284" s="9"/>
      <c r="AP284" s="37"/>
    </row>
    <row r="285" spans="1:43" x14ac:dyDescent="0.2">
      <c r="B285" s="50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151"/>
      <c r="AF285" s="151"/>
      <c r="AG285" s="151"/>
      <c r="AH285" s="151"/>
      <c r="AI285" s="151"/>
      <c r="AJ285" s="148"/>
      <c r="AK285" s="148"/>
      <c r="AL285" s="148"/>
      <c r="AM285" s="148"/>
      <c r="AO285" s="9"/>
    </row>
    <row r="286" spans="1:43" ht="12" x14ac:dyDescent="0.2">
      <c r="A286" s="7" t="s">
        <v>70</v>
      </c>
      <c r="B286" s="50"/>
      <c r="C286" s="20" t="s">
        <v>68</v>
      </c>
      <c r="D286" s="26">
        <v>-245815.59</v>
      </c>
      <c r="E286" s="26">
        <v>-371224.17</v>
      </c>
      <c r="F286" s="26">
        <v>-557473.89</v>
      </c>
      <c r="G286" s="26">
        <v>-379052.33</v>
      </c>
      <c r="H286" s="26">
        <v>-1864195.9600000002</v>
      </c>
      <c r="I286" s="26">
        <v>-321216.13</v>
      </c>
      <c r="J286" s="26">
        <v>-3655665.34</v>
      </c>
      <c r="K286" s="26">
        <v>-446135.82</v>
      </c>
      <c r="L286" s="26">
        <v>-779940.44</v>
      </c>
      <c r="M286" s="26">
        <v>-1203661.7</v>
      </c>
      <c r="N286" s="26">
        <v>-4047717.0700000003</v>
      </c>
      <c r="O286" s="26">
        <v>-421191.53</v>
      </c>
      <c r="P286" s="26">
        <v>-438704.1</v>
      </c>
      <c r="Q286" s="26">
        <v>-591736.12</v>
      </c>
      <c r="R286" s="26">
        <v>-338465.22</v>
      </c>
      <c r="S286" s="26">
        <v>-1050763.02</v>
      </c>
      <c r="T286" s="26">
        <v>-104247.94000000002</v>
      </c>
      <c r="U286" s="26">
        <v>-566967.82000000007</v>
      </c>
      <c r="V286" s="26">
        <v>-413176.19</v>
      </c>
      <c r="W286" s="26">
        <v>-108798.09000000001</v>
      </c>
      <c r="X286" s="26">
        <v>-124286.84</v>
      </c>
      <c r="Y286" s="26">
        <v>-188071.98</v>
      </c>
      <c r="Z286" s="26">
        <v>-855149.67999999982</v>
      </c>
      <c r="AA286" s="26">
        <v>-9526351.7599999998</v>
      </c>
      <c r="AB286" s="26">
        <v>-554354</v>
      </c>
      <c r="AC286" s="26">
        <v>-1003811.69</v>
      </c>
      <c r="AD286" s="26">
        <v>-848882.59</v>
      </c>
      <c r="AE286" s="26">
        <v>-1100071.8399999999</v>
      </c>
      <c r="AF286" s="26">
        <v>-1782497.78</v>
      </c>
      <c r="AG286" s="26">
        <v>-863381.23</v>
      </c>
      <c r="AH286" s="26">
        <v>-2479632.44</v>
      </c>
      <c r="AI286" s="26">
        <v>-5125511.4499999993</v>
      </c>
      <c r="AJ286" s="152"/>
      <c r="AK286" s="152"/>
      <c r="AL286" s="26">
        <v>-5125511.4499999993</v>
      </c>
      <c r="AM286" s="26">
        <v>-5125511.4499999993</v>
      </c>
      <c r="AO286" s="9"/>
      <c r="AP286" s="37"/>
    </row>
    <row r="287" spans="1:43" ht="12" x14ac:dyDescent="0.2">
      <c r="B287" s="50">
        <v>5</v>
      </c>
      <c r="C287" s="22" t="s">
        <v>94</v>
      </c>
      <c r="D287" s="27">
        <v>-17775.810000000001</v>
      </c>
      <c r="E287" s="27">
        <v>-345350.37</v>
      </c>
      <c r="F287" s="27">
        <v>-416280.05000000005</v>
      </c>
      <c r="G287" s="27">
        <v>-283561.75</v>
      </c>
      <c r="H287" s="27">
        <v>-1704357.5000000002</v>
      </c>
      <c r="I287" s="27">
        <v>-281934.86</v>
      </c>
      <c r="J287" s="27">
        <v>-2043546.77</v>
      </c>
      <c r="K287" s="27">
        <v>-160180.14000000001</v>
      </c>
      <c r="L287" s="27">
        <v>-199091.19999999998</v>
      </c>
      <c r="M287" s="27">
        <v>-984903.80999999994</v>
      </c>
      <c r="N287" s="27">
        <v>-506563.12</v>
      </c>
      <c r="O287" s="27">
        <v>-626282.75</v>
      </c>
      <c r="P287" s="27">
        <v>-220345.1</v>
      </c>
      <c r="Q287" s="27">
        <v>-391329.20999999996</v>
      </c>
      <c r="R287" s="27">
        <v>-285788.71999999997</v>
      </c>
      <c r="S287" s="27">
        <v>-1016541.25</v>
      </c>
      <c r="T287" s="27">
        <v>-85361.41</v>
      </c>
      <c r="U287" s="27">
        <v>-440605.92000000004</v>
      </c>
      <c r="V287" s="27">
        <v>-112499.07</v>
      </c>
      <c r="W287" s="27">
        <v>-86147.700000000012</v>
      </c>
      <c r="X287" s="27">
        <v>-69044.069999999992</v>
      </c>
      <c r="Y287" s="27">
        <v>-186198.1</v>
      </c>
      <c r="Z287" s="27">
        <v>-815873.78999999992</v>
      </c>
      <c r="AA287" s="27">
        <v>-6736019.5599999996</v>
      </c>
      <c r="AB287" s="27">
        <v>-232900.88999999998</v>
      </c>
      <c r="AC287" s="27">
        <v>-349149.97</v>
      </c>
      <c r="AD287" s="27">
        <v>-848069.42999999993</v>
      </c>
      <c r="AE287" s="149">
        <v>-705164.10999999987</v>
      </c>
      <c r="AF287" s="149">
        <v>-1782497.78</v>
      </c>
      <c r="AG287" s="149">
        <v>-477166.39</v>
      </c>
      <c r="AH287" s="149">
        <v>-2463819.2799999998</v>
      </c>
      <c r="AI287" s="149">
        <v>-4723483.4499999993</v>
      </c>
      <c r="AJ287" s="152"/>
      <c r="AK287" s="152"/>
      <c r="AL287" s="149">
        <v>-4723483.4499999993</v>
      </c>
      <c r="AM287" s="149">
        <v>-4723483.4499999993</v>
      </c>
      <c r="AN287" s="38"/>
      <c r="AO287" s="9"/>
      <c r="AP287" s="37"/>
    </row>
    <row r="288" spans="1:43" ht="12" x14ac:dyDescent="0.2">
      <c r="B288" s="50">
        <v>6</v>
      </c>
      <c r="C288" s="22" t="s">
        <v>56</v>
      </c>
      <c r="D288" s="27">
        <v>-228039.78</v>
      </c>
      <c r="E288" s="27">
        <v>-25873.8</v>
      </c>
      <c r="F288" s="27">
        <v>-141193.84</v>
      </c>
      <c r="G288" s="27">
        <v>-95490.580000000016</v>
      </c>
      <c r="H288" s="27">
        <v>-152338.46</v>
      </c>
      <c r="I288" s="27">
        <v>-24281.27</v>
      </c>
      <c r="J288" s="27">
        <v>-1589618.5699999998</v>
      </c>
      <c r="K288" s="27">
        <v>-263455.68</v>
      </c>
      <c r="L288" s="27">
        <v>-579188.93999999994</v>
      </c>
      <c r="M288" s="27">
        <v>-171053.86</v>
      </c>
      <c r="N288" s="27">
        <v>-3507409.48</v>
      </c>
      <c r="O288" s="27">
        <v>228280.05</v>
      </c>
      <c r="P288" s="27">
        <v>-3300.07</v>
      </c>
      <c r="Q288" s="27">
        <v>-1533.34</v>
      </c>
      <c r="R288" s="27">
        <v>-19294.89</v>
      </c>
      <c r="S288" s="27">
        <v>-32916.03</v>
      </c>
      <c r="T288" s="27">
        <v>-17464.990000000002</v>
      </c>
      <c r="U288" s="27">
        <v>-75142.16</v>
      </c>
      <c r="V288" s="27">
        <v>-299457.38</v>
      </c>
      <c r="W288" s="27">
        <v>-16396.34</v>
      </c>
      <c r="X288" s="27">
        <v>-1799.46</v>
      </c>
      <c r="Y288" s="27">
        <v>0</v>
      </c>
      <c r="Z288" s="27">
        <v>-36288.57</v>
      </c>
      <c r="AA288" s="27">
        <v>-2590293.02</v>
      </c>
      <c r="AB288" s="27">
        <v>-261376.84</v>
      </c>
      <c r="AC288" s="27">
        <v>-653441.98</v>
      </c>
      <c r="AD288" s="27">
        <v>0</v>
      </c>
      <c r="AE288" s="149">
        <v>-392858.82999999996</v>
      </c>
      <c r="AF288" s="149">
        <v>0</v>
      </c>
      <c r="AG288" s="149">
        <v>-385808.26</v>
      </c>
      <c r="AH288" s="149">
        <v>0</v>
      </c>
      <c r="AI288" s="149">
        <v>-385808.26</v>
      </c>
      <c r="AJ288" s="152"/>
      <c r="AK288" s="152"/>
      <c r="AL288" s="149">
        <v>-385808.26</v>
      </c>
      <c r="AM288" s="149">
        <v>-385808.26</v>
      </c>
      <c r="AN288" s="38"/>
      <c r="AO288" s="9"/>
      <c r="AP288" s="37"/>
    </row>
    <row r="289" spans="1:42" ht="12" x14ac:dyDescent="0.2">
      <c r="B289" s="50">
        <v>7</v>
      </c>
      <c r="C289" s="22" t="s">
        <v>96</v>
      </c>
      <c r="D289" s="27">
        <v>0</v>
      </c>
      <c r="E289" s="27">
        <v>0</v>
      </c>
      <c r="F289" s="27">
        <v>0</v>
      </c>
      <c r="G289" s="27">
        <v>0</v>
      </c>
      <c r="H289" s="27">
        <v>0</v>
      </c>
      <c r="I289" s="27">
        <v>0</v>
      </c>
      <c r="J289" s="27">
        <v>0</v>
      </c>
      <c r="K289" s="27">
        <v>0</v>
      </c>
      <c r="L289" s="27">
        <v>0</v>
      </c>
      <c r="M289" s="27">
        <v>0</v>
      </c>
      <c r="N289" s="27">
        <v>0</v>
      </c>
      <c r="O289" s="27">
        <v>0</v>
      </c>
      <c r="P289" s="27">
        <v>0</v>
      </c>
      <c r="Q289" s="27">
        <v>0</v>
      </c>
      <c r="R289" s="27">
        <v>0</v>
      </c>
      <c r="S289" s="27">
        <v>0</v>
      </c>
      <c r="T289" s="27">
        <v>0</v>
      </c>
      <c r="U289" s="27">
        <v>0</v>
      </c>
      <c r="V289" s="27">
        <v>0</v>
      </c>
      <c r="W289" s="27">
        <v>0</v>
      </c>
      <c r="X289" s="27">
        <v>0</v>
      </c>
      <c r="Y289" s="27">
        <v>0</v>
      </c>
      <c r="Z289" s="27">
        <v>0</v>
      </c>
      <c r="AA289" s="27">
        <v>0</v>
      </c>
      <c r="AB289" s="27">
        <v>0</v>
      </c>
      <c r="AC289" s="27">
        <v>0</v>
      </c>
      <c r="AD289" s="27">
        <v>0</v>
      </c>
      <c r="AE289" s="149">
        <v>0</v>
      </c>
      <c r="AF289" s="149">
        <v>0</v>
      </c>
      <c r="AG289" s="149">
        <v>0</v>
      </c>
      <c r="AH289" s="149">
        <v>0</v>
      </c>
      <c r="AI289" s="149">
        <v>0</v>
      </c>
      <c r="AJ289" s="152"/>
      <c r="AK289" s="152"/>
      <c r="AL289" s="149">
        <v>0</v>
      </c>
      <c r="AM289" s="149">
        <v>0</v>
      </c>
      <c r="AN289" s="38"/>
      <c r="AO289" s="9"/>
      <c r="AP289" s="37"/>
    </row>
    <row r="290" spans="1:42" ht="12" x14ac:dyDescent="0.2">
      <c r="B290" s="50">
        <v>8</v>
      </c>
      <c r="C290" s="22" t="s">
        <v>54</v>
      </c>
      <c r="D290" s="27">
        <v>0</v>
      </c>
      <c r="E290" s="27">
        <v>0</v>
      </c>
      <c r="F290" s="27">
        <v>0</v>
      </c>
      <c r="G290" s="27">
        <v>0</v>
      </c>
      <c r="H290" s="27">
        <v>0</v>
      </c>
      <c r="I290" s="27">
        <v>0</v>
      </c>
      <c r="J290" s="27">
        <v>0</v>
      </c>
      <c r="K290" s="27">
        <v>0</v>
      </c>
      <c r="L290" s="27">
        <v>0</v>
      </c>
      <c r="M290" s="27">
        <v>0</v>
      </c>
      <c r="N290" s="27">
        <v>0</v>
      </c>
      <c r="O290" s="27">
        <v>0</v>
      </c>
      <c r="P290" s="27">
        <v>0</v>
      </c>
      <c r="Q290" s="27">
        <v>0</v>
      </c>
      <c r="R290" s="27">
        <v>0</v>
      </c>
      <c r="S290" s="27">
        <v>-86</v>
      </c>
      <c r="T290" s="27">
        <v>-56.8</v>
      </c>
      <c r="U290" s="27">
        <v>0</v>
      </c>
      <c r="V290" s="27">
        <v>0</v>
      </c>
      <c r="W290" s="27">
        <v>-34.31</v>
      </c>
      <c r="X290" s="27">
        <v>-1165.3699999999999</v>
      </c>
      <c r="Y290" s="27">
        <v>0</v>
      </c>
      <c r="Z290" s="27">
        <v>-245</v>
      </c>
      <c r="AA290" s="27">
        <v>0</v>
      </c>
      <c r="AB290" s="27">
        <v>0</v>
      </c>
      <c r="AC290" s="27">
        <v>0</v>
      </c>
      <c r="AD290" s="27">
        <v>0</v>
      </c>
      <c r="AE290" s="149">
        <v>-30</v>
      </c>
      <c r="AF290" s="149">
        <v>0</v>
      </c>
      <c r="AG290" s="149">
        <v>0</v>
      </c>
      <c r="AH290" s="149">
        <v>0</v>
      </c>
      <c r="AI290" s="149">
        <v>0</v>
      </c>
      <c r="AJ290" s="152"/>
      <c r="AK290" s="152"/>
      <c r="AL290" s="149">
        <v>0</v>
      </c>
      <c r="AM290" s="149">
        <v>0</v>
      </c>
      <c r="AN290" s="38"/>
      <c r="AO290" s="9"/>
      <c r="AP290" s="37"/>
    </row>
    <row r="291" spans="1:42" ht="12" x14ac:dyDescent="0.2">
      <c r="A291" s="6"/>
      <c r="B291" s="50">
        <v>9</v>
      </c>
      <c r="C291" s="22" t="s">
        <v>55</v>
      </c>
      <c r="D291" s="27">
        <v>0</v>
      </c>
      <c r="E291" s="27">
        <v>0</v>
      </c>
      <c r="F291" s="27">
        <v>0</v>
      </c>
      <c r="G291" s="27">
        <v>0</v>
      </c>
      <c r="H291" s="27">
        <v>-7500</v>
      </c>
      <c r="I291" s="27">
        <v>-15000</v>
      </c>
      <c r="J291" s="27">
        <v>-22500</v>
      </c>
      <c r="K291" s="27">
        <v>-22500</v>
      </c>
      <c r="L291" s="27">
        <v>-1660.3</v>
      </c>
      <c r="M291" s="27">
        <v>-47704.03</v>
      </c>
      <c r="N291" s="27">
        <v>-33744.47</v>
      </c>
      <c r="O291" s="27">
        <v>-2717.59</v>
      </c>
      <c r="P291" s="27">
        <v>-215058.93</v>
      </c>
      <c r="Q291" s="27">
        <v>-198873.57</v>
      </c>
      <c r="R291" s="27">
        <v>0</v>
      </c>
      <c r="S291" s="27">
        <v>-1219.74</v>
      </c>
      <c r="T291" s="27">
        <v>-1219.74</v>
      </c>
      <c r="U291" s="27">
        <v>-51219.740000000005</v>
      </c>
      <c r="V291" s="27">
        <v>-1219.74</v>
      </c>
      <c r="W291" s="27">
        <v>-6219.74</v>
      </c>
      <c r="X291" s="27">
        <v>-52277.94</v>
      </c>
      <c r="Y291" s="27">
        <v>-1219.74</v>
      </c>
      <c r="Z291" s="27">
        <v>-1219.74</v>
      </c>
      <c r="AA291" s="27">
        <v>-200813.15999999997</v>
      </c>
      <c r="AB291" s="27">
        <v>-60076.270000000004</v>
      </c>
      <c r="AC291" s="27">
        <v>-1219.74</v>
      </c>
      <c r="AD291" s="27">
        <v>-813.16</v>
      </c>
      <c r="AE291" s="149">
        <v>-2018.9</v>
      </c>
      <c r="AF291" s="149">
        <v>0</v>
      </c>
      <c r="AG291" s="149">
        <v>-406.58</v>
      </c>
      <c r="AH291" s="149">
        <v>-15813.16</v>
      </c>
      <c r="AI291" s="149">
        <v>-16219.74</v>
      </c>
      <c r="AJ291" s="152"/>
      <c r="AK291" s="152"/>
      <c r="AL291" s="149">
        <v>-16219.74</v>
      </c>
      <c r="AM291" s="149">
        <v>-16219.74</v>
      </c>
      <c r="AN291" s="38"/>
      <c r="AO291" s="9"/>
      <c r="AP291" s="37"/>
    </row>
    <row r="292" spans="1:42" ht="12" x14ac:dyDescent="0.2">
      <c r="B292" s="50"/>
      <c r="C292" s="22" t="s">
        <v>99</v>
      </c>
      <c r="D292" s="27">
        <v>0</v>
      </c>
      <c r="E292" s="27">
        <v>0</v>
      </c>
      <c r="F292" s="27">
        <v>0</v>
      </c>
      <c r="G292" s="27">
        <v>0</v>
      </c>
      <c r="H292" s="27">
        <v>0</v>
      </c>
      <c r="I292" s="27">
        <v>0</v>
      </c>
      <c r="J292" s="27">
        <v>0</v>
      </c>
      <c r="K292" s="27">
        <v>0</v>
      </c>
      <c r="L292" s="27">
        <v>0</v>
      </c>
      <c r="M292" s="27">
        <v>0</v>
      </c>
      <c r="N292" s="27">
        <v>0</v>
      </c>
      <c r="O292" s="27">
        <v>-20471.240000000002</v>
      </c>
      <c r="P292" s="27">
        <v>0</v>
      </c>
      <c r="Q292" s="27">
        <v>0</v>
      </c>
      <c r="R292" s="27">
        <v>-33381.61</v>
      </c>
      <c r="S292" s="27">
        <v>0</v>
      </c>
      <c r="T292" s="27">
        <v>-145</v>
      </c>
      <c r="U292" s="27">
        <v>0</v>
      </c>
      <c r="V292" s="27">
        <v>0</v>
      </c>
      <c r="W292" s="27">
        <v>0</v>
      </c>
      <c r="X292" s="27">
        <v>0</v>
      </c>
      <c r="Y292" s="27">
        <v>-654.14</v>
      </c>
      <c r="Z292" s="27">
        <v>-1522.58</v>
      </c>
      <c r="AA292" s="27">
        <v>773.98</v>
      </c>
      <c r="AB292" s="27">
        <v>0</v>
      </c>
      <c r="AC292" s="27">
        <v>0</v>
      </c>
      <c r="AD292" s="27">
        <v>0</v>
      </c>
      <c r="AE292" s="149">
        <v>0</v>
      </c>
      <c r="AF292" s="149">
        <v>0</v>
      </c>
      <c r="AG292" s="149">
        <v>0</v>
      </c>
      <c r="AH292" s="149">
        <v>0</v>
      </c>
      <c r="AI292" s="149">
        <v>0</v>
      </c>
      <c r="AJ292" s="152"/>
      <c r="AK292" s="152"/>
      <c r="AL292" s="149">
        <v>0</v>
      </c>
      <c r="AM292" s="149">
        <v>0</v>
      </c>
      <c r="AN292" s="38"/>
      <c r="AO292" s="9"/>
      <c r="AP292" s="37"/>
    </row>
    <row r="293" spans="1:42" x14ac:dyDescent="0.2">
      <c r="B293" s="50">
        <v>10</v>
      </c>
      <c r="C293" s="21" t="s">
        <v>84</v>
      </c>
      <c r="D293" s="29">
        <v>0</v>
      </c>
      <c r="E293" s="29">
        <v>0</v>
      </c>
      <c r="F293" s="29">
        <v>0</v>
      </c>
      <c r="G293" s="29">
        <v>0</v>
      </c>
      <c r="H293" s="29">
        <v>0</v>
      </c>
      <c r="I293" s="29">
        <v>0</v>
      </c>
      <c r="J293" s="29">
        <v>0</v>
      </c>
      <c r="K293" s="29">
        <v>0</v>
      </c>
      <c r="L293" s="29">
        <v>0</v>
      </c>
      <c r="M293" s="29">
        <v>0</v>
      </c>
      <c r="N293" s="29">
        <v>0</v>
      </c>
      <c r="O293" s="29">
        <v>0</v>
      </c>
      <c r="P293" s="29">
        <v>0</v>
      </c>
      <c r="Q293" s="29">
        <v>0</v>
      </c>
      <c r="R293" s="29">
        <v>-33381.61</v>
      </c>
      <c r="S293" s="29">
        <v>0</v>
      </c>
      <c r="T293" s="29">
        <v>0</v>
      </c>
      <c r="U293" s="29">
        <v>0</v>
      </c>
      <c r="V293" s="29">
        <v>0</v>
      </c>
      <c r="W293" s="29">
        <v>0</v>
      </c>
      <c r="X293" s="29">
        <v>0</v>
      </c>
      <c r="Y293" s="29">
        <v>0</v>
      </c>
      <c r="Z293" s="29">
        <v>0</v>
      </c>
      <c r="AA293" s="29">
        <v>0</v>
      </c>
      <c r="AB293" s="29">
        <v>0</v>
      </c>
      <c r="AC293" s="29">
        <v>0</v>
      </c>
      <c r="AD293" s="29">
        <v>0</v>
      </c>
      <c r="AE293" s="151">
        <v>0</v>
      </c>
      <c r="AF293" s="151">
        <v>0</v>
      </c>
      <c r="AG293" s="151">
        <v>0</v>
      </c>
      <c r="AH293" s="151">
        <v>0</v>
      </c>
      <c r="AI293" s="151">
        <v>0</v>
      </c>
      <c r="AJ293" s="152"/>
      <c r="AK293" s="152"/>
      <c r="AL293" s="151">
        <v>0</v>
      </c>
      <c r="AM293" s="151">
        <v>0</v>
      </c>
      <c r="AN293" s="1"/>
      <c r="AO293" s="9"/>
      <c r="AP293" s="37"/>
    </row>
    <row r="294" spans="1:42" x14ac:dyDescent="0.2">
      <c r="B294" s="50">
        <v>11</v>
      </c>
      <c r="C294" s="21" t="s">
        <v>100</v>
      </c>
      <c r="D294" s="29">
        <v>0</v>
      </c>
      <c r="E294" s="29">
        <v>0</v>
      </c>
      <c r="F294" s="29">
        <v>0</v>
      </c>
      <c r="G294" s="29">
        <v>0</v>
      </c>
      <c r="H294" s="29">
        <v>0</v>
      </c>
      <c r="I294" s="29">
        <v>0</v>
      </c>
      <c r="J294" s="29">
        <v>0</v>
      </c>
      <c r="K294" s="29">
        <v>0</v>
      </c>
      <c r="L294" s="29">
        <v>0</v>
      </c>
      <c r="M294" s="29">
        <v>0</v>
      </c>
      <c r="N294" s="29">
        <v>0</v>
      </c>
      <c r="O294" s="29">
        <v>-20471.240000000002</v>
      </c>
      <c r="P294" s="29">
        <v>0</v>
      </c>
      <c r="Q294" s="29">
        <v>0</v>
      </c>
      <c r="R294" s="29">
        <v>0</v>
      </c>
      <c r="S294" s="29">
        <v>0</v>
      </c>
      <c r="T294" s="29">
        <v>-145</v>
      </c>
      <c r="U294" s="29">
        <v>0</v>
      </c>
      <c r="V294" s="29">
        <v>0</v>
      </c>
      <c r="W294" s="29">
        <v>0</v>
      </c>
      <c r="X294" s="29">
        <v>0</v>
      </c>
      <c r="Y294" s="29">
        <v>-654.14</v>
      </c>
      <c r="Z294" s="29">
        <v>-1522.58</v>
      </c>
      <c r="AA294" s="29">
        <v>773.98</v>
      </c>
      <c r="AB294" s="29">
        <v>0</v>
      </c>
      <c r="AC294" s="29">
        <v>0</v>
      </c>
      <c r="AD294" s="29">
        <v>0</v>
      </c>
      <c r="AE294" s="151">
        <v>0</v>
      </c>
      <c r="AF294" s="151">
        <v>0</v>
      </c>
      <c r="AG294" s="151">
        <v>0</v>
      </c>
      <c r="AH294" s="151">
        <v>0</v>
      </c>
      <c r="AI294" s="151">
        <v>0</v>
      </c>
      <c r="AJ294" s="152"/>
      <c r="AK294" s="152"/>
      <c r="AL294" s="151">
        <v>0</v>
      </c>
      <c r="AM294" s="151">
        <v>0</v>
      </c>
      <c r="AN294" s="1"/>
      <c r="AO294" s="9"/>
      <c r="AP294" s="37"/>
    </row>
    <row r="295" spans="1:42" x14ac:dyDescent="0.2">
      <c r="B295" s="50">
        <v>12</v>
      </c>
      <c r="C295" s="21" t="s">
        <v>89</v>
      </c>
      <c r="D295" s="29">
        <v>0</v>
      </c>
      <c r="E295" s="29">
        <v>0</v>
      </c>
      <c r="F295" s="29">
        <v>0</v>
      </c>
      <c r="G295" s="29">
        <v>0</v>
      </c>
      <c r="H295" s="29">
        <v>0</v>
      </c>
      <c r="I295" s="29">
        <v>0</v>
      </c>
      <c r="J295" s="29">
        <v>0</v>
      </c>
      <c r="K295" s="29">
        <v>0</v>
      </c>
      <c r="L295" s="29">
        <v>0</v>
      </c>
      <c r="M295" s="29">
        <v>0</v>
      </c>
      <c r="N295" s="29">
        <v>0</v>
      </c>
      <c r="O295" s="29">
        <v>0</v>
      </c>
      <c r="P295" s="29">
        <v>0</v>
      </c>
      <c r="Q295" s="29">
        <v>0</v>
      </c>
      <c r="R295" s="29">
        <v>0</v>
      </c>
      <c r="S295" s="29">
        <v>0</v>
      </c>
      <c r="T295" s="29">
        <v>0</v>
      </c>
      <c r="U295" s="29">
        <v>0</v>
      </c>
      <c r="V295" s="29">
        <v>0</v>
      </c>
      <c r="W295" s="29">
        <v>0</v>
      </c>
      <c r="X295" s="29">
        <v>0</v>
      </c>
      <c r="Y295" s="29">
        <v>0</v>
      </c>
      <c r="Z295" s="29">
        <v>0</v>
      </c>
      <c r="AA295" s="29">
        <v>0</v>
      </c>
      <c r="AB295" s="29">
        <v>0</v>
      </c>
      <c r="AC295" s="29">
        <v>0</v>
      </c>
      <c r="AD295" s="29">
        <v>0</v>
      </c>
      <c r="AE295" s="151">
        <v>0</v>
      </c>
      <c r="AF295" s="151">
        <v>0</v>
      </c>
      <c r="AG295" s="151">
        <v>0</v>
      </c>
      <c r="AH295" s="151">
        <v>0</v>
      </c>
      <c r="AI295" s="151">
        <v>0</v>
      </c>
      <c r="AJ295" s="152"/>
      <c r="AK295" s="152"/>
      <c r="AL295" s="151">
        <v>0</v>
      </c>
      <c r="AM295" s="151">
        <v>0</v>
      </c>
      <c r="AN295" s="39"/>
      <c r="AO295" s="9"/>
      <c r="AP295" s="37"/>
    </row>
    <row r="296" spans="1:42" x14ac:dyDescent="0.2">
      <c r="B296" s="50">
        <v>13</v>
      </c>
      <c r="C296" s="21" t="s">
        <v>69</v>
      </c>
      <c r="D296" s="29">
        <v>0</v>
      </c>
      <c r="E296" s="29">
        <v>0</v>
      </c>
      <c r="F296" s="29">
        <v>0</v>
      </c>
      <c r="G296" s="29">
        <v>0</v>
      </c>
      <c r="H296" s="29">
        <v>0</v>
      </c>
      <c r="I296" s="29">
        <v>0</v>
      </c>
      <c r="J296" s="29">
        <v>0</v>
      </c>
      <c r="K296" s="29">
        <v>0</v>
      </c>
      <c r="L296" s="29">
        <v>0</v>
      </c>
      <c r="M296" s="29">
        <v>0</v>
      </c>
      <c r="N296" s="29">
        <v>0</v>
      </c>
      <c r="O296" s="29">
        <v>0</v>
      </c>
      <c r="P296" s="29">
        <v>0</v>
      </c>
      <c r="Q296" s="29">
        <v>0</v>
      </c>
      <c r="R296" s="29">
        <v>0</v>
      </c>
      <c r="S296" s="29">
        <v>0</v>
      </c>
      <c r="T296" s="29">
        <v>0</v>
      </c>
      <c r="U296" s="29">
        <v>0</v>
      </c>
      <c r="V296" s="29">
        <v>0</v>
      </c>
      <c r="W296" s="29">
        <v>0</v>
      </c>
      <c r="X296" s="29">
        <v>0</v>
      </c>
      <c r="Y296" s="29">
        <v>0</v>
      </c>
      <c r="Z296" s="29">
        <v>0</v>
      </c>
      <c r="AA296" s="29">
        <v>0</v>
      </c>
      <c r="AB296" s="29">
        <v>0</v>
      </c>
      <c r="AC296" s="29">
        <v>0</v>
      </c>
      <c r="AD296" s="29">
        <v>0</v>
      </c>
      <c r="AE296" s="151">
        <v>0</v>
      </c>
      <c r="AF296" s="151">
        <v>0</v>
      </c>
      <c r="AG296" s="151">
        <v>0</v>
      </c>
      <c r="AH296" s="151">
        <v>0</v>
      </c>
      <c r="AI296" s="151">
        <v>0</v>
      </c>
      <c r="AJ296" s="152"/>
      <c r="AK296" s="152"/>
      <c r="AL296" s="151">
        <v>0</v>
      </c>
      <c r="AM296" s="151">
        <v>0</v>
      </c>
      <c r="AN296" s="39"/>
      <c r="AO296" s="9"/>
      <c r="AP296" s="37"/>
    </row>
    <row r="297" spans="1:42" x14ac:dyDescent="0.2">
      <c r="B297" s="50"/>
      <c r="C297" s="127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151"/>
      <c r="AF297" s="151"/>
      <c r="AG297" s="151"/>
      <c r="AH297" s="151"/>
      <c r="AI297" s="151"/>
      <c r="AJ297" s="152"/>
      <c r="AK297" s="152"/>
      <c r="AL297" s="148"/>
      <c r="AM297" s="148"/>
      <c r="AN297" s="152"/>
      <c r="AO297" s="9"/>
      <c r="AP297" s="37"/>
    </row>
    <row r="298" spans="1:42" s="5" customFormat="1" ht="12" x14ac:dyDescent="0.2">
      <c r="A298" s="128" t="s">
        <v>71</v>
      </c>
      <c r="B298" s="50"/>
      <c r="C298" s="20" t="s">
        <v>152</v>
      </c>
      <c r="D298" s="26">
        <v>-1277730.3799999999</v>
      </c>
      <c r="E298" s="26">
        <v>-832476.11</v>
      </c>
      <c r="F298" s="26">
        <v>-1676812.7399999998</v>
      </c>
      <c r="G298" s="26">
        <v>-1650978.26</v>
      </c>
      <c r="H298" s="26">
        <v>-689458.86</v>
      </c>
      <c r="I298" s="26">
        <v>-3943498.1800000006</v>
      </c>
      <c r="J298" s="26">
        <v>-2536490.6900000004</v>
      </c>
      <c r="K298" s="26">
        <v>-4248203.5</v>
      </c>
      <c r="L298" s="26">
        <v>-2104249.63</v>
      </c>
      <c r="M298" s="26">
        <v>-5738749.0199999996</v>
      </c>
      <c r="N298" s="26">
        <v>-3270414.75</v>
      </c>
      <c r="O298" s="26">
        <v>-1914767.8299999998</v>
      </c>
      <c r="P298" s="26">
        <v>-11890398.58</v>
      </c>
      <c r="Q298" s="26">
        <v>-2481807.13</v>
      </c>
      <c r="R298" s="26">
        <v>-3804100.63</v>
      </c>
      <c r="S298" s="26">
        <v>-2587554.83</v>
      </c>
      <c r="T298" s="26">
        <v>-1956921.1099999999</v>
      </c>
      <c r="U298" s="26">
        <v>-3954548.26</v>
      </c>
      <c r="V298" s="26">
        <v>-3088221.42</v>
      </c>
      <c r="W298" s="26">
        <v>-2317815.7000000002</v>
      </c>
      <c r="X298" s="26">
        <v>-1704154.97</v>
      </c>
      <c r="Y298" s="26">
        <v>-1763775.42</v>
      </c>
      <c r="Z298" s="26">
        <v>-2303516.9400000004</v>
      </c>
      <c r="AA298" s="26">
        <v>-1994103.26</v>
      </c>
      <c r="AB298" s="26">
        <v>-1257871.1200000001</v>
      </c>
      <c r="AC298" s="26">
        <v>-2780981.58</v>
      </c>
      <c r="AD298" s="26">
        <v>-2054966.25</v>
      </c>
      <c r="AE298" s="26">
        <v>-2099984.9299999997</v>
      </c>
      <c r="AF298" s="26">
        <v>-1026314.94</v>
      </c>
      <c r="AG298" s="26">
        <v>-814927.91999999993</v>
      </c>
      <c r="AH298" s="26">
        <v>-598666.12</v>
      </c>
      <c r="AI298" s="26">
        <v>-2439908.98</v>
      </c>
      <c r="AK298" s="152"/>
      <c r="AL298" s="26">
        <v>-2439908.98</v>
      </c>
      <c r="AM298" s="26">
        <v>-2439908.98</v>
      </c>
    </row>
    <row r="299" spans="1:42" ht="12" x14ac:dyDescent="0.2">
      <c r="B299" s="50">
        <v>14</v>
      </c>
      <c r="C299" s="22" t="s">
        <v>13</v>
      </c>
      <c r="D299" s="27">
        <v>-338426.95999999996</v>
      </c>
      <c r="E299" s="27">
        <v>-420158.75</v>
      </c>
      <c r="F299" s="27">
        <v>-1072365.45</v>
      </c>
      <c r="G299" s="27">
        <v>-579605.99</v>
      </c>
      <c r="H299" s="27">
        <v>-341421.28</v>
      </c>
      <c r="I299" s="27">
        <v>-1152480.6200000001</v>
      </c>
      <c r="J299" s="27">
        <v>-1103384.82</v>
      </c>
      <c r="K299" s="27">
        <v>-1576595.88</v>
      </c>
      <c r="L299" s="27">
        <v>-1071370.8600000001</v>
      </c>
      <c r="M299" s="27">
        <v>-2527913.06</v>
      </c>
      <c r="N299" s="27">
        <v>-839318.39</v>
      </c>
      <c r="O299" s="27">
        <v>-918994.86999999988</v>
      </c>
      <c r="P299" s="27">
        <v>-908199.67999999993</v>
      </c>
      <c r="Q299" s="27">
        <v>-870691.16999999993</v>
      </c>
      <c r="R299" s="27">
        <v>-1313233.24</v>
      </c>
      <c r="S299" s="27">
        <v>-1540538.7000000002</v>
      </c>
      <c r="T299" s="27">
        <v>-917223.0199999999</v>
      </c>
      <c r="U299" s="27">
        <v>-2630984.79</v>
      </c>
      <c r="V299" s="27">
        <v>-1805919.04</v>
      </c>
      <c r="W299" s="27">
        <v>-1779204.4100000001</v>
      </c>
      <c r="X299" s="27">
        <v>-1072412.02</v>
      </c>
      <c r="Y299" s="27">
        <v>-1176032.48</v>
      </c>
      <c r="Z299" s="27">
        <v>-1582466.6900000002</v>
      </c>
      <c r="AA299" s="27">
        <v>-1110834.69</v>
      </c>
      <c r="AB299" s="27">
        <v>-950864.49</v>
      </c>
      <c r="AC299" s="27">
        <v>-1556425.51</v>
      </c>
      <c r="AD299" s="27">
        <v>-1197371.18</v>
      </c>
      <c r="AE299" s="149">
        <v>-1386217.52</v>
      </c>
      <c r="AF299" s="149">
        <v>-517878.53</v>
      </c>
      <c r="AG299" s="149">
        <v>-641544.71</v>
      </c>
      <c r="AH299" s="149">
        <v>-625732.74</v>
      </c>
      <c r="AI299" s="149">
        <v>-1785155.98</v>
      </c>
      <c r="AJ299" s="152"/>
      <c r="AK299" s="152"/>
      <c r="AL299" s="149">
        <v>-1785155.98</v>
      </c>
      <c r="AM299" s="149">
        <v>-1785155.98</v>
      </c>
      <c r="AN299" s="9"/>
      <c r="AO299" s="9"/>
      <c r="AP299" s="37"/>
    </row>
    <row r="300" spans="1:42" ht="12" x14ac:dyDescent="0.2">
      <c r="B300" s="50">
        <v>15</v>
      </c>
      <c r="C300" s="22" t="s">
        <v>0</v>
      </c>
      <c r="D300" s="27">
        <v>-939303.42</v>
      </c>
      <c r="E300" s="27">
        <v>-412317.36</v>
      </c>
      <c r="F300" s="27">
        <v>-604447.28999999992</v>
      </c>
      <c r="G300" s="27">
        <v>-1071372.27</v>
      </c>
      <c r="H300" s="27">
        <v>-348037.57999999996</v>
      </c>
      <c r="I300" s="27">
        <v>-2791017.5600000005</v>
      </c>
      <c r="J300" s="27">
        <v>-1433105.87</v>
      </c>
      <c r="K300" s="27">
        <v>-2671607.62</v>
      </c>
      <c r="L300" s="27">
        <v>-1032878.77</v>
      </c>
      <c r="M300" s="27">
        <v>-3210835.96</v>
      </c>
      <c r="N300" s="27">
        <v>-2431096.36</v>
      </c>
      <c r="O300" s="27">
        <v>-995772.96</v>
      </c>
      <c r="P300" s="27">
        <v>-10982198.9</v>
      </c>
      <c r="Q300" s="27">
        <v>-1611115.9600000002</v>
      </c>
      <c r="R300" s="27">
        <v>-2490867.39</v>
      </c>
      <c r="S300" s="27">
        <v>-1047016.13</v>
      </c>
      <c r="T300" s="27">
        <v>-1039698.0899999999</v>
      </c>
      <c r="U300" s="27">
        <v>-1323563.47</v>
      </c>
      <c r="V300" s="27">
        <v>-1282302.3799999999</v>
      </c>
      <c r="W300" s="27">
        <v>-538611.29</v>
      </c>
      <c r="X300" s="27">
        <v>-631742.94999999995</v>
      </c>
      <c r="Y300" s="27">
        <v>-587742.93999999994</v>
      </c>
      <c r="Z300" s="27">
        <v>-721050.25</v>
      </c>
      <c r="AA300" s="27">
        <v>-883268.57000000007</v>
      </c>
      <c r="AB300" s="27">
        <v>-307006.63</v>
      </c>
      <c r="AC300" s="27">
        <v>-1224556.0699999998</v>
      </c>
      <c r="AD300" s="27">
        <v>-857595.07</v>
      </c>
      <c r="AE300" s="149">
        <v>-713767.40999999992</v>
      </c>
      <c r="AF300" s="149">
        <v>-508436.41</v>
      </c>
      <c r="AG300" s="149">
        <v>-173383.21</v>
      </c>
      <c r="AH300" s="149">
        <v>27066.62</v>
      </c>
      <c r="AI300" s="149">
        <v>-654753</v>
      </c>
      <c r="AJ300" s="152"/>
      <c r="AK300" s="152"/>
      <c r="AL300" s="149">
        <v>-654753</v>
      </c>
      <c r="AM300" s="149">
        <v>-654753</v>
      </c>
      <c r="AN300" s="38"/>
      <c r="AO300" s="9"/>
      <c r="AP300" s="37"/>
    </row>
    <row r="301" spans="1:42" x14ac:dyDescent="0.2">
      <c r="B301" s="50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151"/>
      <c r="AF301" s="151"/>
      <c r="AG301" s="151"/>
      <c r="AH301" s="151"/>
      <c r="AI301" s="151"/>
      <c r="AJ301" s="148"/>
      <c r="AK301" s="148"/>
      <c r="AL301" s="148"/>
      <c r="AM301" s="148"/>
      <c r="AN301" s="39"/>
      <c r="AO301" s="9"/>
      <c r="AP301" s="37"/>
    </row>
    <row r="302" spans="1:42" ht="12" x14ac:dyDescent="0.2">
      <c r="A302" s="7" t="s">
        <v>75</v>
      </c>
      <c r="B302" s="50"/>
      <c r="C302" s="20" t="s">
        <v>72</v>
      </c>
      <c r="D302" s="26">
        <v>-331131.40999999997</v>
      </c>
      <c r="E302" s="26">
        <v>-120290.63000000002</v>
      </c>
      <c r="F302" s="26">
        <v>-191456.3</v>
      </c>
      <c r="G302" s="26">
        <v>-18368.310000000001</v>
      </c>
      <c r="H302" s="26">
        <v>-1734.73</v>
      </c>
      <c r="I302" s="26">
        <v>-1192.3499999999999</v>
      </c>
      <c r="J302" s="26">
        <v>-8383.7900000000009</v>
      </c>
      <c r="K302" s="26">
        <v>-33752.71</v>
      </c>
      <c r="L302" s="26">
        <v>-74461.06</v>
      </c>
      <c r="M302" s="26">
        <v>-1816289.38</v>
      </c>
      <c r="N302" s="26">
        <v>-994599.15</v>
      </c>
      <c r="O302" s="26">
        <v>-244490.02</v>
      </c>
      <c r="P302" s="26">
        <v>-277839.06</v>
      </c>
      <c r="Q302" s="26">
        <v>-150859.56</v>
      </c>
      <c r="R302" s="26">
        <v>-647466.98999999987</v>
      </c>
      <c r="S302" s="26">
        <v>-192375.5</v>
      </c>
      <c r="T302" s="26">
        <v>-86408.7</v>
      </c>
      <c r="U302" s="26">
        <v>-385309.95</v>
      </c>
      <c r="V302" s="26">
        <v>-180716.24</v>
      </c>
      <c r="W302" s="26">
        <v>-1810863.43</v>
      </c>
      <c r="X302" s="26">
        <v>-83781.16</v>
      </c>
      <c r="Y302" s="26">
        <v>-68435.77</v>
      </c>
      <c r="Z302" s="26">
        <v>-505988.36</v>
      </c>
      <c r="AA302" s="26">
        <v>-89781.15</v>
      </c>
      <c r="AB302" s="26">
        <v>-74713.149999999994</v>
      </c>
      <c r="AC302" s="26">
        <v>-100046.16</v>
      </c>
      <c r="AD302" s="26">
        <v>-159741.06</v>
      </c>
      <c r="AE302" s="26">
        <v>-383344.71</v>
      </c>
      <c r="AF302" s="26">
        <v>-4180.7800000000007</v>
      </c>
      <c r="AG302" s="26">
        <v>-32525.85</v>
      </c>
      <c r="AH302" s="26">
        <v>-58323.4</v>
      </c>
      <c r="AI302" s="26">
        <v>-95030.03</v>
      </c>
      <c r="AJ302" s="148"/>
      <c r="AK302" s="148"/>
      <c r="AL302" s="26">
        <v>-95030.03</v>
      </c>
      <c r="AM302" s="26">
        <v>-95030.03</v>
      </c>
      <c r="AO302" s="9"/>
      <c r="AP302" s="37"/>
    </row>
    <row r="303" spans="1:42" ht="12" x14ac:dyDescent="0.2">
      <c r="B303" s="50">
        <v>16</v>
      </c>
      <c r="C303" s="22" t="s">
        <v>101</v>
      </c>
      <c r="D303" s="27">
        <v>0</v>
      </c>
      <c r="E303" s="27">
        <v>0</v>
      </c>
      <c r="F303" s="27">
        <v>0</v>
      </c>
      <c r="G303" s="27">
        <v>0</v>
      </c>
      <c r="H303" s="27">
        <v>0</v>
      </c>
      <c r="I303" s="27">
        <v>0</v>
      </c>
      <c r="J303" s="27">
        <v>0</v>
      </c>
      <c r="K303" s="27">
        <v>0</v>
      </c>
      <c r="L303" s="27">
        <v>0</v>
      </c>
      <c r="M303" s="27">
        <v>0</v>
      </c>
      <c r="N303" s="27">
        <v>0</v>
      </c>
      <c r="O303" s="27">
        <v>0</v>
      </c>
      <c r="P303" s="27">
        <v>0</v>
      </c>
      <c r="Q303" s="27">
        <v>0</v>
      </c>
      <c r="R303" s="27">
        <v>0</v>
      </c>
      <c r="S303" s="27">
        <v>0</v>
      </c>
      <c r="T303" s="27">
        <v>0</v>
      </c>
      <c r="U303" s="27">
        <v>0</v>
      </c>
      <c r="V303" s="27">
        <v>0</v>
      </c>
      <c r="W303" s="27">
        <v>0</v>
      </c>
      <c r="X303" s="27">
        <v>0</v>
      </c>
      <c r="Y303" s="27">
        <v>0</v>
      </c>
      <c r="Z303" s="27">
        <v>0</v>
      </c>
      <c r="AA303" s="27">
        <v>0</v>
      </c>
      <c r="AB303" s="27">
        <v>0</v>
      </c>
      <c r="AC303" s="27">
        <v>0</v>
      </c>
      <c r="AD303" s="27">
        <v>0</v>
      </c>
      <c r="AE303" s="149">
        <v>0</v>
      </c>
      <c r="AF303" s="149">
        <v>0</v>
      </c>
      <c r="AG303" s="149">
        <v>0</v>
      </c>
      <c r="AH303" s="149">
        <v>0</v>
      </c>
      <c r="AI303" s="149">
        <v>0</v>
      </c>
      <c r="AJ303" s="152"/>
      <c r="AK303" s="152"/>
      <c r="AL303" s="149">
        <v>0</v>
      </c>
      <c r="AM303" s="149">
        <v>0</v>
      </c>
      <c r="AN303" s="38"/>
      <c r="AO303" s="9"/>
      <c r="AP303" s="37"/>
    </row>
    <row r="304" spans="1:42" ht="12" x14ac:dyDescent="0.2">
      <c r="B304" s="50">
        <v>17</v>
      </c>
      <c r="C304" s="22" t="s">
        <v>102</v>
      </c>
      <c r="D304" s="27">
        <v>-329941.55</v>
      </c>
      <c r="E304" s="27">
        <v>-118544.42000000001</v>
      </c>
      <c r="F304" s="27">
        <v>-189721.59</v>
      </c>
      <c r="G304" s="27">
        <v>0</v>
      </c>
      <c r="H304" s="27">
        <v>0</v>
      </c>
      <c r="I304" s="27">
        <v>0</v>
      </c>
      <c r="J304" s="27">
        <v>0</v>
      </c>
      <c r="K304" s="27">
        <v>-32580.94</v>
      </c>
      <c r="L304" s="27">
        <v>-73289.179999999993</v>
      </c>
      <c r="M304" s="27">
        <v>-113926.25</v>
      </c>
      <c r="N304" s="27">
        <v>-194599.15</v>
      </c>
      <c r="O304" s="27">
        <v>-244490.02</v>
      </c>
      <c r="P304" s="27">
        <v>-277839.06</v>
      </c>
      <c r="Q304" s="27">
        <v>-150859.56</v>
      </c>
      <c r="R304" s="27">
        <v>-640350.41999999993</v>
      </c>
      <c r="S304" s="27">
        <v>-192375.5</v>
      </c>
      <c r="T304" s="27">
        <v>-85519.11</v>
      </c>
      <c r="U304" s="27">
        <v>-385309.95</v>
      </c>
      <c r="V304" s="27">
        <v>-180586.28</v>
      </c>
      <c r="W304" s="27">
        <v>-350305.29000000004</v>
      </c>
      <c r="X304" s="27">
        <v>-64053.13</v>
      </c>
      <c r="Y304" s="27">
        <v>-68435.77</v>
      </c>
      <c r="Z304" s="27">
        <v>-505988.36</v>
      </c>
      <c r="AA304" s="27">
        <v>-89781.15</v>
      </c>
      <c r="AB304" s="27">
        <v>-74713.149999999994</v>
      </c>
      <c r="AC304" s="27">
        <v>-100046.16</v>
      </c>
      <c r="AD304" s="27">
        <v>-159741.06</v>
      </c>
      <c r="AE304" s="149">
        <v>-383344.71</v>
      </c>
      <c r="AF304" s="149">
        <v>-4111.5600000000004</v>
      </c>
      <c r="AG304" s="149">
        <v>-32525.85</v>
      </c>
      <c r="AH304" s="149">
        <v>-58323.4</v>
      </c>
      <c r="AI304" s="149">
        <v>-94960.81</v>
      </c>
      <c r="AJ304" s="152"/>
      <c r="AK304" s="152"/>
      <c r="AL304" s="149">
        <v>-94960.81</v>
      </c>
      <c r="AM304" s="149">
        <v>-94960.81</v>
      </c>
      <c r="AN304" s="38"/>
      <c r="AO304" s="9"/>
      <c r="AP304" s="37"/>
    </row>
    <row r="305" spans="1:42" ht="12" x14ac:dyDescent="0.2">
      <c r="B305" s="50"/>
      <c r="C305" s="22" t="s">
        <v>103</v>
      </c>
      <c r="D305" s="27">
        <v>-1189.8600000000001</v>
      </c>
      <c r="E305" s="27">
        <v>-1746.21</v>
      </c>
      <c r="F305" s="27">
        <v>-1734.71</v>
      </c>
      <c r="G305" s="27">
        <v>-18368.310000000001</v>
      </c>
      <c r="H305" s="27">
        <v>-1734.73</v>
      </c>
      <c r="I305" s="27">
        <v>-1192.3499999999999</v>
      </c>
      <c r="J305" s="27">
        <v>-8383.7900000000009</v>
      </c>
      <c r="K305" s="27">
        <v>-1171.77</v>
      </c>
      <c r="L305" s="27">
        <v>-1171.8800000000001</v>
      </c>
      <c r="M305" s="27">
        <v>-1702363.13</v>
      </c>
      <c r="N305" s="27">
        <v>-800000</v>
      </c>
      <c r="O305" s="27">
        <v>0</v>
      </c>
      <c r="P305" s="27">
        <v>0</v>
      </c>
      <c r="Q305" s="27">
        <v>0</v>
      </c>
      <c r="R305" s="27">
        <v>-7116.57</v>
      </c>
      <c r="S305" s="27">
        <v>0</v>
      </c>
      <c r="T305" s="27">
        <v>-889.59</v>
      </c>
      <c r="U305" s="27">
        <v>0</v>
      </c>
      <c r="V305" s="27">
        <v>-129.96</v>
      </c>
      <c r="W305" s="27">
        <v>-1460558.14</v>
      </c>
      <c r="X305" s="27">
        <v>-19728.03</v>
      </c>
      <c r="Y305" s="27">
        <v>0</v>
      </c>
      <c r="Z305" s="27">
        <v>0</v>
      </c>
      <c r="AA305" s="27">
        <v>0</v>
      </c>
      <c r="AB305" s="27">
        <v>0</v>
      </c>
      <c r="AC305" s="27">
        <v>0</v>
      </c>
      <c r="AD305" s="27">
        <v>0</v>
      </c>
      <c r="AE305" s="149">
        <v>0</v>
      </c>
      <c r="AF305" s="149">
        <v>-69.22</v>
      </c>
      <c r="AG305" s="149">
        <v>0</v>
      </c>
      <c r="AH305" s="149">
        <v>0</v>
      </c>
      <c r="AI305" s="149">
        <v>-69.22</v>
      </c>
      <c r="AJ305" s="152"/>
      <c r="AK305" s="152"/>
      <c r="AL305" s="149">
        <v>-69.22</v>
      </c>
      <c r="AM305" s="149">
        <v>-69.22</v>
      </c>
      <c r="AN305" s="38"/>
      <c r="AO305" s="9"/>
      <c r="AP305" s="37"/>
    </row>
    <row r="306" spans="1:42" x14ac:dyDescent="0.2">
      <c r="B306" s="50">
        <v>18</v>
      </c>
      <c r="C306" s="21" t="s">
        <v>104</v>
      </c>
      <c r="D306" s="29">
        <v>0</v>
      </c>
      <c r="E306" s="29">
        <v>0</v>
      </c>
      <c r="F306" s="29">
        <v>0</v>
      </c>
      <c r="G306" s="29">
        <v>0</v>
      </c>
      <c r="H306" s="29">
        <v>0</v>
      </c>
      <c r="I306" s="29">
        <v>0</v>
      </c>
      <c r="J306" s="29">
        <v>0</v>
      </c>
      <c r="K306" s="29">
        <v>0</v>
      </c>
      <c r="L306" s="29">
        <v>0</v>
      </c>
      <c r="M306" s="29">
        <v>0</v>
      </c>
      <c r="N306" s="29">
        <v>0</v>
      </c>
      <c r="O306" s="29">
        <v>0</v>
      </c>
      <c r="P306" s="29">
        <v>0</v>
      </c>
      <c r="Q306" s="29">
        <v>0</v>
      </c>
      <c r="R306" s="29">
        <v>0</v>
      </c>
      <c r="S306" s="29">
        <v>0</v>
      </c>
      <c r="T306" s="29">
        <v>0</v>
      </c>
      <c r="U306" s="29">
        <v>0</v>
      </c>
      <c r="V306" s="29">
        <v>0</v>
      </c>
      <c r="W306" s="29">
        <v>0</v>
      </c>
      <c r="X306" s="29">
        <v>0</v>
      </c>
      <c r="Y306" s="29">
        <v>0</v>
      </c>
      <c r="Z306" s="29">
        <v>0</v>
      </c>
      <c r="AA306" s="29">
        <v>0</v>
      </c>
      <c r="AB306" s="29">
        <v>0</v>
      </c>
      <c r="AC306" s="29">
        <v>0</v>
      </c>
      <c r="AD306" s="29">
        <v>0</v>
      </c>
      <c r="AE306" s="151">
        <v>0</v>
      </c>
      <c r="AF306" s="151">
        <v>0</v>
      </c>
      <c r="AG306" s="151">
        <v>0</v>
      </c>
      <c r="AH306" s="151">
        <v>0</v>
      </c>
      <c r="AI306" s="151">
        <v>0</v>
      </c>
      <c r="AJ306" s="152"/>
      <c r="AK306" s="152"/>
      <c r="AL306" s="151">
        <v>0</v>
      </c>
      <c r="AM306" s="151">
        <v>0</v>
      </c>
      <c r="AN306" s="37"/>
      <c r="AO306" s="9"/>
      <c r="AP306" s="37"/>
    </row>
    <row r="307" spans="1:42" x14ac:dyDescent="0.2">
      <c r="B307" s="50">
        <v>19</v>
      </c>
      <c r="C307" s="21" t="s">
        <v>97</v>
      </c>
      <c r="D307" s="29">
        <v>-1189.8600000000001</v>
      </c>
      <c r="E307" s="29">
        <v>-1746.21</v>
      </c>
      <c r="F307" s="29">
        <v>-1734.71</v>
      </c>
      <c r="G307" s="29">
        <v>-18368.310000000001</v>
      </c>
      <c r="H307" s="29">
        <v>-1734.73</v>
      </c>
      <c r="I307" s="29">
        <v>-1192.3499999999999</v>
      </c>
      <c r="J307" s="29">
        <v>-8383.7900000000009</v>
      </c>
      <c r="K307" s="29">
        <v>-1171.77</v>
      </c>
      <c r="L307" s="29">
        <v>-1171.8800000000001</v>
      </c>
      <c r="M307" s="29">
        <v>-1702363.13</v>
      </c>
      <c r="N307" s="29">
        <v>-800000</v>
      </c>
      <c r="O307" s="29">
        <v>0</v>
      </c>
      <c r="P307" s="29">
        <v>0</v>
      </c>
      <c r="Q307" s="29">
        <v>0</v>
      </c>
      <c r="R307" s="29">
        <v>-7116.57</v>
      </c>
      <c r="S307" s="29">
        <v>0</v>
      </c>
      <c r="T307" s="29">
        <v>-889.59</v>
      </c>
      <c r="U307" s="29">
        <v>0</v>
      </c>
      <c r="V307" s="29">
        <v>-129.96</v>
      </c>
      <c r="W307" s="29">
        <v>-1460558.14</v>
      </c>
      <c r="X307" s="29">
        <v>-19728.03</v>
      </c>
      <c r="Y307" s="29">
        <v>0</v>
      </c>
      <c r="Z307" s="29">
        <v>0</v>
      </c>
      <c r="AA307" s="29">
        <v>0</v>
      </c>
      <c r="AB307" s="29">
        <v>0</v>
      </c>
      <c r="AC307" s="29">
        <v>0</v>
      </c>
      <c r="AD307" s="29">
        <v>0</v>
      </c>
      <c r="AE307" s="151">
        <v>0</v>
      </c>
      <c r="AF307" s="151">
        <v>-69.22</v>
      </c>
      <c r="AG307" s="151">
        <v>0</v>
      </c>
      <c r="AH307" s="151">
        <v>0</v>
      </c>
      <c r="AI307" s="151">
        <v>-69.22</v>
      </c>
      <c r="AJ307" s="148"/>
      <c r="AK307" s="148"/>
      <c r="AL307" s="151">
        <v>-69.22</v>
      </c>
      <c r="AM307" s="151">
        <v>-69.22</v>
      </c>
      <c r="AN307" s="9"/>
      <c r="AO307" s="9"/>
      <c r="AP307" s="37"/>
    </row>
    <row r="308" spans="1:42" x14ac:dyDescent="0.2">
      <c r="B308" s="50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151"/>
      <c r="AF308" s="151"/>
      <c r="AG308" s="151"/>
      <c r="AH308" s="151"/>
      <c r="AI308" s="151"/>
      <c r="AJ308" s="148"/>
      <c r="AK308" s="148"/>
      <c r="AL308" s="148"/>
      <c r="AM308" s="148"/>
      <c r="AN308" s="9"/>
      <c r="AO308" s="9"/>
      <c r="AP308" s="37"/>
    </row>
    <row r="309" spans="1:42" ht="12" x14ac:dyDescent="0.2">
      <c r="A309" s="7" t="s">
        <v>153</v>
      </c>
      <c r="B309" s="50"/>
      <c r="C309" s="23" t="s">
        <v>34</v>
      </c>
      <c r="D309" s="26">
        <v>-2055626.51</v>
      </c>
      <c r="E309" s="26">
        <v>-3045084.66</v>
      </c>
      <c r="F309" s="26">
        <v>-4022696.91</v>
      </c>
      <c r="G309" s="26">
        <v>-1963741.41</v>
      </c>
      <c r="H309" s="26">
        <v>-659017.31000000006</v>
      </c>
      <c r="I309" s="26">
        <v>288332.42000000004</v>
      </c>
      <c r="J309" s="26">
        <v>-1741398.4099999943</v>
      </c>
      <c r="K309" s="26">
        <v>-1142923.4500000002</v>
      </c>
      <c r="L309" s="26">
        <v>-1278529.83</v>
      </c>
      <c r="M309" s="26">
        <v>-1237224.83</v>
      </c>
      <c r="N309" s="26">
        <v>-3295117.4200000004</v>
      </c>
      <c r="O309" s="26">
        <v>-5314170.3099999996</v>
      </c>
      <c r="P309" s="26">
        <v>-5720184.7299999995</v>
      </c>
      <c r="Q309" s="26">
        <v>-4554622.4800000004</v>
      </c>
      <c r="R309" s="26">
        <v>-7324737.04</v>
      </c>
      <c r="S309" s="26">
        <v>-5875587.3300000001</v>
      </c>
      <c r="T309" s="26">
        <v>-4912407.0499999989</v>
      </c>
      <c r="U309" s="26">
        <v>-9255481.6500000004</v>
      </c>
      <c r="V309" s="26">
        <v>-7409519.9400000004</v>
      </c>
      <c r="W309" s="26">
        <v>-7198547.6399999969</v>
      </c>
      <c r="X309" s="26">
        <v>-7895306.620000001</v>
      </c>
      <c r="Y309" s="26">
        <v>-7626795.0799999991</v>
      </c>
      <c r="Z309" s="26">
        <v>-26015581.980000004</v>
      </c>
      <c r="AA309" s="26">
        <v>-8119417.8100000015</v>
      </c>
      <c r="AB309" s="26">
        <v>-9361738.209999999</v>
      </c>
      <c r="AC309" s="26">
        <v>-6356962.9699999997</v>
      </c>
      <c r="AD309" s="26">
        <v>-6879217.8800000036</v>
      </c>
      <c r="AE309" s="26">
        <v>-6309098.1199999833</v>
      </c>
      <c r="AF309" s="26">
        <v>-1712329.7600000002</v>
      </c>
      <c r="AG309" s="26">
        <v>-2530091.5599999996</v>
      </c>
      <c r="AH309" s="26">
        <v>-3034785.58</v>
      </c>
      <c r="AI309" s="26">
        <v>-7277206.9000000004</v>
      </c>
      <c r="AJ309" s="148"/>
      <c r="AK309" s="148"/>
      <c r="AL309" s="26">
        <v>-7277206.9000000004</v>
      </c>
      <c r="AM309" s="26">
        <v>-7277206.9000000004</v>
      </c>
      <c r="AO309" s="9"/>
      <c r="AP309" s="37"/>
    </row>
    <row r="310" spans="1:42" ht="12" x14ac:dyDescent="0.2">
      <c r="B310" s="50"/>
      <c r="C310" s="22" t="s">
        <v>105</v>
      </c>
      <c r="D310" s="27">
        <v>-719444.76</v>
      </c>
      <c r="E310" s="27">
        <v>-1282446.76</v>
      </c>
      <c r="F310" s="27">
        <v>-1852387.53</v>
      </c>
      <c r="G310" s="27">
        <v>-445180.26</v>
      </c>
      <c r="H310" s="27">
        <v>-636211.05000000005</v>
      </c>
      <c r="I310" s="27">
        <v>354558.21</v>
      </c>
      <c r="J310" s="27">
        <v>-1702131.9699999944</v>
      </c>
      <c r="K310" s="27">
        <v>-328958.90000000002</v>
      </c>
      <c r="L310" s="27">
        <v>-875428.60000000009</v>
      </c>
      <c r="M310" s="27">
        <v>-1100512.8900000001</v>
      </c>
      <c r="N310" s="27">
        <v>-1613255.6400000001</v>
      </c>
      <c r="O310" s="27">
        <v>-1717143.5899999999</v>
      </c>
      <c r="P310" s="27">
        <v>-1214711.3999999999</v>
      </c>
      <c r="Q310" s="27">
        <v>-629841.02000000072</v>
      </c>
      <c r="R310" s="27">
        <v>-93615.760000000097</v>
      </c>
      <c r="S310" s="27">
        <v>-1152639.4599999995</v>
      </c>
      <c r="T310" s="27">
        <v>45016.000000000007</v>
      </c>
      <c r="U310" s="27">
        <v>-2556984.5</v>
      </c>
      <c r="V310" s="27">
        <v>-1218916.56</v>
      </c>
      <c r="W310" s="27">
        <v>-2000269.7499999967</v>
      </c>
      <c r="X310" s="27">
        <v>-1991664.7200000002</v>
      </c>
      <c r="Y310" s="27">
        <v>-2851904.54</v>
      </c>
      <c r="Z310" s="27">
        <v>-2729044.2200000007</v>
      </c>
      <c r="AA310" s="27">
        <v>-1903718.1100000003</v>
      </c>
      <c r="AB310" s="27">
        <v>-3806893.5300000003</v>
      </c>
      <c r="AC310" s="27">
        <v>-2008079.4799999995</v>
      </c>
      <c r="AD310" s="27">
        <v>-2849053.0599999996</v>
      </c>
      <c r="AE310" s="149">
        <v>-2515561.6199999829</v>
      </c>
      <c r="AF310" s="149">
        <v>-728948.57000000007</v>
      </c>
      <c r="AG310" s="149">
        <v>-1071156.1599999997</v>
      </c>
      <c r="AH310" s="149">
        <v>-1814730.2300000002</v>
      </c>
      <c r="AI310" s="149">
        <v>-3614834.96</v>
      </c>
      <c r="AJ310" s="152"/>
      <c r="AK310" s="148"/>
      <c r="AL310" s="149">
        <v>-3614834.96</v>
      </c>
      <c r="AM310" s="149">
        <v>-3614834.96</v>
      </c>
      <c r="AN310" s="9"/>
      <c r="AO310" s="9"/>
      <c r="AP310" s="37"/>
    </row>
    <row r="311" spans="1:42" x14ac:dyDescent="0.2">
      <c r="B311" s="50">
        <v>20</v>
      </c>
      <c r="C311" s="21" t="s">
        <v>10</v>
      </c>
      <c r="D311" s="29">
        <v>-440250.32</v>
      </c>
      <c r="E311" s="29">
        <v>-367026.31</v>
      </c>
      <c r="F311" s="29">
        <v>-1593105.1</v>
      </c>
      <c r="G311" s="29">
        <v>-286275.07</v>
      </c>
      <c r="H311" s="29">
        <v>-310163.03000000003</v>
      </c>
      <c r="I311" s="29">
        <v>634551.51</v>
      </c>
      <c r="J311" s="29">
        <v>-1550014.2999999945</v>
      </c>
      <c r="K311" s="29">
        <v>-129466.45</v>
      </c>
      <c r="L311" s="29">
        <v>-481555.77</v>
      </c>
      <c r="M311" s="29">
        <v>-875166.91</v>
      </c>
      <c r="N311" s="29">
        <v>-1389122.23</v>
      </c>
      <c r="O311" s="29">
        <v>-1662840.88</v>
      </c>
      <c r="P311" s="29">
        <v>-1201081.96</v>
      </c>
      <c r="Q311" s="29">
        <v>-497711.47000000003</v>
      </c>
      <c r="R311" s="29">
        <v>-11454.970000000016</v>
      </c>
      <c r="S311" s="29">
        <v>-1051965.6499999999</v>
      </c>
      <c r="T311" s="29">
        <v>92014.640000000014</v>
      </c>
      <c r="U311" s="29">
        <v>-1739561.7999999998</v>
      </c>
      <c r="V311" s="29">
        <v>-680347.7699999999</v>
      </c>
      <c r="W311" s="29">
        <v>-1251172.7099999972</v>
      </c>
      <c r="X311" s="29">
        <v>-1557584.84</v>
      </c>
      <c r="Y311" s="29">
        <v>-2418800.5</v>
      </c>
      <c r="Z311" s="29">
        <v>-2272059.5700000003</v>
      </c>
      <c r="AA311" s="29">
        <v>-1412206.2700000003</v>
      </c>
      <c r="AB311" s="29">
        <v>-2971997.5799999996</v>
      </c>
      <c r="AC311" s="29">
        <v>-1206676.7999999998</v>
      </c>
      <c r="AD311" s="29">
        <v>-2311965.21</v>
      </c>
      <c r="AE311" s="151">
        <v>-1950803.8599999812</v>
      </c>
      <c r="AF311" s="151">
        <v>-598645.34000000008</v>
      </c>
      <c r="AG311" s="151">
        <v>-899457.76999999979</v>
      </c>
      <c r="AH311" s="151">
        <v>-1631759.3500000003</v>
      </c>
      <c r="AI311" s="151">
        <v>-3129862.46</v>
      </c>
      <c r="AJ311" s="152"/>
      <c r="AK311" s="148"/>
      <c r="AL311" s="151">
        <v>-3129862.46</v>
      </c>
      <c r="AM311" s="151">
        <v>-3129862.46</v>
      </c>
      <c r="AN311" s="9"/>
      <c r="AO311" s="9"/>
      <c r="AP311" s="37"/>
    </row>
    <row r="312" spans="1:42" x14ac:dyDescent="0.2">
      <c r="B312" s="50">
        <v>21</v>
      </c>
      <c r="C312" s="24" t="s">
        <v>30</v>
      </c>
      <c r="D312" s="29">
        <v>-279194.44</v>
      </c>
      <c r="E312" s="29">
        <v>-915420.45</v>
      </c>
      <c r="F312" s="29">
        <v>-259282.43</v>
      </c>
      <c r="G312" s="29">
        <v>-158905.19</v>
      </c>
      <c r="H312" s="29">
        <v>-326048.02</v>
      </c>
      <c r="I312" s="29">
        <v>-279993.3</v>
      </c>
      <c r="J312" s="29">
        <v>-152117.67000000001</v>
      </c>
      <c r="K312" s="29">
        <v>-199492.45</v>
      </c>
      <c r="L312" s="29">
        <v>-393872.83</v>
      </c>
      <c r="M312" s="29">
        <v>-225345.98</v>
      </c>
      <c r="N312" s="29">
        <v>-224133.41000000012</v>
      </c>
      <c r="O312" s="29">
        <v>-54302.709999999977</v>
      </c>
      <c r="P312" s="29">
        <v>-13629.439999999835</v>
      </c>
      <c r="Q312" s="29">
        <v>-132129.55000000069</v>
      </c>
      <c r="R312" s="29">
        <v>-82160.790000000081</v>
      </c>
      <c r="S312" s="29">
        <v>-100673.8099999995</v>
      </c>
      <c r="T312" s="29">
        <v>-46998.640000000007</v>
      </c>
      <c r="U312" s="29">
        <v>-817422.7</v>
      </c>
      <c r="V312" s="29">
        <v>-538568.79</v>
      </c>
      <c r="W312" s="29">
        <v>-749097.03999999957</v>
      </c>
      <c r="X312" s="29">
        <v>-434079.88000000012</v>
      </c>
      <c r="Y312" s="29">
        <v>-433104.04</v>
      </c>
      <c r="Z312" s="29">
        <v>-456984.65000000014</v>
      </c>
      <c r="AA312" s="29">
        <v>-491511.83999999997</v>
      </c>
      <c r="AB312" s="29">
        <v>-834895.95000000065</v>
      </c>
      <c r="AC312" s="29">
        <v>-801402.67999999982</v>
      </c>
      <c r="AD312" s="29">
        <v>-537087.84999999986</v>
      </c>
      <c r="AE312" s="151">
        <v>-564757.76000000152</v>
      </c>
      <c r="AF312" s="151">
        <v>-130303.22999999998</v>
      </c>
      <c r="AG312" s="151">
        <v>-171698.38999999987</v>
      </c>
      <c r="AH312" s="151">
        <v>-182970.87999999983</v>
      </c>
      <c r="AI312" s="151">
        <v>-484972.49999999971</v>
      </c>
      <c r="AJ312" s="152"/>
      <c r="AK312" s="148"/>
      <c r="AL312" s="151">
        <v>-484972.49999999971</v>
      </c>
      <c r="AM312" s="151">
        <v>-484972.49999999971</v>
      </c>
      <c r="AN312" s="9"/>
      <c r="AO312" s="9"/>
      <c r="AP312" s="37"/>
    </row>
    <row r="313" spans="1:42" ht="12" x14ac:dyDescent="0.2">
      <c r="B313" s="50">
        <v>22</v>
      </c>
      <c r="C313" s="22" t="s">
        <v>5</v>
      </c>
      <c r="D313" s="27">
        <v>-1336181.75</v>
      </c>
      <c r="E313" s="27">
        <v>-1762637.9</v>
      </c>
      <c r="F313" s="27">
        <v>-2170309.38</v>
      </c>
      <c r="G313" s="27">
        <v>-1518561.15</v>
      </c>
      <c r="H313" s="27">
        <v>-22806.26</v>
      </c>
      <c r="I313" s="27">
        <v>-66225.789999999994</v>
      </c>
      <c r="J313" s="27">
        <v>-39266.44</v>
      </c>
      <c r="K313" s="27">
        <v>-813964.55</v>
      </c>
      <c r="L313" s="27">
        <v>-403101.23</v>
      </c>
      <c r="M313" s="27">
        <v>-136711.94</v>
      </c>
      <c r="N313" s="27">
        <v>-901650.56</v>
      </c>
      <c r="O313" s="27">
        <v>-1290589.44</v>
      </c>
      <c r="P313" s="27">
        <v>-1705499.99</v>
      </c>
      <c r="Q313" s="27">
        <v>-600260.1</v>
      </c>
      <c r="R313" s="27">
        <v>-1414110.46</v>
      </c>
      <c r="S313" s="27">
        <v>-2012742.05</v>
      </c>
      <c r="T313" s="27">
        <v>-1806766.17</v>
      </c>
      <c r="U313" s="27">
        <v>-2863954.56</v>
      </c>
      <c r="V313" s="27">
        <v>-2563787.0099999998</v>
      </c>
      <c r="W313" s="27">
        <v>-2478430.88</v>
      </c>
      <c r="X313" s="27">
        <v>-3218363.66</v>
      </c>
      <c r="Y313" s="27">
        <v>-2045603.39</v>
      </c>
      <c r="Z313" s="27">
        <v>-20701077.340000004</v>
      </c>
      <c r="AA313" s="27">
        <v>-1952400.16</v>
      </c>
      <c r="AB313" s="27">
        <v>-1796103.4900000002</v>
      </c>
      <c r="AC313" s="27">
        <v>-1228948.1300000001</v>
      </c>
      <c r="AD313" s="27">
        <v>-1167682.090000004</v>
      </c>
      <c r="AE313" s="149">
        <v>-1208498.23</v>
      </c>
      <c r="AF313" s="149">
        <v>-282201.53999999998</v>
      </c>
      <c r="AG313" s="149">
        <v>-509950.38</v>
      </c>
      <c r="AH313" s="149">
        <v>-333100.67</v>
      </c>
      <c r="AI313" s="149">
        <v>-1125252.5899999999</v>
      </c>
      <c r="AJ313" s="152"/>
      <c r="AK313" s="148"/>
      <c r="AL313" s="149">
        <v>-1125252.5899999999</v>
      </c>
      <c r="AM313" s="149">
        <v>-1125252.5899999999</v>
      </c>
      <c r="AN313" s="9"/>
      <c r="AO313" s="9"/>
      <c r="AP313" s="37"/>
    </row>
    <row r="314" spans="1:42" ht="12" x14ac:dyDescent="0.2">
      <c r="B314" s="50">
        <v>23</v>
      </c>
      <c r="C314" s="22" t="s">
        <v>73</v>
      </c>
      <c r="D314" s="27">
        <v>0</v>
      </c>
      <c r="E314" s="27">
        <v>0</v>
      </c>
      <c r="F314" s="27">
        <v>0</v>
      </c>
      <c r="G314" s="27">
        <v>0</v>
      </c>
      <c r="H314" s="27">
        <v>0</v>
      </c>
      <c r="I314" s="27">
        <v>0</v>
      </c>
      <c r="J314" s="27">
        <v>0</v>
      </c>
      <c r="K314" s="27">
        <v>0</v>
      </c>
      <c r="L314" s="27">
        <v>0</v>
      </c>
      <c r="M314" s="27">
        <v>0</v>
      </c>
      <c r="N314" s="27">
        <v>-733062.04</v>
      </c>
      <c r="O314" s="27">
        <v>-2202291.9000000004</v>
      </c>
      <c r="P314" s="27">
        <v>-2647602.0999999996</v>
      </c>
      <c r="Q314" s="27">
        <v>-3146858.13</v>
      </c>
      <c r="R314" s="27">
        <v>-5603160.3399999999</v>
      </c>
      <c r="S314" s="27">
        <v>-2447779.62</v>
      </c>
      <c r="T314" s="27">
        <v>-2872306.6999999997</v>
      </c>
      <c r="U314" s="27">
        <v>-3607122.91</v>
      </c>
      <c r="V314" s="27">
        <v>-3438752.41</v>
      </c>
      <c r="W314" s="27">
        <v>-2294328.3400000003</v>
      </c>
      <c r="X314" s="27">
        <v>-2373070.29</v>
      </c>
      <c r="Y314" s="27">
        <v>-2335019.69</v>
      </c>
      <c r="Z314" s="27">
        <v>-2234484.21</v>
      </c>
      <c r="AA314" s="27">
        <v>-3968343.7500000009</v>
      </c>
      <c r="AB314" s="27">
        <v>-3326917.9299999997</v>
      </c>
      <c r="AC314" s="27">
        <v>-2826034.92</v>
      </c>
      <c r="AD314" s="27">
        <v>-2650683.04</v>
      </c>
      <c r="AE314" s="149">
        <v>-2261857.6599999997</v>
      </c>
      <c r="AF314" s="149">
        <v>-612085.83000000007</v>
      </c>
      <c r="AG314" s="149">
        <v>-831179.11</v>
      </c>
      <c r="AH314" s="149">
        <v>-716095.29999999981</v>
      </c>
      <c r="AI314" s="149">
        <v>-2159360.2399999998</v>
      </c>
      <c r="AJ314" s="152"/>
      <c r="AK314" s="148"/>
      <c r="AL314" s="149">
        <v>-2159360.2399999998</v>
      </c>
      <c r="AM314" s="149">
        <v>-2159360.2399999998</v>
      </c>
      <c r="AN314" s="9"/>
      <c r="AO314" s="9"/>
      <c r="AP314" s="37"/>
    </row>
    <row r="315" spans="1:42" ht="12" x14ac:dyDescent="0.2">
      <c r="B315" s="50">
        <v>24</v>
      </c>
      <c r="C315" s="22" t="s">
        <v>74</v>
      </c>
      <c r="D315" s="27">
        <v>0</v>
      </c>
      <c r="E315" s="27">
        <v>0</v>
      </c>
      <c r="F315" s="27">
        <v>0</v>
      </c>
      <c r="G315" s="27">
        <v>0</v>
      </c>
      <c r="H315" s="27">
        <v>0</v>
      </c>
      <c r="I315" s="27">
        <v>0</v>
      </c>
      <c r="J315" s="27">
        <v>0</v>
      </c>
      <c r="K315" s="27">
        <v>0</v>
      </c>
      <c r="L315" s="27">
        <v>0</v>
      </c>
      <c r="M315" s="27">
        <v>0</v>
      </c>
      <c r="N315" s="27">
        <v>-47149.18</v>
      </c>
      <c r="O315" s="27">
        <v>-104145.38</v>
      </c>
      <c r="P315" s="27">
        <v>-152371.24</v>
      </c>
      <c r="Q315" s="27">
        <v>-177663.23</v>
      </c>
      <c r="R315" s="27">
        <v>-213850.48</v>
      </c>
      <c r="S315" s="27">
        <v>-262426.2</v>
      </c>
      <c r="T315" s="27">
        <v>-278350.18000000005</v>
      </c>
      <c r="U315" s="27">
        <v>-227419.68000000002</v>
      </c>
      <c r="V315" s="27">
        <v>-188063.96</v>
      </c>
      <c r="W315" s="27">
        <v>-425518.67000000004</v>
      </c>
      <c r="X315" s="27">
        <v>-312207.95</v>
      </c>
      <c r="Y315" s="27">
        <v>-394267.45999999996</v>
      </c>
      <c r="Z315" s="27">
        <v>-350976.20999999996</v>
      </c>
      <c r="AA315" s="27">
        <v>-294955.78999999998</v>
      </c>
      <c r="AB315" s="27">
        <v>-431823.26</v>
      </c>
      <c r="AC315" s="27">
        <v>-293900.44</v>
      </c>
      <c r="AD315" s="27">
        <v>-211799.69</v>
      </c>
      <c r="AE315" s="149">
        <v>-323180.61000000004</v>
      </c>
      <c r="AF315" s="149">
        <v>-89093.819999999978</v>
      </c>
      <c r="AG315" s="149">
        <v>-117805.91</v>
      </c>
      <c r="AH315" s="149">
        <v>-170859.38</v>
      </c>
      <c r="AI315" s="149">
        <v>-377759.11</v>
      </c>
      <c r="AJ315" s="152"/>
      <c r="AK315" s="148"/>
      <c r="AL315" s="149">
        <v>-377759.11</v>
      </c>
      <c r="AM315" s="149">
        <v>-377759.11</v>
      </c>
      <c r="AN315" s="9"/>
      <c r="AO315" s="9"/>
      <c r="AP315" s="37"/>
    </row>
    <row r="316" spans="1:42" x14ac:dyDescent="0.2">
      <c r="B316" s="50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151"/>
      <c r="AF316" s="151"/>
      <c r="AG316" s="151"/>
      <c r="AH316" s="151"/>
      <c r="AI316" s="151"/>
      <c r="AJ316" s="148"/>
      <c r="AK316" s="148"/>
      <c r="AL316" s="148"/>
      <c r="AM316" s="148"/>
      <c r="AN316" s="39"/>
      <c r="AO316" s="9"/>
      <c r="AP316" s="37"/>
    </row>
    <row r="317" spans="1:42" ht="12" x14ac:dyDescent="0.2">
      <c r="A317" s="7" t="s">
        <v>154</v>
      </c>
      <c r="B317" s="50"/>
      <c r="C317" s="20" t="s">
        <v>57</v>
      </c>
      <c r="D317" s="26">
        <v>-23844707.182999998</v>
      </c>
      <c r="E317" s="26">
        <v>-22018021.091000002</v>
      </c>
      <c r="F317" s="26">
        <v>-20271447.272</v>
      </c>
      <c r="G317" s="26">
        <v>-11006311.480000002</v>
      </c>
      <c r="H317" s="26">
        <v>-17320747.77</v>
      </c>
      <c r="I317" s="26">
        <v>-15011632.780000001</v>
      </c>
      <c r="J317" s="26">
        <v>-10242709.739999998</v>
      </c>
      <c r="K317" s="26">
        <v>-8938048.8100000005</v>
      </c>
      <c r="L317" s="26">
        <v>-10862013.5</v>
      </c>
      <c r="M317" s="26">
        <v>-9348834.0099999998</v>
      </c>
      <c r="N317" s="26">
        <v>-8664946.6199999992</v>
      </c>
      <c r="O317" s="26">
        <v>-9347710.0899999999</v>
      </c>
      <c r="P317" s="26">
        <v>-8372778.7099999962</v>
      </c>
      <c r="Q317" s="26">
        <v>-6895875.6100000003</v>
      </c>
      <c r="R317" s="26">
        <v>-10662550.859999996</v>
      </c>
      <c r="S317" s="26">
        <v>-8676422.3900000006</v>
      </c>
      <c r="T317" s="26">
        <v>-21300729.049999997</v>
      </c>
      <c r="U317" s="26">
        <v>-4641695.0699999994</v>
      </c>
      <c r="V317" s="26">
        <v>-5247832.879999999</v>
      </c>
      <c r="W317" s="26">
        <v>-5520014.3500000006</v>
      </c>
      <c r="X317" s="26">
        <v>-5819669.8699999992</v>
      </c>
      <c r="Y317" s="26">
        <v>-5112583.8099999987</v>
      </c>
      <c r="Z317" s="26">
        <v>-6033415.5799999973</v>
      </c>
      <c r="AA317" s="26">
        <v>-10704641.270000003</v>
      </c>
      <c r="AB317" s="26">
        <v>-3839852.7900000005</v>
      </c>
      <c r="AC317" s="26">
        <v>-3356956.3000000007</v>
      </c>
      <c r="AD317" s="26">
        <v>-2990008.2</v>
      </c>
      <c r="AE317" s="26">
        <v>-3865349.4000000013</v>
      </c>
      <c r="AF317" s="26">
        <v>-2249531.5899999966</v>
      </c>
      <c r="AG317" s="26">
        <v>-3678159.6400000011</v>
      </c>
      <c r="AH317" s="26">
        <v>-1147671.290000001</v>
      </c>
      <c r="AI317" s="26">
        <v>-7075362.5199999986</v>
      </c>
      <c r="AJ317" s="152"/>
      <c r="AK317" s="148"/>
      <c r="AL317" s="26">
        <v>-7075362.5199999986</v>
      </c>
      <c r="AM317" s="26">
        <v>-7075362.5199999986</v>
      </c>
      <c r="AN317" s="9"/>
      <c r="AO317" s="9"/>
      <c r="AP317" s="37"/>
    </row>
    <row r="318" spans="1:42" x14ac:dyDescent="0.2">
      <c r="B318" s="50">
        <v>25</v>
      </c>
      <c r="C318" s="21" t="s">
        <v>32</v>
      </c>
      <c r="D318" s="29">
        <v>0</v>
      </c>
      <c r="E318" s="29">
        <v>0</v>
      </c>
      <c r="F318" s="29">
        <v>0</v>
      </c>
      <c r="G318" s="29">
        <v>-134649.51999999999</v>
      </c>
      <c r="H318" s="29">
        <v>-5832886.8500000006</v>
      </c>
      <c r="I318" s="29">
        <v>-5411734.4900000002</v>
      </c>
      <c r="J318" s="29">
        <v>-1907483.16</v>
      </c>
      <c r="K318" s="29">
        <v>-909496.4</v>
      </c>
      <c r="L318" s="29">
        <v>-1778332.6800000002</v>
      </c>
      <c r="M318" s="29">
        <v>-90382.83</v>
      </c>
      <c r="N318" s="29">
        <v>-1142508.1199999999</v>
      </c>
      <c r="O318" s="29">
        <v>-367741.2</v>
      </c>
      <c r="P318" s="29">
        <v>-45556.09</v>
      </c>
      <c r="Q318" s="29">
        <v>-819768.78</v>
      </c>
      <c r="R318" s="29">
        <v>-850961.42999999993</v>
      </c>
      <c r="S318" s="29">
        <v>-2642956.2799999998</v>
      </c>
      <c r="T318" s="29">
        <v>-12857131.119999999</v>
      </c>
      <c r="U318" s="29">
        <v>-82824</v>
      </c>
      <c r="V318" s="29">
        <v>-178848.48</v>
      </c>
      <c r="W318" s="29">
        <v>-139555.64000000001</v>
      </c>
      <c r="X318" s="29">
        <v>-1537746.82</v>
      </c>
      <c r="Y318" s="29">
        <v>-194858.06999999998</v>
      </c>
      <c r="Z318" s="29">
        <v>-2223456.94</v>
      </c>
      <c r="AA318" s="29">
        <v>-7191173.8700000001</v>
      </c>
      <c r="AB318" s="29">
        <v>-76768.070000000007</v>
      </c>
      <c r="AC318" s="29">
        <v>-63273.180000000008</v>
      </c>
      <c r="AD318" s="151">
        <v>-507845.25999999995</v>
      </c>
      <c r="AE318" s="151">
        <v>-1467315</v>
      </c>
      <c r="AF318" s="151">
        <v>-420345.04</v>
      </c>
      <c r="AG318" s="151">
        <v>-2580737.23</v>
      </c>
      <c r="AH318" s="151">
        <v>-13900.28</v>
      </c>
      <c r="AI318" s="151">
        <v>-3014982.55</v>
      </c>
      <c r="AJ318" s="152"/>
      <c r="AK318" s="148"/>
      <c r="AL318" s="151">
        <v>-3014982.55</v>
      </c>
      <c r="AM318" s="151">
        <v>-3014982.55</v>
      </c>
      <c r="AN318" s="9"/>
      <c r="AO318" s="9"/>
      <c r="AP318" s="37"/>
    </row>
    <row r="319" spans="1:42" ht="11.25" customHeight="1" x14ac:dyDescent="0.2">
      <c r="B319" s="50">
        <v>26</v>
      </c>
      <c r="C319" s="21" t="s">
        <v>86</v>
      </c>
      <c r="D319" s="29">
        <v>0</v>
      </c>
      <c r="E319" s="29">
        <v>0</v>
      </c>
      <c r="F319" s="29">
        <v>0</v>
      </c>
      <c r="G319" s="29">
        <v>0</v>
      </c>
      <c r="H319" s="29">
        <v>0</v>
      </c>
      <c r="I319" s="29">
        <v>0</v>
      </c>
      <c r="J319" s="29">
        <v>0</v>
      </c>
      <c r="K319" s="29">
        <v>0</v>
      </c>
      <c r="L319" s="29">
        <v>0</v>
      </c>
      <c r="M319" s="29">
        <v>0</v>
      </c>
      <c r="N319" s="29">
        <v>0</v>
      </c>
      <c r="O319" s="29">
        <v>-55187.79</v>
      </c>
      <c r="P319" s="29">
        <v>-81676.58</v>
      </c>
      <c r="Q319" s="29">
        <v>-148893.13</v>
      </c>
      <c r="R319" s="29">
        <v>-4583054.93</v>
      </c>
      <c r="S319" s="29">
        <v>-488018.62000000005</v>
      </c>
      <c r="T319" s="29">
        <v>-3261796.6399999997</v>
      </c>
      <c r="U319" s="29">
        <v>-229442.82</v>
      </c>
      <c r="V319" s="29">
        <v>-443692.21</v>
      </c>
      <c r="W319" s="29">
        <v>-417638.14</v>
      </c>
      <c r="X319" s="29">
        <v>-146866.21</v>
      </c>
      <c r="Y319" s="29">
        <v>-206.48</v>
      </c>
      <c r="Z319" s="29">
        <v>-373610.03</v>
      </c>
      <c r="AA319" s="29">
        <v>0</v>
      </c>
      <c r="AB319" s="29">
        <v>-185426.24</v>
      </c>
      <c r="AC319" s="29">
        <v>-183706.5</v>
      </c>
      <c r="AD319" s="151">
        <v>-90315.45</v>
      </c>
      <c r="AE319" s="151">
        <v>-269797.86</v>
      </c>
      <c r="AF319" s="151">
        <v>0</v>
      </c>
      <c r="AG319" s="151">
        <v>0</v>
      </c>
      <c r="AH319" s="151">
        <v>0</v>
      </c>
      <c r="AI319" s="151">
        <v>0</v>
      </c>
      <c r="AJ319" s="152"/>
      <c r="AK319" s="148"/>
      <c r="AL319" s="151">
        <v>0</v>
      </c>
      <c r="AM319" s="151">
        <v>0</v>
      </c>
      <c r="AN319" s="9"/>
      <c r="AO319" s="9"/>
      <c r="AP319" s="37"/>
    </row>
    <row r="320" spans="1:42" ht="11.25" customHeight="1" x14ac:dyDescent="0.2">
      <c r="A320" s="16"/>
      <c r="B320" s="50">
        <v>27</v>
      </c>
      <c r="C320" s="24" t="s">
        <v>31</v>
      </c>
      <c r="D320" s="29">
        <v>-11338.619999999999</v>
      </c>
      <c r="E320" s="29">
        <v>-343197.73</v>
      </c>
      <c r="F320" s="29">
        <v>-77710.87</v>
      </c>
      <c r="G320" s="29">
        <v>-165788.99</v>
      </c>
      <c r="H320" s="29">
        <v>-5880</v>
      </c>
      <c r="I320" s="29">
        <v>-862546.29999999993</v>
      </c>
      <c r="J320" s="29">
        <v>-63348.480000000003</v>
      </c>
      <c r="K320" s="29">
        <v>-687768.24</v>
      </c>
      <c r="L320" s="29">
        <v>-14526.41</v>
      </c>
      <c r="M320" s="29">
        <v>-567399.14</v>
      </c>
      <c r="N320" s="29">
        <v>409315.18000000005</v>
      </c>
      <c r="O320" s="29">
        <v>-29366.720000000001</v>
      </c>
      <c r="P320" s="29">
        <v>-53572.84</v>
      </c>
      <c r="Q320" s="29">
        <v>-300432.87</v>
      </c>
      <c r="R320" s="29">
        <v>-12080.27</v>
      </c>
      <c r="S320" s="29">
        <v>-451572.06</v>
      </c>
      <c r="T320" s="29">
        <v>-33958.69</v>
      </c>
      <c r="U320" s="29">
        <v>-52095.34</v>
      </c>
      <c r="V320" s="29">
        <v>-224030.65</v>
      </c>
      <c r="W320" s="29">
        <v>-41635.96</v>
      </c>
      <c r="X320" s="29">
        <v>-87464.139999999985</v>
      </c>
      <c r="Y320" s="29">
        <v>-39686.71</v>
      </c>
      <c r="Z320" s="29">
        <v>-108874.31</v>
      </c>
      <c r="AA320" s="29">
        <v>-100956.42</v>
      </c>
      <c r="AB320" s="29">
        <v>-229255.75</v>
      </c>
      <c r="AC320" s="29">
        <v>-116255.8</v>
      </c>
      <c r="AD320" s="151">
        <v>-51318.92</v>
      </c>
      <c r="AE320" s="151">
        <v>-5186.3099999999995</v>
      </c>
      <c r="AF320" s="151">
        <v>-4379</v>
      </c>
      <c r="AG320" s="151">
        <v>-1500</v>
      </c>
      <c r="AH320" s="151">
        <v>-10834.01</v>
      </c>
      <c r="AI320" s="151">
        <v>-16713.010000000002</v>
      </c>
      <c r="AJ320" s="152"/>
      <c r="AK320" s="148"/>
      <c r="AL320" s="151">
        <v>-16713.010000000002</v>
      </c>
      <c r="AM320" s="151">
        <v>-16713.010000000002</v>
      </c>
      <c r="AN320" s="9"/>
      <c r="AO320" s="9"/>
      <c r="AP320" s="37"/>
    </row>
    <row r="321" spans="1:43" ht="11.25" customHeight="1" x14ac:dyDescent="0.2">
      <c r="B321" s="50">
        <v>28</v>
      </c>
      <c r="C321" s="21" t="s">
        <v>85</v>
      </c>
      <c r="D321" s="29">
        <v>-387349.02</v>
      </c>
      <c r="E321" s="29">
        <v>-296895.66000000003</v>
      </c>
      <c r="F321" s="29">
        <v>-481124.22</v>
      </c>
      <c r="G321" s="29">
        <v>0</v>
      </c>
      <c r="H321" s="29">
        <v>0</v>
      </c>
      <c r="I321" s="29">
        <v>0</v>
      </c>
      <c r="J321" s="29">
        <v>0</v>
      </c>
      <c r="K321" s="29">
        <v>-395318.78</v>
      </c>
      <c r="L321" s="29">
        <v>-635095.72000000009</v>
      </c>
      <c r="M321" s="29">
        <v>-1358528.38</v>
      </c>
      <c r="N321" s="29">
        <v>-699557.7</v>
      </c>
      <c r="O321" s="29">
        <v>-447501.89</v>
      </c>
      <c r="P321" s="29">
        <v>-521366.64</v>
      </c>
      <c r="Q321" s="29">
        <v>-284724.07999999996</v>
      </c>
      <c r="R321" s="29">
        <v>-291191.25</v>
      </c>
      <c r="S321" s="29">
        <v>-344453.12</v>
      </c>
      <c r="T321" s="29">
        <v>-621702.77999999991</v>
      </c>
      <c r="U321" s="29">
        <v>-125280.36</v>
      </c>
      <c r="V321" s="29">
        <v>-398262.22</v>
      </c>
      <c r="W321" s="29">
        <v>-288580.77</v>
      </c>
      <c r="X321" s="29">
        <v>-214441.07</v>
      </c>
      <c r="Y321" s="29">
        <v>-99955.010000000009</v>
      </c>
      <c r="Z321" s="29">
        <v>-147214.89000000001</v>
      </c>
      <c r="AA321" s="29">
        <v>-513949.9</v>
      </c>
      <c r="AB321" s="29">
        <v>-324274.85000000003</v>
      </c>
      <c r="AC321" s="29">
        <v>-183274.08</v>
      </c>
      <c r="AD321" s="151">
        <v>-73254.97</v>
      </c>
      <c r="AE321" s="151">
        <v>-86978.84</v>
      </c>
      <c r="AF321" s="151">
        <v>-8721.1</v>
      </c>
      <c r="AG321" s="151">
        <v>-18906.46</v>
      </c>
      <c r="AH321" s="151">
        <v>10416.09</v>
      </c>
      <c r="AI321" s="151">
        <v>-17211.469999999998</v>
      </c>
      <c r="AJ321" s="152"/>
      <c r="AK321" s="148"/>
      <c r="AL321" s="151">
        <v>-17211.469999999998</v>
      </c>
      <c r="AM321" s="151">
        <v>-17211.469999999998</v>
      </c>
      <c r="AN321" s="9"/>
      <c r="AO321" s="9"/>
      <c r="AP321" s="37"/>
    </row>
    <row r="322" spans="1:43" s="16" customFormat="1" ht="11.25" customHeight="1" x14ac:dyDescent="0.2">
      <c r="B322" s="50">
        <v>29</v>
      </c>
      <c r="C322" s="24" t="s">
        <v>106</v>
      </c>
      <c r="D322" s="29">
        <v>0</v>
      </c>
      <c r="E322" s="29">
        <v>0</v>
      </c>
      <c r="F322" s="29">
        <v>-154418.26</v>
      </c>
      <c r="G322" s="29">
        <v>-477821.53</v>
      </c>
      <c r="H322" s="29">
        <v>-121174.04</v>
      </c>
      <c r="I322" s="29">
        <v>-217983.84</v>
      </c>
      <c r="J322" s="29">
        <v>-109775.32</v>
      </c>
      <c r="K322" s="29">
        <v>-11355.56</v>
      </c>
      <c r="L322" s="29">
        <v>-134235.94</v>
      </c>
      <c r="M322" s="29">
        <v>-11040.4</v>
      </c>
      <c r="N322" s="29">
        <v>-61860.14</v>
      </c>
      <c r="O322" s="29">
        <v>-277107.74</v>
      </c>
      <c r="P322" s="29">
        <v>0</v>
      </c>
      <c r="Q322" s="29">
        <v>139503.34</v>
      </c>
      <c r="R322" s="29">
        <v>-194.4</v>
      </c>
      <c r="S322" s="29">
        <v>-23206.75</v>
      </c>
      <c r="T322" s="29">
        <v>0</v>
      </c>
      <c r="U322" s="29">
        <v>0</v>
      </c>
      <c r="V322" s="29">
        <v>0</v>
      </c>
      <c r="W322" s="29">
        <v>0</v>
      </c>
      <c r="X322" s="29">
        <v>-5500</v>
      </c>
      <c r="Y322" s="29">
        <v>-4243.5</v>
      </c>
      <c r="Z322" s="29">
        <v>0</v>
      </c>
      <c r="AA322" s="29">
        <v>0</v>
      </c>
      <c r="AB322" s="29">
        <v>-24026.75</v>
      </c>
      <c r="AC322" s="29">
        <v>-96630</v>
      </c>
      <c r="AD322" s="151">
        <v>-250000</v>
      </c>
      <c r="AE322" s="151">
        <v>-150081.16</v>
      </c>
      <c r="AF322" s="151">
        <v>-16700</v>
      </c>
      <c r="AG322" s="151">
        <v>-17330.61</v>
      </c>
      <c r="AH322" s="151">
        <v>-16670.939999999999</v>
      </c>
      <c r="AI322" s="151">
        <v>-50701.55</v>
      </c>
      <c r="AJ322" s="14"/>
      <c r="AK322" s="148"/>
      <c r="AL322" s="151">
        <v>-50701.55</v>
      </c>
      <c r="AM322" s="151">
        <v>-50701.55</v>
      </c>
      <c r="AN322" s="15"/>
      <c r="AO322" s="9"/>
      <c r="AP322" s="37"/>
    </row>
    <row r="323" spans="1:43" ht="11.25" customHeight="1" x14ac:dyDescent="0.2">
      <c r="A323" s="16"/>
      <c r="B323" s="50">
        <v>30</v>
      </c>
      <c r="C323" s="21" t="s">
        <v>29</v>
      </c>
      <c r="D323" s="29">
        <v>-22292444.213</v>
      </c>
      <c r="E323" s="29">
        <v>-19921556.451000001</v>
      </c>
      <c r="F323" s="29">
        <v>-18389159.061999999</v>
      </c>
      <c r="G323" s="29">
        <v>-9796633.1100000013</v>
      </c>
      <c r="H323" s="29">
        <v>-10928695.34</v>
      </c>
      <c r="I323" s="29">
        <v>-8093954.1299999999</v>
      </c>
      <c r="J323" s="29">
        <v>-7476659.3499999978</v>
      </c>
      <c r="K323" s="29">
        <v>-6096210.5</v>
      </c>
      <c r="L323" s="29">
        <v>-7018932.7300000004</v>
      </c>
      <c r="M323" s="29">
        <v>-5778760.8399999999</v>
      </c>
      <c r="N323" s="29">
        <v>-4936739.7200000007</v>
      </c>
      <c r="O323" s="29">
        <v>-6176075.2199999997</v>
      </c>
      <c r="P323" s="29">
        <v>-5370621.6499999994</v>
      </c>
      <c r="Q323" s="29">
        <v>-4166939.4000000004</v>
      </c>
      <c r="R323" s="29">
        <v>-3318551.21</v>
      </c>
      <c r="S323" s="29">
        <v>-3294217.4799999995</v>
      </c>
      <c r="T323" s="29">
        <v>-2763261.1299999994</v>
      </c>
      <c r="U323" s="29">
        <v>-2812013.59</v>
      </c>
      <c r="V323" s="29">
        <v>-1891438.6000000003</v>
      </c>
      <c r="W323" s="29">
        <v>-2597411.1999999997</v>
      </c>
      <c r="X323" s="29">
        <v>-2282701.44</v>
      </c>
      <c r="Y323" s="29">
        <v>-3295265.2</v>
      </c>
      <c r="Z323" s="29">
        <v>-1519913.87</v>
      </c>
      <c r="AA323" s="29">
        <v>-1261057.1999999997</v>
      </c>
      <c r="AB323" s="29">
        <v>-1240334.8299999998</v>
      </c>
      <c r="AC323" s="29">
        <v>-1570881.56</v>
      </c>
      <c r="AD323" s="29">
        <v>-643592.8600000001</v>
      </c>
      <c r="AE323" s="151">
        <v>-616931.76000000024</v>
      </c>
      <c r="AF323" s="151">
        <v>-232814.92</v>
      </c>
      <c r="AG323" s="151">
        <v>-449189.06000000006</v>
      </c>
      <c r="AH323" s="151">
        <v>-577095.48</v>
      </c>
      <c r="AI323" s="151">
        <v>-1259099.46</v>
      </c>
      <c r="AJ323" s="152"/>
      <c r="AK323" s="148"/>
      <c r="AL323" s="151">
        <v>-1259099.46</v>
      </c>
      <c r="AM323" s="151">
        <v>-1259099.46</v>
      </c>
      <c r="AN323" s="9"/>
      <c r="AO323" s="9"/>
      <c r="AP323" s="37"/>
    </row>
    <row r="324" spans="1:43" s="16" customFormat="1" ht="11.25" customHeight="1" x14ac:dyDescent="0.2">
      <c r="B324" s="50">
        <v>31</v>
      </c>
      <c r="C324" s="24" t="s">
        <v>11</v>
      </c>
      <c r="D324" s="29">
        <v>-1134472.97</v>
      </c>
      <c r="E324" s="29">
        <v>-1455668.75</v>
      </c>
      <c r="F324" s="29">
        <v>-1168369.3799999999</v>
      </c>
      <c r="G324" s="29">
        <v>-430853.3</v>
      </c>
      <c r="H324" s="29">
        <v>-431191.64</v>
      </c>
      <c r="I324" s="29">
        <v>-403148.39</v>
      </c>
      <c r="J324" s="29">
        <v>-655240.61999999906</v>
      </c>
      <c r="K324" s="29">
        <v>-348401.35</v>
      </c>
      <c r="L324" s="29">
        <v>-287357.94</v>
      </c>
      <c r="M324" s="29">
        <v>-219059.96</v>
      </c>
      <c r="N324" s="29">
        <v>-595210.48</v>
      </c>
      <c r="O324" s="29">
        <v>-322151.96000000002</v>
      </c>
      <c r="P324" s="29">
        <v>-280654.65000000002</v>
      </c>
      <c r="Q324" s="29">
        <v>-133042.07999999999</v>
      </c>
      <c r="R324" s="29">
        <v>-79276.279999999984</v>
      </c>
      <c r="S324" s="29">
        <v>-29134.439999999991</v>
      </c>
      <c r="T324" s="29">
        <v>-263955.71000000002</v>
      </c>
      <c r="U324" s="29">
        <v>-206192.55000000002</v>
      </c>
      <c r="V324" s="29">
        <v>-412962.16</v>
      </c>
      <c r="W324" s="29">
        <v>-45783.240000000049</v>
      </c>
      <c r="X324" s="29">
        <v>-70745.289999999994</v>
      </c>
      <c r="Y324" s="29">
        <v>-120041.37999999998</v>
      </c>
      <c r="Z324" s="29">
        <v>-175873.39</v>
      </c>
      <c r="AA324" s="29">
        <v>-33201.65</v>
      </c>
      <c r="AB324" s="29">
        <v>-173697.76</v>
      </c>
      <c r="AC324" s="29">
        <v>-41777.440000000002</v>
      </c>
      <c r="AD324" s="29">
        <v>-52843.81</v>
      </c>
      <c r="AE324" s="151">
        <v>-8150.2300000000105</v>
      </c>
      <c r="AF324" s="151">
        <v>-2633.54</v>
      </c>
      <c r="AG324" s="151">
        <v>-1026.8499999999999</v>
      </c>
      <c r="AH324" s="151">
        <v>-1343.85</v>
      </c>
      <c r="AI324" s="151">
        <v>-5004.24</v>
      </c>
      <c r="AJ324" s="14"/>
      <c r="AK324" s="148"/>
      <c r="AL324" s="151">
        <v>-5004.24</v>
      </c>
      <c r="AM324" s="151">
        <v>-5004.24</v>
      </c>
      <c r="AN324" s="15"/>
      <c r="AO324" s="9"/>
      <c r="AP324" s="37"/>
    </row>
    <row r="325" spans="1:43" s="16" customFormat="1" ht="11.25" customHeight="1" x14ac:dyDescent="0.2">
      <c r="B325" s="50">
        <v>32</v>
      </c>
      <c r="C325" s="21" t="s">
        <v>87</v>
      </c>
      <c r="D325" s="29">
        <v>-19102.36</v>
      </c>
      <c r="E325" s="29">
        <v>-702.5</v>
      </c>
      <c r="F325" s="29">
        <v>-665.48</v>
      </c>
      <c r="G325" s="29">
        <v>-565.03</v>
      </c>
      <c r="H325" s="29">
        <v>-919.9</v>
      </c>
      <c r="I325" s="29">
        <v>-22265.63</v>
      </c>
      <c r="J325" s="29">
        <v>-30202.81</v>
      </c>
      <c r="K325" s="29">
        <v>-489497.98</v>
      </c>
      <c r="L325" s="29">
        <v>-993532.08</v>
      </c>
      <c r="M325" s="29">
        <v>-1323662.46</v>
      </c>
      <c r="N325" s="29">
        <v>-1638385.6399999983</v>
      </c>
      <c r="O325" s="29">
        <v>-1672577.5699999998</v>
      </c>
      <c r="P325" s="29">
        <v>-2019330.2599999963</v>
      </c>
      <c r="Q325" s="29">
        <v>-1181578.6100000001</v>
      </c>
      <c r="R325" s="29">
        <v>-1527241.0899999985</v>
      </c>
      <c r="S325" s="29">
        <v>-1402863.6400000001</v>
      </c>
      <c r="T325" s="29">
        <v>-1498922.9800000009</v>
      </c>
      <c r="U325" s="29">
        <v>-1133846.4099999995</v>
      </c>
      <c r="V325" s="29">
        <v>-1698598.5599999984</v>
      </c>
      <c r="W325" s="29">
        <v>-1989409.4000000001</v>
      </c>
      <c r="X325" s="29">
        <v>-1474204.8999999994</v>
      </c>
      <c r="Y325" s="29">
        <v>-1358327.4599999986</v>
      </c>
      <c r="Z325" s="29">
        <v>-1484472.1499999978</v>
      </c>
      <c r="AA325" s="29">
        <v>-1604302.2300000028</v>
      </c>
      <c r="AB325" s="29">
        <v>-1586068.5400000005</v>
      </c>
      <c r="AC325" s="29">
        <v>-1101157.7400000007</v>
      </c>
      <c r="AD325" s="29">
        <v>-1320836.9300000002</v>
      </c>
      <c r="AE325" s="151">
        <v>-1260908.2400000009</v>
      </c>
      <c r="AF325" s="151">
        <v>-1563937.9899999967</v>
      </c>
      <c r="AG325" s="151">
        <v>-609469.4300000011</v>
      </c>
      <c r="AH325" s="151">
        <v>-538242.820000001</v>
      </c>
      <c r="AI325" s="151">
        <v>-2711650.2399999993</v>
      </c>
      <c r="AJ325" s="14"/>
      <c r="AK325" s="148"/>
      <c r="AL325" s="151">
        <v>-2711650.2399999993</v>
      </c>
      <c r="AM325" s="151">
        <v>-2711650.2399999993</v>
      </c>
      <c r="AN325" s="15"/>
      <c r="AO325" s="9"/>
      <c r="AP325" s="37"/>
    </row>
    <row r="326" spans="1:43" s="16" customFormat="1" ht="11.25" customHeight="1" x14ac:dyDescent="0.2">
      <c r="A326" s="7"/>
      <c r="B326" s="50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14"/>
      <c r="AK326" s="148"/>
      <c r="AL326" s="148"/>
      <c r="AM326" s="148"/>
      <c r="AN326" s="15"/>
      <c r="AO326" s="9"/>
      <c r="AP326" s="37"/>
    </row>
    <row r="327" spans="1:43" ht="12" x14ac:dyDescent="0.2">
      <c r="A327" s="7" t="s">
        <v>155</v>
      </c>
      <c r="B327" s="50">
        <v>33</v>
      </c>
      <c r="C327" s="20" t="s">
        <v>108</v>
      </c>
      <c r="D327" s="26">
        <v>-34039.96</v>
      </c>
      <c r="E327" s="26">
        <v>-156056.84</v>
      </c>
      <c r="F327" s="26">
        <v>-2044.3700000000001</v>
      </c>
      <c r="G327" s="26">
        <v>0</v>
      </c>
      <c r="H327" s="26">
        <v>-109999.8</v>
      </c>
      <c r="I327" s="26">
        <v>-38313.5</v>
      </c>
      <c r="J327" s="26">
        <v>-51973.59</v>
      </c>
      <c r="K327" s="26">
        <v>-2135.54</v>
      </c>
      <c r="L327" s="26">
        <v>0</v>
      </c>
      <c r="M327" s="26">
        <v>-32831.65</v>
      </c>
      <c r="N327" s="26">
        <v>-49427.229999999996</v>
      </c>
      <c r="O327" s="26">
        <v>-425057.9</v>
      </c>
      <c r="P327" s="26">
        <v>-78730.080000000002</v>
      </c>
      <c r="Q327" s="26">
        <v>-56180.95</v>
      </c>
      <c r="R327" s="26">
        <v>-27736.15</v>
      </c>
      <c r="S327" s="26">
        <v>-9211.85</v>
      </c>
      <c r="T327" s="26">
        <v>-110279.26999999999</v>
      </c>
      <c r="U327" s="26">
        <v>-8535.24</v>
      </c>
      <c r="V327" s="26">
        <v>-6426.71</v>
      </c>
      <c r="W327" s="26">
        <v>-23694.559999999998</v>
      </c>
      <c r="X327" s="26">
        <v>4236.01</v>
      </c>
      <c r="Y327" s="26">
        <v>-882.15</v>
      </c>
      <c r="Z327" s="26">
        <v>-1841.57</v>
      </c>
      <c r="AA327" s="26">
        <v>-6889.7899999999991</v>
      </c>
      <c r="AB327" s="26">
        <v>-5767.7300000000005</v>
      </c>
      <c r="AC327" s="26">
        <v>-5651.18</v>
      </c>
      <c r="AD327" s="26">
        <v>-201533.81</v>
      </c>
      <c r="AE327" s="26">
        <v>-14943.490000000002</v>
      </c>
      <c r="AF327" s="26">
        <v>-4979.1499999999996</v>
      </c>
      <c r="AG327" s="26">
        <v>-155.03</v>
      </c>
      <c r="AH327" s="26">
        <v>-6139.78</v>
      </c>
      <c r="AI327" s="26">
        <v>-11273.96</v>
      </c>
      <c r="AJ327" s="152"/>
      <c r="AK327" s="148"/>
      <c r="AL327" s="26">
        <v>-11273.96</v>
      </c>
      <c r="AM327" s="26">
        <v>-11273.96</v>
      </c>
      <c r="AN327" s="9"/>
      <c r="AO327" s="9"/>
      <c r="AP327" s="37"/>
    </row>
    <row r="328" spans="1:43" x14ac:dyDescent="0.2">
      <c r="A328" s="53"/>
      <c r="B328" s="53"/>
      <c r="C328" s="43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151"/>
      <c r="AJ328" s="148"/>
      <c r="AK328" s="148"/>
      <c r="AL328" s="148"/>
      <c r="AM328" s="148"/>
      <c r="AN328" s="39"/>
      <c r="AO328" s="39"/>
    </row>
    <row r="329" spans="1:43" s="16" customFormat="1" ht="20.100000000000001" customHeight="1" x14ac:dyDescent="0.2">
      <c r="A329" s="51"/>
      <c r="B329" s="59"/>
      <c r="C329" s="13" t="s">
        <v>76</v>
      </c>
      <c r="D329" s="28">
        <v>-28477823.713</v>
      </c>
      <c r="E329" s="28">
        <v>-26568590.881000001</v>
      </c>
      <c r="F329" s="28">
        <v>-26757951.561999999</v>
      </c>
      <c r="G329" s="28">
        <v>-15360159.130000001</v>
      </c>
      <c r="H329" s="28">
        <v>-21900046.09</v>
      </c>
      <c r="I329" s="28">
        <v>-25682639.629999999</v>
      </c>
      <c r="J329" s="28">
        <v>-24338108.589999989</v>
      </c>
      <c r="K329" s="28">
        <v>-20120648.449999999</v>
      </c>
      <c r="L329" s="28">
        <v>-16478209.74</v>
      </c>
      <c r="M329" s="28">
        <v>-21369222.119999997</v>
      </c>
      <c r="N329" s="28">
        <v>-25163208.300000001</v>
      </c>
      <c r="O329" s="28">
        <v>-21135467.379999999</v>
      </c>
      <c r="P329" s="28">
        <v>-27548504.269999992</v>
      </c>
      <c r="Q329" s="28">
        <v>-16436257.669999998</v>
      </c>
      <c r="R329" s="28">
        <v>-23670541.379999999</v>
      </c>
      <c r="S329" s="28">
        <v>-26563225.570000004</v>
      </c>
      <c r="T329" s="28">
        <v>-31805693.850000001</v>
      </c>
      <c r="U329" s="28">
        <v>-22544851.389999997</v>
      </c>
      <c r="V329" s="28">
        <v>-27115739.68</v>
      </c>
      <c r="W329" s="28">
        <v>-17756105.109999996</v>
      </c>
      <c r="X329" s="28">
        <v>-17061427.689999998</v>
      </c>
      <c r="Y329" s="28">
        <v>-15736813.580000004</v>
      </c>
      <c r="Z329" s="28">
        <v>-37435062.380000003</v>
      </c>
      <c r="AA329" s="28">
        <v>-32008545.280000001</v>
      </c>
      <c r="AB329" s="28">
        <v>-17094748.030000001</v>
      </c>
      <c r="AC329" s="28">
        <v>-14999397.399999999</v>
      </c>
      <c r="AD329" s="28">
        <v>-13235830.800000001</v>
      </c>
      <c r="AE329" s="150">
        <v>-14283198.319999984</v>
      </c>
      <c r="AF329" s="150">
        <v>-6941163.2799999975</v>
      </c>
      <c r="AG329" s="150">
        <v>-7850524.4300000006</v>
      </c>
      <c r="AH329" s="150">
        <v>-7944727.8300000019</v>
      </c>
      <c r="AI329" s="150">
        <v>-22736415.539999999</v>
      </c>
      <c r="AJ329" s="14"/>
      <c r="AK329" s="148"/>
      <c r="AL329" s="150">
        <v>-22736415.539999999</v>
      </c>
      <c r="AM329" s="150">
        <v>-22736415.539999999</v>
      </c>
      <c r="AN329" s="15"/>
      <c r="AO329" s="119"/>
      <c r="AP329" s="119"/>
    </row>
    <row r="330" spans="1:43" s="6" customFormat="1" x14ac:dyDescent="0.2">
      <c r="D330" s="116"/>
      <c r="E330" s="116"/>
      <c r="F330" s="116"/>
      <c r="G330" s="116"/>
      <c r="H330" s="116"/>
      <c r="I330" s="116"/>
      <c r="J330" s="116"/>
      <c r="K330" s="116"/>
      <c r="L330" s="116"/>
      <c r="M330" s="116"/>
      <c r="N330" s="116"/>
      <c r="O330" s="116"/>
      <c r="P330" s="116"/>
      <c r="Q330" s="116"/>
      <c r="R330" s="116"/>
      <c r="S330" s="116"/>
      <c r="T330" s="116"/>
      <c r="U330" s="116"/>
      <c r="V330" s="116"/>
      <c r="W330" s="116"/>
      <c r="X330" s="116"/>
      <c r="Y330" s="116"/>
      <c r="Z330" s="116"/>
      <c r="AA330" s="116"/>
      <c r="AB330" s="116"/>
      <c r="AC330" s="116"/>
      <c r="AD330" s="116"/>
      <c r="AE330" s="116"/>
      <c r="AF330" s="116"/>
      <c r="AG330" s="116"/>
      <c r="AH330" s="116"/>
      <c r="AI330" s="116"/>
      <c r="AJ330" s="129"/>
      <c r="AK330" s="8"/>
      <c r="AL330" s="1"/>
      <c r="AM330" s="133"/>
      <c r="AN330" s="131"/>
      <c r="AO330" s="1"/>
      <c r="AP330" s="1"/>
      <c r="AQ330" s="1"/>
    </row>
    <row r="331" spans="1:43" s="6" customFormat="1" x14ac:dyDescent="0.2"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148"/>
      <c r="AF331" s="148"/>
      <c r="AG331" s="148"/>
      <c r="AH331" s="148"/>
      <c r="AI331" s="148"/>
      <c r="AJ331" s="8"/>
      <c r="AK331" s="8"/>
      <c r="AL331" s="8"/>
      <c r="AM331" s="8"/>
      <c r="AN331" s="116"/>
    </row>
    <row r="332" spans="1:43" s="35" customFormat="1" ht="24.95" customHeight="1" x14ac:dyDescent="0.2">
      <c r="A332" s="11" t="s">
        <v>1</v>
      </c>
      <c r="B332" s="19"/>
      <c r="C332" s="18"/>
      <c r="D332" s="25" t="s">
        <v>15</v>
      </c>
      <c r="E332" s="25" t="s">
        <v>16</v>
      </c>
      <c r="F332" s="25" t="s">
        <v>17</v>
      </c>
      <c r="G332" s="25" t="s">
        <v>18</v>
      </c>
      <c r="H332" s="25" t="s">
        <v>19</v>
      </c>
      <c r="I332" s="25" t="s">
        <v>20</v>
      </c>
      <c r="J332" s="25" t="s">
        <v>26</v>
      </c>
      <c r="K332" s="25" t="s">
        <v>28</v>
      </c>
      <c r="L332" s="25" t="s">
        <v>33</v>
      </c>
      <c r="M332" s="25" t="s">
        <v>35</v>
      </c>
      <c r="N332" s="25" t="s">
        <v>40</v>
      </c>
      <c r="O332" s="25" t="s">
        <v>41</v>
      </c>
      <c r="P332" s="25" t="s">
        <v>50</v>
      </c>
      <c r="Q332" s="25" t="s">
        <v>52</v>
      </c>
      <c r="R332" s="25" t="s">
        <v>60</v>
      </c>
      <c r="S332" s="25" t="s">
        <v>62</v>
      </c>
      <c r="T332" s="25" t="s">
        <v>83</v>
      </c>
      <c r="U332" s="25" t="s">
        <v>88</v>
      </c>
      <c r="V332" s="25" t="s">
        <v>90</v>
      </c>
      <c r="W332" s="25" t="s">
        <v>91</v>
      </c>
      <c r="X332" s="25" t="s">
        <v>92</v>
      </c>
      <c r="Y332" s="25" t="s">
        <v>141</v>
      </c>
      <c r="Z332" s="25" t="s">
        <v>145</v>
      </c>
      <c r="AA332" s="25" t="s">
        <v>147</v>
      </c>
      <c r="AB332" s="25" t="s">
        <v>150</v>
      </c>
      <c r="AC332" s="25" t="s">
        <v>151</v>
      </c>
      <c r="AD332" s="25" t="s">
        <v>156</v>
      </c>
      <c r="AE332" s="25" t="s">
        <v>157</v>
      </c>
      <c r="AF332" s="25" t="s">
        <v>158</v>
      </c>
      <c r="AG332" s="25" t="s">
        <v>161</v>
      </c>
      <c r="AH332" s="25" t="s">
        <v>162</v>
      </c>
      <c r="AI332" s="25" t="s">
        <v>163</v>
      </c>
      <c r="AJ332" s="12"/>
      <c r="AK332" s="42"/>
      <c r="AL332" s="25" t="s">
        <v>58</v>
      </c>
      <c r="AM332" s="25" t="s">
        <v>59</v>
      </c>
      <c r="AO332" s="117"/>
      <c r="AP332" s="118"/>
      <c r="AQ332" s="36"/>
    </row>
    <row r="333" spans="1:43" ht="12" x14ac:dyDescent="0.2">
      <c r="A333" s="7" t="s">
        <v>66</v>
      </c>
      <c r="B333" s="50"/>
      <c r="C333" s="20" t="s">
        <v>12</v>
      </c>
      <c r="D333" s="26">
        <v>-938.36</v>
      </c>
      <c r="E333" s="26">
        <v>0</v>
      </c>
      <c r="F333" s="26">
        <v>0</v>
      </c>
      <c r="G333" s="26">
        <v>11353796.709999999</v>
      </c>
      <c r="H333" s="26">
        <v>9803252.4800000004</v>
      </c>
      <c r="I333" s="26">
        <v>2833725.8</v>
      </c>
      <c r="J333" s="26">
        <v>-1065464.72</v>
      </c>
      <c r="K333" s="26">
        <v>-1365769.0099999998</v>
      </c>
      <c r="L333" s="26">
        <v>-240</v>
      </c>
      <c r="M333" s="26">
        <v>-132548.11000000002</v>
      </c>
      <c r="N333" s="26">
        <v>2443128.08</v>
      </c>
      <c r="O333" s="26">
        <v>-149689.73000000001</v>
      </c>
      <c r="P333" s="26">
        <v>-41517.1</v>
      </c>
      <c r="Q333" s="26">
        <v>1356696.93</v>
      </c>
      <c r="R333" s="26">
        <v>245471.06</v>
      </c>
      <c r="S333" s="26">
        <v>-310434.25</v>
      </c>
      <c r="T333" s="26">
        <v>-38.520000000000003</v>
      </c>
      <c r="U333" s="26">
        <v>1510036.88</v>
      </c>
      <c r="V333" s="26">
        <v>0</v>
      </c>
      <c r="W333" s="26">
        <v>-321.42</v>
      </c>
      <c r="X333" s="26">
        <v>-66.11</v>
      </c>
      <c r="Y333" s="26">
        <v>-217261.41</v>
      </c>
      <c r="Z333" s="26">
        <v>0</v>
      </c>
      <c r="AA333" s="26">
        <v>-140555.25999999998</v>
      </c>
      <c r="AB333" s="26">
        <v>0</v>
      </c>
      <c r="AC333" s="26">
        <v>-70403.070000000007</v>
      </c>
      <c r="AD333" s="26">
        <v>0</v>
      </c>
      <c r="AE333" s="26">
        <v>26862686</v>
      </c>
      <c r="AF333" s="26">
        <v>-654033.9</v>
      </c>
      <c r="AG333" s="26">
        <v>1956230.69</v>
      </c>
      <c r="AH333" s="26">
        <v>4748.5899999999965</v>
      </c>
      <c r="AI333" s="26">
        <v>1306945.3800000001</v>
      </c>
      <c r="AJ333" s="148"/>
      <c r="AK333" s="148"/>
      <c r="AL333" s="26">
        <v>1306945.3800000001</v>
      </c>
      <c r="AM333" s="26">
        <v>1306945.3800000001</v>
      </c>
      <c r="AO333" s="9"/>
    </row>
    <row r="334" spans="1:43" ht="12" x14ac:dyDescent="0.2">
      <c r="B334" s="50">
        <v>1</v>
      </c>
      <c r="C334" s="22" t="s">
        <v>93</v>
      </c>
      <c r="D334" s="27">
        <v>0</v>
      </c>
      <c r="E334" s="27">
        <v>0</v>
      </c>
      <c r="F334" s="27">
        <v>0</v>
      </c>
      <c r="G334" s="27">
        <v>0</v>
      </c>
      <c r="H334" s="27">
        <v>0</v>
      </c>
      <c r="I334" s="27">
        <v>0</v>
      </c>
      <c r="J334" s="27">
        <v>0</v>
      </c>
      <c r="K334" s="27">
        <v>0</v>
      </c>
      <c r="L334" s="27">
        <v>0</v>
      </c>
      <c r="M334" s="27">
        <v>0</v>
      </c>
      <c r="N334" s="27">
        <v>0</v>
      </c>
      <c r="O334" s="27">
        <v>0</v>
      </c>
      <c r="P334" s="27">
        <v>0</v>
      </c>
      <c r="Q334" s="27">
        <v>0</v>
      </c>
      <c r="R334" s="27">
        <v>0</v>
      </c>
      <c r="S334" s="27">
        <v>-4</v>
      </c>
      <c r="T334" s="27">
        <v>0</v>
      </c>
      <c r="U334" s="27">
        <v>0</v>
      </c>
      <c r="V334" s="27">
        <v>0</v>
      </c>
      <c r="W334" s="27">
        <v>-321.42</v>
      </c>
      <c r="X334" s="27">
        <v>0</v>
      </c>
      <c r="Y334" s="27">
        <v>0</v>
      </c>
      <c r="Z334" s="27">
        <v>0</v>
      </c>
      <c r="AA334" s="27">
        <v>0</v>
      </c>
      <c r="AB334" s="27">
        <v>0</v>
      </c>
      <c r="AC334" s="27">
        <v>0</v>
      </c>
      <c r="AD334" s="27">
        <v>0</v>
      </c>
      <c r="AE334" s="149">
        <v>2038542.02</v>
      </c>
      <c r="AF334" s="149">
        <v>-697181.26</v>
      </c>
      <c r="AG334" s="149">
        <v>0</v>
      </c>
      <c r="AH334" s="149">
        <v>-182751.41</v>
      </c>
      <c r="AI334" s="149">
        <v>-879932.67</v>
      </c>
      <c r="AJ334" s="152"/>
      <c r="AK334" s="152"/>
      <c r="AL334" s="149">
        <v>-879932.67</v>
      </c>
      <c r="AM334" s="149">
        <v>-879932.67</v>
      </c>
      <c r="AN334" s="38"/>
      <c r="AO334" s="38"/>
      <c r="AP334" s="38"/>
    </row>
    <row r="335" spans="1:43" ht="12" x14ac:dyDescent="0.2">
      <c r="B335" s="50">
        <v>2</v>
      </c>
      <c r="C335" s="22" t="s">
        <v>98</v>
      </c>
      <c r="D335" s="27">
        <v>-938.36</v>
      </c>
      <c r="E335" s="27">
        <v>0</v>
      </c>
      <c r="F335" s="27">
        <v>0</v>
      </c>
      <c r="G335" s="27">
        <v>11353796.709999999</v>
      </c>
      <c r="H335" s="27">
        <v>9803252.4800000004</v>
      </c>
      <c r="I335" s="27">
        <v>2833725.8</v>
      </c>
      <c r="J335" s="27">
        <v>-1065464.72</v>
      </c>
      <c r="K335" s="27">
        <v>-1365769.0099999998</v>
      </c>
      <c r="L335" s="27">
        <v>-240</v>
      </c>
      <c r="M335" s="27">
        <v>-132548.11000000002</v>
      </c>
      <c r="N335" s="27">
        <v>2443128.08</v>
      </c>
      <c r="O335" s="27">
        <v>-149689.73000000001</v>
      </c>
      <c r="P335" s="27">
        <v>-41517.1</v>
      </c>
      <c r="Q335" s="27">
        <v>1356696.93</v>
      </c>
      <c r="R335" s="27">
        <v>245471.06</v>
      </c>
      <c r="S335" s="27">
        <v>-310430.25</v>
      </c>
      <c r="T335" s="27">
        <v>-38.520000000000003</v>
      </c>
      <c r="U335" s="27">
        <v>1510036.88</v>
      </c>
      <c r="V335" s="27">
        <v>0</v>
      </c>
      <c r="W335" s="27">
        <v>0</v>
      </c>
      <c r="X335" s="27">
        <v>-66.11</v>
      </c>
      <c r="Y335" s="27">
        <v>-217261.41</v>
      </c>
      <c r="Z335" s="27">
        <v>0</v>
      </c>
      <c r="AA335" s="27">
        <v>-140555.25999999998</v>
      </c>
      <c r="AB335" s="27">
        <v>0</v>
      </c>
      <c r="AC335" s="27">
        <v>-70403.070000000007</v>
      </c>
      <c r="AD335" s="27">
        <v>0</v>
      </c>
      <c r="AE335" s="149">
        <v>24824143.98</v>
      </c>
      <c r="AF335" s="149">
        <v>43147.359999999986</v>
      </c>
      <c r="AG335" s="149">
        <v>1956230.69</v>
      </c>
      <c r="AH335" s="149">
        <v>187500</v>
      </c>
      <c r="AI335" s="149">
        <v>2186878.0499999998</v>
      </c>
      <c r="AJ335" s="152"/>
      <c r="AK335" s="152"/>
      <c r="AL335" s="149">
        <v>2186878.0499999998</v>
      </c>
      <c r="AM335" s="149">
        <v>2186878.0499999998</v>
      </c>
      <c r="AN335" s="38"/>
      <c r="AO335" s="38"/>
      <c r="AP335" s="38"/>
    </row>
    <row r="336" spans="1:43" x14ac:dyDescent="0.2">
      <c r="B336" s="50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151"/>
      <c r="AF336" s="151"/>
      <c r="AG336" s="151"/>
      <c r="AH336" s="151"/>
      <c r="AI336" s="151"/>
      <c r="AJ336" s="148"/>
      <c r="AK336" s="148"/>
      <c r="AL336" s="148"/>
      <c r="AM336" s="148"/>
      <c r="AO336" s="9"/>
    </row>
    <row r="337" spans="1:42" s="5" customFormat="1" ht="12" x14ac:dyDescent="0.2">
      <c r="A337" s="7" t="s">
        <v>67</v>
      </c>
      <c r="B337" s="50"/>
      <c r="C337" s="20" t="s">
        <v>14</v>
      </c>
      <c r="D337" s="26">
        <v>9214154.6999999993</v>
      </c>
      <c r="E337" s="26">
        <v>18149062.789999999</v>
      </c>
      <c r="F337" s="26">
        <v>34552191.629999995</v>
      </c>
      <c r="G337" s="26">
        <v>75597484.599999994</v>
      </c>
      <c r="H337" s="26">
        <v>38785993.719999999</v>
      </c>
      <c r="I337" s="26">
        <v>40355669.160000004</v>
      </c>
      <c r="J337" s="26">
        <v>38666239.329999998</v>
      </c>
      <c r="K337" s="26">
        <v>34380519.629999995</v>
      </c>
      <c r="L337" s="26">
        <v>16978349.84</v>
      </c>
      <c r="M337" s="26">
        <v>53429593.270000003</v>
      </c>
      <c r="N337" s="26">
        <v>23498527.059999999</v>
      </c>
      <c r="O337" s="26">
        <v>24204952.539999999</v>
      </c>
      <c r="P337" s="26">
        <v>21074537.02</v>
      </c>
      <c r="Q337" s="26">
        <v>9098235.6099999994</v>
      </c>
      <c r="R337" s="26">
        <v>11083873.720000001</v>
      </c>
      <c r="S337" s="26">
        <v>-2113115.8299999996</v>
      </c>
      <c r="T337" s="26">
        <v>4936846.9500000011</v>
      </c>
      <c r="U337" s="26">
        <v>242786.7400000004</v>
      </c>
      <c r="V337" s="26">
        <v>-5388575.1899999985</v>
      </c>
      <c r="W337" s="26">
        <v>2609355.3200000003</v>
      </c>
      <c r="X337" s="26">
        <v>738504.67</v>
      </c>
      <c r="Y337" s="26">
        <v>-196533.51</v>
      </c>
      <c r="Z337" s="26">
        <v>-1293558.7699999998</v>
      </c>
      <c r="AA337" s="26">
        <v>2095202.92</v>
      </c>
      <c r="AB337" s="26">
        <v>-1463162.22</v>
      </c>
      <c r="AC337" s="26">
        <v>4461571.7100000009</v>
      </c>
      <c r="AD337" s="26">
        <v>490498.39000000013</v>
      </c>
      <c r="AE337" s="26">
        <v>-450525.38999999996</v>
      </c>
      <c r="AF337" s="26">
        <v>415769.47000000003</v>
      </c>
      <c r="AG337" s="26">
        <v>55424.189999999995</v>
      </c>
      <c r="AH337" s="26">
        <v>4227118.78</v>
      </c>
      <c r="AI337" s="26">
        <v>4698312.4400000004</v>
      </c>
      <c r="AK337" s="148"/>
      <c r="AL337" s="26">
        <v>4698312.4400000004</v>
      </c>
      <c r="AM337" s="26">
        <v>4698312.4400000004</v>
      </c>
    </row>
    <row r="338" spans="1:42" ht="12" x14ac:dyDescent="0.2">
      <c r="B338" s="50">
        <v>3</v>
      </c>
      <c r="C338" s="22" t="s">
        <v>8</v>
      </c>
      <c r="D338" s="27">
        <v>1571808.7000000002</v>
      </c>
      <c r="E338" s="27">
        <v>15290099.789999997</v>
      </c>
      <c r="F338" s="27">
        <v>34061202.969999999</v>
      </c>
      <c r="G338" s="27">
        <v>56222635.170000002</v>
      </c>
      <c r="H338" s="27">
        <v>28936369.059999999</v>
      </c>
      <c r="I338" s="27">
        <v>18516017.120000001</v>
      </c>
      <c r="J338" s="27">
        <v>27273973.670000002</v>
      </c>
      <c r="K338" s="27">
        <v>27670046.489999998</v>
      </c>
      <c r="L338" s="27">
        <v>9823460.9700000007</v>
      </c>
      <c r="M338" s="27">
        <v>32359286.260000002</v>
      </c>
      <c r="N338" s="27">
        <v>14324222.439999998</v>
      </c>
      <c r="O338" s="27">
        <v>15208789.92</v>
      </c>
      <c r="P338" s="27">
        <v>6520113.3500000006</v>
      </c>
      <c r="Q338" s="27">
        <v>1581935.3299999996</v>
      </c>
      <c r="R338" s="27">
        <v>5427211.1600000001</v>
      </c>
      <c r="S338" s="27">
        <v>1247321.8700000001</v>
      </c>
      <c r="T338" s="27">
        <v>1386779.2800000003</v>
      </c>
      <c r="U338" s="27">
        <v>171899.57</v>
      </c>
      <c r="V338" s="27">
        <v>-8769914.3899999987</v>
      </c>
      <c r="W338" s="27">
        <v>1450960.62</v>
      </c>
      <c r="X338" s="27">
        <v>-29995.290000000037</v>
      </c>
      <c r="Y338" s="27">
        <v>214044.59999999998</v>
      </c>
      <c r="Z338" s="27">
        <v>-306796.12999999989</v>
      </c>
      <c r="AA338" s="27">
        <v>966600.74</v>
      </c>
      <c r="AB338" s="27">
        <v>-74053.100000000006</v>
      </c>
      <c r="AC338" s="27">
        <v>4876323.6400000006</v>
      </c>
      <c r="AD338" s="27">
        <v>-70863.209999999992</v>
      </c>
      <c r="AE338" s="149">
        <v>-433017.44999999995</v>
      </c>
      <c r="AF338" s="149">
        <v>448566.98000000004</v>
      </c>
      <c r="AG338" s="149">
        <v>67467.95</v>
      </c>
      <c r="AH338" s="149">
        <v>4535048.38</v>
      </c>
      <c r="AI338" s="149">
        <v>5051083.3099999996</v>
      </c>
      <c r="AJ338" s="152"/>
      <c r="AK338" s="152"/>
      <c r="AL338" s="149">
        <v>5051083.3099999996</v>
      </c>
      <c r="AM338" s="149">
        <v>5051083.3099999996</v>
      </c>
      <c r="AN338" s="38"/>
      <c r="AO338" s="9"/>
      <c r="AP338" s="37"/>
    </row>
    <row r="339" spans="1:42" ht="12" x14ac:dyDescent="0.2">
      <c r="B339" s="50">
        <v>4</v>
      </c>
      <c r="C339" s="22" t="s">
        <v>95</v>
      </c>
      <c r="D339" s="27">
        <v>7642346</v>
      </c>
      <c r="E339" s="27">
        <v>2858963</v>
      </c>
      <c r="F339" s="27">
        <v>490988.66</v>
      </c>
      <c r="G339" s="27">
        <v>19374849.43</v>
      </c>
      <c r="H339" s="27">
        <v>9849624.6600000001</v>
      </c>
      <c r="I339" s="27">
        <v>21839652.040000003</v>
      </c>
      <c r="J339" s="27">
        <v>11392265.66</v>
      </c>
      <c r="K339" s="27">
        <v>6710473.1399999997</v>
      </c>
      <c r="L339" s="27">
        <v>7154888.8700000001</v>
      </c>
      <c r="M339" s="27">
        <v>21070307.010000002</v>
      </c>
      <c r="N339" s="27">
        <v>9174304.620000001</v>
      </c>
      <c r="O339" s="27">
        <v>8996162.6199999992</v>
      </c>
      <c r="P339" s="27">
        <v>14554423.67</v>
      </c>
      <c r="Q339" s="27">
        <v>7516300.2800000003</v>
      </c>
      <c r="R339" s="27">
        <v>5656662.5600000005</v>
      </c>
      <c r="S339" s="27">
        <v>-3360437.6999999997</v>
      </c>
      <c r="T339" s="27">
        <v>3550067.6700000009</v>
      </c>
      <c r="U339" s="27">
        <v>70887.170000000391</v>
      </c>
      <c r="V339" s="27">
        <v>3381339.2</v>
      </c>
      <c r="W339" s="27">
        <v>1158394.7</v>
      </c>
      <c r="X339" s="27">
        <v>768499.96000000008</v>
      </c>
      <c r="Y339" s="27">
        <v>-410578.11</v>
      </c>
      <c r="Z339" s="27">
        <v>-986762.6399999999</v>
      </c>
      <c r="AA339" s="27">
        <v>1128602.18</v>
      </c>
      <c r="AB339" s="27">
        <v>-1389109.1199999999</v>
      </c>
      <c r="AC339" s="27">
        <v>-414751.92999999993</v>
      </c>
      <c r="AD339" s="27">
        <v>561361.60000000009</v>
      </c>
      <c r="AE339" s="149">
        <v>-17507.940000000002</v>
      </c>
      <c r="AF339" s="149">
        <v>-32797.51</v>
      </c>
      <c r="AG339" s="149">
        <v>-12043.76</v>
      </c>
      <c r="AH339" s="149">
        <v>-307929.59999999998</v>
      </c>
      <c r="AI339" s="149">
        <v>-352770.87</v>
      </c>
      <c r="AJ339" s="152"/>
      <c r="AK339" s="152"/>
      <c r="AL339" s="149">
        <v>-352770.87</v>
      </c>
      <c r="AM339" s="149">
        <v>-352770.87</v>
      </c>
      <c r="AN339" s="38"/>
      <c r="AO339" s="9"/>
      <c r="AP339" s="37"/>
    </row>
    <row r="340" spans="1:42" x14ac:dyDescent="0.2">
      <c r="B340" s="50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151"/>
      <c r="AF340" s="151"/>
      <c r="AG340" s="151"/>
      <c r="AH340" s="151"/>
      <c r="AI340" s="151"/>
      <c r="AJ340" s="148"/>
      <c r="AK340" s="148"/>
      <c r="AL340" s="148"/>
      <c r="AM340" s="148"/>
      <c r="AO340" s="9"/>
    </row>
    <row r="341" spans="1:42" ht="12" x14ac:dyDescent="0.2">
      <c r="A341" s="7" t="s">
        <v>70</v>
      </c>
      <c r="B341" s="50"/>
      <c r="C341" s="20" t="s">
        <v>68</v>
      </c>
      <c r="D341" s="26">
        <v>25276617.350000001</v>
      </c>
      <c r="E341" s="26">
        <v>11488934.650000002</v>
      </c>
      <c r="F341" s="26">
        <v>17971071.739999998</v>
      </c>
      <c r="G341" s="26">
        <v>25283591.370000001</v>
      </c>
      <c r="H341" s="26">
        <v>48154207.919999994</v>
      </c>
      <c r="I341" s="26">
        <v>16986042.710000001</v>
      </c>
      <c r="J341" s="26">
        <v>5877280.7800000003</v>
      </c>
      <c r="K341" s="26">
        <v>15274402.219999999</v>
      </c>
      <c r="L341" s="26">
        <v>19063264.73</v>
      </c>
      <c r="M341" s="26">
        <v>12998951.529999999</v>
      </c>
      <c r="N341" s="26">
        <v>14576105.359999999</v>
      </c>
      <c r="O341" s="26">
        <v>6008900.8299999991</v>
      </c>
      <c r="P341" s="26">
        <v>20426784.84</v>
      </c>
      <c r="Q341" s="26">
        <v>14632104.640000001</v>
      </c>
      <c r="R341" s="26">
        <v>33036371.620000001</v>
      </c>
      <c r="S341" s="26">
        <v>11381350.369999999</v>
      </c>
      <c r="T341" s="26">
        <v>5827211.1099999994</v>
      </c>
      <c r="U341" s="26">
        <v>14108308.029999999</v>
      </c>
      <c r="V341" s="26">
        <v>7924723.96</v>
      </c>
      <c r="W341" s="26">
        <v>5666977.25</v>
      </c>
      <c r="X341" s="26">
        <v>1415899.1500000001</v>
      </c>
      <c r="Y341" s="26">
        <v>11606465.389999999</v>
      </c>
      <c r="Z341" s="26">
        <v>373799.47000000009</v>
      </c>
      <c r="AA341" s="26">
        <v>-1339031.7499999998</v>
      </c>
      <c r="AB341" s="26">
        <v>7256506.8100000015</v>
      </c>
      <c r="AC341" s="26">
        <v>5069937.76</v>
      </c>
      <c r="AD341" s="26">
        <v>-53644.369999999901</v>
      </c>
      <c r="AE341" s="26">
        <v>3941118.6500000008</v>
      </c>
      <c r="AF341" s="26">
        <v>-1782497.78</v>
      </c>
      <c r="AG341" s="26">
        <v>-863381.23</v>
      </c>
      <c r="AH341" s="26">
        <v>-2479632.44</v>
      </c>
      <c r="AI341" s="26">
        <v>-5125511.4499999993</v>
      </c>
      <c r="AJ341" s="152"/>
      <c r="AK341" s="152"/>
      <c r="AL341" s="26">
        <v>-5125511.4499999993</v>
      </c>
      <c r="AM341" s="26">
        <v>-5125511.4499999993</v>
      </c>
      <c r="AO341" s="9"/>
      <c r="AP341" s="37"/>
    </row>
    <row r="342" spans="1:42" ht="12" x14ac:dyDescent="0.2">
      <c r="B342" s="50">
        <v>5</v>
      </c>
      <c r="C342" s="22" t="s">
        <v>94</v>
      </c>
      <c r="D342" s="27">
        <v>24967061.220000003</v>
      </c>
      <c r="E342" s="27">
        <v>9497483.1300000008</v>
      </c>
      <c r="F342" s="27">
        <v>8453276.3499999996</v>
      </c>
      <c r="G342" s="27">
        <v>17572293.370000001</v>
      </c>
      <c r="H342" s="27">
        <v>-560388.55000000028</v>
      </c>
      <c r="I342" s="27">
        <v>16915112.650000002</v>
      </c>
      <c r="J342" s="27">
        <v>3844830.9</v>
      </c>
      <c r="K342" s="27">
        <v>11300552.939999999</v>
      </c>
      <c r="L342" s="27">
        <v>16281513.600000001</v>
      </c>
      <c r="M342" s="27">
        <v>9303389.2999999989</v>
      </c>
      <c r="N342" s="27">
        <v>16821966.539999999</v>
      </c>
      <c r="O342" s="27">
        <v>4075762.46</v>
      </c>
      <c r="P342" s="27">
        <v>20645710.459999997</v>
      </c>
      <c r="Q342" s="27">
        <v>12869305.039999999</v>
      </c>
      <c r="R342" s="27">
        <v>28966363.260000002</v>
      </c>
      <c r="S342" s="27">
        <v>9121658.3399999999</v>
      </c>
      <c r="T342" s="27">
        <v>2242631.59</v>
      </c>
      <c r="U342" s="27">
        <v>14234669.93</v>
      </c>
      <c r="V342" s="27">
        <v>8047281.8200000003</v>
      </c>
      <c r="W342" s="27">
        <v>5689627.6399999997</v>
      </c>
      <c r="X342" s="27">
        <v>-55320.09</v>
      </c>
      <c r="Y342" s="27">
        <v>11606936.529999999</v>
      </c>
      <c r="Z342" s="27">
        <v>405821.74000000011</v>
      </c>
      <c r="AA342" s="27">
        <v>1451300.4500000002</v>
      </c>
      <c r="AB342" s="27">
        <v>7577959.9200000009</v>
      </c>
      <c r="AC342" s="27">
        <v>5724599.4799999995</v>
      </c>
      <c r="AD342" s="27">
        <v>-54661.139999999898</v>
      </c>
      <c r="AE342" s="149">
        <v>4336026.3800000008</v>
      </c>
      <c r="AF342" s="149">
        <v>-1782497.78</v>
      </c>
      <c r="AG342" s="149">
        <v>-477166.39</v>
      </c>
      <c r="AH342" s="149">
        <v>-2463819.2799999998</v>
      </c>
      <c r="AI342" s="149">
        <v>-4723483.4499999993</v>
      </c>
      <c r="AJ342" s="152"/>
      <c r="AK342" s="152"/>
      <c r="AL342" s="149">
        <v>-4723483.4499999993</v>
      </c>
      <c r="AM342" s="149">
        <v>-4723483.4499999993</v>
      </c>
      <c r="AN342" s="38"/>
      <c r="AO342" s="9"/>
      <c r="AP342" s="37"/>
    </row>
    <row r="343" spans="1:42" ht="12" x14ac:dyDescent="0.2">
      <c r="B343" s="50">
        <v>6</v>
      </c>
      <c r="C343" s="22" t="s">
        <v>56</v>
      </c>
      <c r="D343" s="27">
        <v>309556.13</v>
      </c>
      <c r="E343" s="27">
        <v>1904953.64</v>
      </c>
      <c r="F343" s="27">
        <v>9470737.3000000007</v>
      </c>
      <c r="G343" s="27">
        <v>7127082.5099999998</v>
      </c>
      <c r="H343" s="27">
        <v>48006013.189999998</v>
      </c>
      <c r="I343" s="27">
        <v>-24248.27</v>
      </c>
      <c r="J343" s="27">
        <v>2176865.77</v>
      </c>
      <c r="K343" s="27">
        <v>3534844.3699999996</v>
      </c>
      <c r="L343" s="27">
        <v>2018762.2200000002</v>
      </c>
      <c r="M343" s="27">
        <v>2599424.64</v>
      </c>
      <c r="N343" s="27">
        <v>-3104086.13</v>
      </c>
      <c r="O343" s="27">
        <v>1217757.01</v>
      </c>
      <c r="P343" s="27">
        <v>-3866.7400000000002</v>
      </c>
      <c r="Q343" s="27">
        <v>-1327.03</v>
      </c>
      <c r="R343" s="27">
        <v>2855389.97</v>
      </c>
      <c r="S343" s="27">
        <v>2159083.9700000002</v>
      </c>
      <c r="T343" s="27">
        <v>3586001.0599999996</v>
      </c>
      <c r="U343" s="27">
        <v>-75142.16</v>
      </c>
      <c r="V343" s="27">
        <v>-121338.12</v>
      </c>
      <c r="W343" s="27">
        <v>-16396.34</v>
      </c>
      <c r="X343" s="27">
        <v>-1799.46</v>
      </c>
      <c r="Y343" s="27">
        <v>0</v>
      </c>
      <c r="Z343" s="27">
        <v>-36288.57</v>
      </c>
      <c r="AA343" s="27">
        <v>-2590293.02</v>
      </c>
      <c r="AB343" s="27">
        <v>-261376.84</v>
      </c>
      <c r="AC343" s="27">
        <v>-653441.98</v>
      </c>
      <c r="AD343" s="27">
        <v>0</v>
      </c>
      <c r="AE343" s="149">
        <v>-392858.82999999996</v>
      </c>
      <c r="AF343" s="149">
        <v>0</v>
      </c>
      <c r="AG343" s="149">
        <v>-385808.26</v>
      </c>
      <c r="AH343" s="149">
        <v>0</v>
      </c>
      <c r="AI343" s="149">
        <v>-385808.26</v>
      </c>
      <c r="AJ343" s="152"/>
      <c r="AK343" s="152"/>
      <c r="AL343" s="149">
        <v>-385808.26</v>
      </c>
      <c r="AM343" s="149">
        <v>-385808.26</v>
      </c>
      <c r="AN343" s="38"/>
      <c r="AO343" s="9"/>
      <c r="AP343" s="37"/>
    </row>
    <row r="344" spans="1:42" ht="12" x14ac:dyDescent="0.2">
      <c r="B344" s="50">
        <v>7</v>
      </c>
      <c r="C344" s="22" t="s">
        <v>96</v>
      </c>
      <c r="D344" s="27">
        <v>0</v>
      </c>
      <c r="E344" s="27">
        <v>0</v>
      </c>
      <c r="F344" s="27">
        <v>0</v>
      </c>
      <c r="G344" s="27">
        <v>0</v>
      </c>
      <c r="H344" s="27">
        <v>0</v>
      </c>
      <c r="I344" s="27">
        <v>0</v>
      </c>
      <c r="J344" s="27">
        <v>0</v>
      </c>
      <c r="K344" s="27">
        <v>0</v>
      </c>
      <c r="L344" s="27">
        <v>0</v>
      </c>
      <c r="M344" s="27">
        <v>0</v>
      </c>
      <c r="N344" s="27">
        <v>0</v>
      </c>
      <c r="O344" s="27">
        <v>0</v>
      </c>
      <c r="P344" s="27">
        <v>0</v>
      </c>
      <c r="Q344" s="27">
        <v>0</v>
      </c>
      <c r="R344" s="27">
        <v>0</v>
      </c>
      <c r="S344" s="27">
        <v>0</v>
      </c>
      <c r="T344" s="27">
        <v>0</v>
      </c>
      <c r="U344" s="27">
        <v>0</v>
      </c>
      <c r="V344" s="27">
        <v>0</v>
      </c>
      <c r="W344" s="27">
        <v>0</v>
      </c>
      <c r="X344" s="27">
        <v>0</v>
      </c>
      <c r="Y344" s="27">
        <v>0</v>
      </c>
      <c r="Z344" s="27">
        <v>0</v>
      </c>
      <c r="AA344" s="27">
        <v>0</v>
      </c>
      <c r="AB344" s="27">
        <v>0</v>
      </c>
      <c r="AC344" s="27">
        <v>0</v>
      </c>
      <c r="AD344" s="27">
        <v>0</v>
      </c>
      <c r="AE344" s="149">
        <v>0</v>
      </c>
      <c r="AF344" s="149">
        <v>0</v>
      </c>
      <c r="AG344" s="149">
        <v>0</v>
      </c>
      <c r="AH344" s="149">
        <v>0</v>
      </c>
      <c r="AI344" s="149">
        <v>0</v>
      </c>
      <c r="AJ344" s="152"/>
      <c r="AK344" s="152"/>
      <c r="AL344" s="149">
        <v>0</v>
      </c>
      <c r="AM344" s="149">
        <v>0</v>
      </c>
      <c r="AN344" s="38"/>
      <c r="AO344" s="9"/>
      <c r="AP344" s="37"/>
    </row>
    <row r="345" spans="1:42" ht="12" x14ac:dyDescent="0.2">
      <c r="B345" s="50">
        <v>8</v>
      </c>
      <c r="C345" s="22" t="s">
        <v>54</v>
      </c>
      <c r="D345" s="27">
        <v>0</v>
      </c>
      <c r="E345" s="27">
        <v>0</v>
      </c>
      <c r="F345" s="27">
        <v>0</v>
      </c>
      <c r="G345" s="27">
        <v>0</v>
      </c>
      <c r="H345" s="27">
        <v>0</v>
      </c>
      <c r="I345" s="27">
        <v>0</v>
      </c>
      <c r="J345" s="27">
        <v>0</v>
      </c>
      <c r="K345" s="27">
        <v>0</v>
      </c>
      <c r="L345" s="27">
        <v>0</v>
      </c>
      <c r="M345" s="27">
        <v>0</v>
      </c>
      <c r="N345" s="27">
        <v>0</v>
      </c>
      <c r="O345" s="27">
        <v>0</v>
      </c>
      <c r="P345" s="27">
        <v>0.05</v>
      </c>
      <c r="Q345" s="27">
        <v>0</v>
      </c>
      <c r="R345" s="27">
        <v>0</v>
      </c>
      <c r="S345" s="27">
        <v>37820.44</v>
      </c>
      <c r="T345" s="27">
        <v>-56.8</v>
      </c>
      <c r="U345" s="27">
        <v>0</v>
      </c>
      <c r="V345" s="27">
        <v>0</v>
      </c>
      <c r="W345" s="27">
        <v>-34.31</v>
      </c>
      <c r="X345" s="27">
        <v>-1165.3699999999999</v>
      </c>
      <c r="Y345" s="27">
        <v>0</v>
      </c>
      <c r="Z345" s="27">
        <v>-245</v>
      </c>
      <c r="AA345" s="27">
        <v>0</v>
      </c>
      <c r="AB345" s="27">
        <v>0</v>
      </c>
      <c r="AC345" s="27">
        <v>0</v>
      </c>
      <c r="AD345" s="27">
        <v>0</v>
      </c>
      <c r="AE345" s="149">
        <v>-30</v>
      </c>
      <c r="AF345" s="149">
        <v>0</v>
      </c>
      <c r="AG345" s="149">
        <v>0</v>
      </c>
      <c r="AH345" s="149">
        <v>0</v>
      </c>
      <c r="AI345" s="149">
        <v>0</v>
      </c>
      <c r="AJ345" s="152"/>
      <c r="AK345" s="152"/>
      <c r="AL345" s="149">
        <v>0</v>
      </c>
      <c r="AM345" s="149">
        <v>0</v>
      </c>
      <c r="AN345" s="38"/>
      <c r="AO345" s="9"/>
      <c r="AP345" s="37"/>
    </row>
    <row r="346" spans="1:42" ht="12" x14ac:dyDescent="0.2">
      <c r="A346" s="6"/>
      <c r="B346" s="50">
        <v>9</v>
      </c>
      <c r="C346" s="22" t="s">
        <v>55</v>
      </c>
      <c r="D346" s="27">
        <v>0</v>
      </c>
      <c r="E346" s="27">
        <v>0</v>
      </c>
      <c r="F346" s="27">
        <v>47058.09</v>
      </c>
      <c r="G346" s="27">
        <v>300000</v>
      </c>
      <c r="H346" s="27">
        <v>69160.3</v>
      </c>
      <c r="I346" s="27">
        <v>95178.33</v>
      </c>
      <c r="J346" s="27">
        <v>-22500</v>
      </c>
      <c r="K346" s="27">
        <v>439004.91</v>
      </c>
      <c r="L346" s="27">
        <v>762988.90999999992</v>
      </c>
      <c r="M346" s="27">
        <v>-47704.03</v>
      </c>
      <c r="N346" s="27">
        <v>838028.60000000009</v>
      </c>
      <c r="O346" s="27">
        <v>735852.6</v>
      </c>
      <c r="P346" s="27">
        <v>-215058.93</v>
      </c>
      <c r="Q346" s="27">
        <v>1764126.63</v>
      </c>
      <c r="R346" s="27">
        <v>1248000</v>
      </c>
      <c r="S346" s="27">
        <v>-1219.74</v>
      </c>
      <c r="T346" s="27">
        <v>-1219.74</v>
      </c>
      <c r="U346" s="27">
        <v>-51219.740000000005</v>
      </c>
      <c r="V346" s="27">
        <v>-1219.74</v>
      </c>
      <c r="W346" s="27">
        <v>-6219.74</v>
      </c>
      <c r="X346" s="27">
        <v>1474184.07</v>
      </c>
      <c r="Y346" s="27">
        <v>-1219.74</v>
      </c>
      <c r="Z346" s="27">
        <v>-1219.74</v>
      </c>
      <c r="AA346" s="27">
        <v>-200813.15999999997</v>
      </c>
      <c r="AB346" s="27">
        <v>-60076.270000000004</v>
      </c>
      <c r="AC346" s="27">
        <v>-1219.74</v>
      </c>
      <c r="AD346" s="27">
        <v>-813.16</v>
      </c>
      <c r="AE346" s="149">
        <v>-2018.9</v>
      </c>
      <c r="AF346" s="149">
        <v>0</v>
      </c>
      <c r="AG346" s="149">
        <v>-406.58</v>
      </c>
      <c r="AH346" s="149">
        <v>-15813.16</v>
      </c>
      <c r="AI346" s="149">
        <v>-16219.74</v>
      </c>
      <c r="AJ346" s="152"/>
      <c r="AK346" s="152"/>
      <c r="AL346" s="149">
        <v>-16219.74</v>
      </c>
      <c r="AM346" s="149">
        <v>-16219.74</v>
      </c>
      <c r="AN346" s="38"/>
      <c r="AO346" s="9"/>
      <c r="AP346" s="37"/>
    </row>
    <row r="347" spans="1:42" ht="12" x14ac:dyDescent="0.2">
      <c r="B347" s="50"/>
      <c r="C347" s="22" t="s">
        <v>99</v>
      </c>
      <c r="D347" s="27">
        <v>0</v>
      </c>
      <c r="E347" s="27">
        <v>86497.88</v>
      </c>
      <c r="F347" s="27">
        <v>0</v>
      </c>
      <c r="G347" s="27">
        <v>284215.49</v>
      </c>
      <c r="H347" s="27">
        <v>639422.98</v>
      </c>
      <c r="I347" s="27">
        <v>0</v>
      </c>
      <c r="J347" s="27">
        <v>-121915.89</v>
      </c>
      <c r="K347" s="27">
        <v>0</v>
      </c>
      <c r="L347" s="27">
        <v>0</v>
      </c>
      <c r="M347" s="27">
        <v>1143841.6199999999</v>
      </c>
      <c r="N347" s="27">
        <v>20196.349999999999</v>
      </c>
      <c r="O347" s="27">
        <v>-20471.240000000002</v>
      </c>
      <c r="P347" s="27">
        <v>0</v>
      </c>
      <c r="Q347" s="27">
        <v>0</v>
      </c>
      <c r="R347" s="27">
        <v>-33381.61</v>
      </c>
      <c r="S347" s="27">
        <v>64007.360000000001</v>
      </c>
      <c r="T347" s="27">
        <v>-145</v>
      </c>
      <c r="U347" s="27">
        <v>0</v>
      </c>
      <c r="V347" s="27">
        <v>0</v>
      </c>
      <c r="W347" s="27">
        <v>0</v>
      </c>
      <c r="X347" s="27">
        <v>0</v>
      </c>
      <c r="Y347" s="27">
        <v>748.6</v>
      </c>
      <c r="Z347" s="27">
        <v>5731.04</v>
      </c>
      <c r="AA347" s="27">
        <v>773.98</v>
      </c>
      <c r="AB347" s="27">
        <v>0</v>
      </c>
      <c r="AC347" s="27">
        <v>0</v>
      </c>
      <c r="AD347" s="27">
        <v>1829.93</v>
      </c>
      <c r="AE347" s="149">
        <v>0</v>
      </c>
      <c r="AF347" s="149">
        <v>0</v>
      </c>
      <c r="AG347" s="149">
        <v>0</v>
      </c>
      <c r="AH347" s="149">
        <v>0</v>
      </c>
      <c r="AI347" s="149">
        <v>0</v>
      </c>
      <c r="AJ347" s="152"/>
      <c r="AK347" s="152"/>
      <c r="AL347" s="149">
        <v>0</v>
      </c>
      <c r="AM347" s="149">
        <v>0</v>
      </c>
      <c r="AN347" s="38"/>
      <c r="AO347" s="9"/>
      <c r="AP347" s="37"/>
    </row>
    <row r="348" spans="1:42" x14ac:dyDescent="0.2">
      <c r="B348" s="50">
        <v>10</v>
      </c>
      <c r="C348" s="21" t="s">
        <v>84</v>
      </c>
      <c r="D348" s="29">
        <v>0</v>
      </c>
      <c r="E348" s="29">
        <v>86497.88</v>
      </c>
      <c r="F348" s="29">
        <v>0</v>
      </c>
      <c r="G348" s="29">
        <v>284215.49</v>
      </c>
      <c r="H348" s="29">
        <v>0</v>
      </c>
      <c r="I348" s="29">
        <v>0</v>
      </c>
      <c r="J348" s="29">
        <v>-121915.89</v>
      </c>
      <c r="K348" s="29">
        <v>0</v>
      </c>
      <c r="L348" s="29">
        <v>0</v>
      </c>
      <c r="M348" s="29">
        <v>1143841.6199999999</v>
      </c>
      <c r="N348" s="29">
        <v>0</v>
      </c>
      <c r="O348" s="29">
        <v>0</v>
      </c>
      <c r="P348" s="29">
        <v>0</v>
      </c>
      <c r="Q348" s="29">
        <v>0</v>
      </c>
      <c r="R348" s="29">
        <v>-33381.61</v>
      </c>
      <c r="S348" s="29">
        <v>0</v>
      </c>
      <c r="T348" s="29">
        <v>0</v>
      </c>
      <c r="U348" s="29">
        <v>0</v>
      </c>
      <c r="V348" s="29">
        <v>0</v>
      </c>
      <c r="W348" s="29">
        <v>0</v>
      </c>
      <c r="X348" s="29">
        <v>0</v>
      </c>
      <c r="Y348" s="29">
        <v>0</v>
      </c>
      <c r="Z348" s="29">
        <v>0</v>
      </c>
      <c r="AA348" s="29">
        <v>0</v>
      </c>
      <c r="AB348" s="29">
        <v>0</v>
      </c>
      <c r="AC348" s="29">
        <v>0</v>
      </c>
      <c r="AD348" s="29">
        <v>0</v>
      </c>
      <c r="AE348" s="151">
        <v>0</v>
      </c>
      <c r="AF348" s="151">
        <v>0</v>
      </c>
      <c r="AG348" s="151">
        <v>0</v>
      </c>
      <c r="AH348" s="151">
        <v>0</v>
      </c>
      <c r="AI348" s="151">
        <v>0</v>
      </c>
      <c r="AJ348" s="152"/>
      <c r="AK348" s="152"/>
      <c r="AL348" s="151">
        <v>0</v>
      </c>
      <c r="AM348" s="151">
        <v>0</v>
      </c>
      <c r="AN348" s="1"/>
      <c r="AO348" s="9"/>
      <c r="AP348" s="37"/>
    </row>
    <row r="349" spans="1:42" x14ac:dyDescent="0.2">
      <c r="B349" s="50">
        <v>11</v>
      </c>
      <c r="C349" s="21" t="s">
        <v>100</v>
      </c>
      <c r="D349" s="29">
        <v>0</v>
      </c>
      <c r="E349" s="29">
        <v>0</v>
      </c>
      <c r="F349" s="29">
        <v>0</v>
      </c>
      <c r="G349" s="29">
        <v>0</v>
      </c>
      <c r="H349" s="29">
        <v>639422.98</v>
      </c>
      <c r="I349" s="29">
        <v>0</v>
      </c>
      <c r="J349" s="29">
        <v>0</v>
      </c>
      <c r="K349" s="29">
        <v>0</v>
      </c>
      <c r="L349" s="29">
        <v>0</v>
      </c>
      <c r="M349" s="29">
        <v>0</v>
      </c>
      <c r="N349" s="29">
        <v>20196.349999999999</v>
      </c>
      <c r="O349" s="29">
        <v>-20471.240000000002</v>
      </c>
      <c r="P349" s="29">
        <v>0</v>
      </c>
      <c r="Q349" s="29">
        <v>0</v>
      </c>
      <c r="R349" s="29">
        <v>0</v>
      </c>
      <c r="S349" s="29">
        <v>64007.360000000001</v>
      </c>
      <c r="T349" s="29">
        <v>-145</v>
      </c>
      <c r="U349" s="29">
        <v>0</v>
      </c>
      <c r="V349" s="29">
        <v>0</v>
      </c>
      <c r="W349" s="29">
        <v>0</v>
      </c>
      <c r="X349" s="29">
        <v>0</v>
      </c>
      <c r="Y349" s="29">
        <v>748.6</v>
      </c>
      <c r="Z349" s="29">
        <v>5731.04</v>
      </c>
      <c r="AA349" s="29">
        <v>773.98</v>
      </c>
      <c r="AB349" s="29">
        <v>0</v>
      </c>
      <c r="AC349" s="29">
        <v>0</v>
      </c>
      <c r="AD349" s="29">
        <v>1829.93</v>
      </c>
      <c r="AE349" s="151">
        <v>0</v>
      </c>
      <c r="AF349" s="151">
        <v>0</v>
      </c>
      <c r="AG349" s="151">
        <v>0</v>
      </c>
      <c r="AH349" s="151">
        <v>0</v>
      </c>
      <c r="AI349" s="151">
        <v>0</v>
      </c>
      <c r="AJ349" s="152"/>
      <c r="AK349" s="152"/>
      <c r="AL349" s="151">
        <v>0</v>
      </c>
      <c r="AM349" s="151">
        <v>0</v>
      </c>
      <c r="AN349" s="1"/>
      <c r="AO349" s="9"/>
      <c r="AP349" s="37"/>
    </row>
    <row r="350" spans="1:42" x14ac:dyDescent="0.2">
      <c r="B350" s="50">
        <v>12</v>
      </c>
      <c r="C350" s="21" t="s">
        <v>89</v>
      </c>
      <c r="D350" s="29">
        <v>0</v>
      </c>
      <c r="E350" s="29">
        <v>0</v>
      </c>
      <c r="F350" s="29">
        <v>0</v>
      </c>
      <c r="G350" s="29">
        <v>0</v>
      </c>
      <c r="H350" s="29">
        <v>0</v>
      </c>
      <c r="I350" s="29">
        <v>0</v>
      </c>
      <c r="J350" s="29">
        <v>0</v>
      </c>
      <c r="K350" s="29">
        <v>0</v>
      </c>
      <c r="L350" s="29">
        <v>0</v>
      </c>
      <c r="M350" s="29">
        <v>0</v>
      </c>
      <c r="N350" s="29">
        <v>0</v>
      </c>
      <c r="O350" s="29">
        <v>0</v>
      </c>
      <c r="P350" s="29">
        <v>0</v>
      </c>
      <c r="Q350" s="29">
        <v>0</v>
      </c>
      <c r="R350" s="29">
        <v>0</v>
      </c>
      <c r="S350" s="29">
        <v>0</v>
      </c>
      <c r="T350" s="29">
        <v>0</v>
      </c>
      <c r="U350" s="29">
        <v>0</v>
      </c>
      <c r="V350" s="29">
        <v>0</v>
      </c>
      <c r="W350" s="29">
        <v>0</v>
      </c>
      <c r="X350" s="29">
        <v>0</v>
      </c>
      <c r="Y350" s="29">
        <v>0</v>
      </c>
      <c r="Z350" s="29">
        <v>0</v>
      </c>
      <c r="AA350" s="29">
        <v>0</v>
      </c>
      <c r="AB350" s="29">
        <v>0</v>
      </c>
      <c r="AC350" s="29">
        <v>0</v>
      </c>
      <c r="AD350" s="29">
        <v>0</v>
      </c>
      <c r="AE350" s="151">
        <v>0</v>
      </c>
      <c r="AF350" s="151">
        <v>0</v>
      </c>
      <c r="AG350" s="151">
        <v>0</v>
      </c>
      <c r="AH350" s="151">
        <v>0</v>
      </c>
      <c r="AI350" s="151">
        <v>0</v>
      </c>
      <c r="AJ350" s="152"/>
      <c r="AK350" s="152"/>
      <c r="AL350" s="151">
        <v>0</v>
      </c>
      <c r="AM350" s="151">
        <v>0</v>
      </c>
      <c r="AN350" s="39"/>
      <c r="AO350" s="9"/>
      <c r="AP350" s="37"/>
    </row>
    <row r="351" spans="1:42" x14ac:dyDescent="0.2">
      <c r="B351" s="50">
        <v>13</v>
      </c>
      <c r="C351" s="21" t="s">
        <v>69</v>
      </c>
      <c r="D351" s="29">
        <v>0</v>
      </c>
      <c r="E351" s="29">
        <v>0</v>
      </c>
      <c r="F351" s="29">
        <v>0</v>
      </c>
      <c r="G351" s="29">
        <v>0</v>
      </c>
      <c r="H351" s="29">
        <v>0</v>
      </c>
      <c r="I351" s="29">
        <v>0</v>
      </c>
      <c r="J351" s="29">
        <v>0</v>
      </c>
      <c r="K351" s="29">
        <v>0</v>
      </c>
      <c r="L351" s="29">
        <v>0</v>
      </c>
      <c r="M351" s="29">
        <v>0</v>
      </c>
      <c r="N351" s="29">
        <v>0</v>
      </c>
      <c r="O351" s="29">
        <v>0</v>
      </c>
      <c r="P351" s="29">
        <v>0</v>
      </c>
      <c r="Q351" s="29">
        <v>0</v>
      </c>
      <c r="R351" s="29">
        <v>0</v>
      </c>
      <c r="S351" s="29">
        <v>0</v>
      </c>
      <c r="T351" s="29">
        <v>0</v>
      </c>
      <c r="U351" s="29">
        <v>0</v>
      </c>
      <c r="V351" s="29">
        <v>0</v>
      </c>
      <c r="W351" s="29">
        <v>0</v>
      </c>
      <c r="X351" s="29">
        <v>0</v>
      </c>
      <c r="Y351" s="29">
        <v>0</v>
      </c>
      <c r="Z351" s="29">
        <v>0</v>
      </c>
      <c r="AA351" s="29">
        <v>0</v>
      </c>
      <c r="AB351" s="29">
        <v>0</v>
      </c>
      <c r="AC351" s="29">
        <v>0</v>
      </c>
      <c r="AD351" s="29">
        <v>0</v>
      </c>
      <c r="AE351" s="151">
        <v>0</v>
      </c>
      <c r="AF351" s="151">
        <v>0</v>
      </c>
      <c r="AG351" s="151">
        <v>0</v>
      </c>
      <c r="AH351" s="151">
        <v>0</v>
      </c>
      <c r="AI351" s="151">
        <v>0</v>
      </c>
      <c r="AJ351" s="152"/>
      <c r="AK351" s="152"/>
      <c r="AL351" s="151">
        <v>0</v>
      </c>
      <c r="AM351" s="151">
        <v>0</v>
      </c>
      <c r="AN351" s="39"/>
      <c r="AO351" s="9"/>
      <c r="AP351" s="37"/>
    </row>
    <row r="352" spans="1:42" x14ac:dyDescent="0.2">
      <c r="B352" s="50"/>
      <c r="C352" s="127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151"/>
      <c r="AF352" s="151"/>
      <c r="AG352" s="151"/>
      <c r="AH352" s="151"/>
      <c r="AI352" s="151"/>
      <c r="AJ352" s="152"/>
      <c r="AK352" s="152"/>
      <c r="AL352" s="148"/>
      <c r="AM352" s="148"/>
      <c r="AN352" s="39"/>
      <c r="AO352" s="9"/>
      <c r="AP352" s="37"/>
    </row>
    <row r="353" spans="1:42" s="5" customFormat="1" ht="12" x14ac:dyDescent="0.2">
      <c r="A353" s="128" t="s">
        <v>71</v>
      </c>
      <c r="B353" s="50"/>
      <c r="C353" s="20" t="s">
        <v>152</v>
      </c>
      <c r="D353" s="26">
        <v>20518146.23</v>
      </c>
      <c r="E353" s="26">
        <v>22339044.449999999</v>
      </c>
      <c r="F353" s="26">
        <v>30157401.490000002</v>
      </c>
      <c r="G353" s="26">
        <v>40888303.320000008</v>
      </c>
      <c r="H353" s="26">
        <v>42512998.700000003</v>
      </c>
      <c r="I353" s="26">
        <v>33617742.489999995</v>
      </c>
      <c r="J353" s="26">
        <v>39987229.140000001</v>
      </c>
      <c r="K353" s="26">
        <v>26206990.209999997</v>
      </c>
      <c r="L353" s="26">
        <v>52381317.549999997</v>
      </c>
      <c r="M353" s="26">
        <v>36618306.699999996</v>
      </c>
      <c r="N353" s="26">
        <v>17289282.240000002</v>
      </c>
      <c r="O353" s="26">
        <v>26163703.329999998</v>
      </c>
      <c r="P353" s="26">
        <v>8084334.8499999996</v>
      </c>
      <c r="Q353" s="26">
        <v>11948884.390000001</v>
      </c>
      <c r="R353" s="26">
        <v>11817209.690000001</v>
      </c>
      <c r="S353" s="26">
        <v>10371364.370000001</v>
      </c>
      <c r="T353" s="26">
        <v>11936550.620000001</v>
      </c>
      <c r="U353" s="26">
        <v>4770872.6400000006</v>
      </c>
      <c r="V353" s="26">
        <v>3548937.26</v>
      </c>
      <c r="W353" s="26">
        <v>3975585.9099999992</v>
      </c>
      <c r="X353" s="26">
        <v>3843264.37</v>
      </c>
      <c r="Y353" s="26">
        <v>3608963.89</v>
      </c>
      <c r="Z353" s="26">
        <v>5167848.9000000004</v>
      </c>
      <c r="AA353" s="26">
        <v>6582006.75</v>
      </c>
      <c r="AB353" s="26">
        <v>4554513.8499999996</v>
      </c>
      <c r="AC353" s="26">
        <v>8047649.7100000009</v>
      </c>
      <c r="AD353" s="26">
        <v>5785164.9000000004</v>
      </c>
      <c r="AE353" s="26">
        <v>5767031.9499999993</v>
      </c>
      <c r="AF353" s="26">
        <v>1792398.48</v>
      </c>
      <c r="AG353" s="26">
        <v>1464142.49</v>
      </c>
      <c r="AH353" s="26">
        <v>1708482.5700000003</v>
      </c>
      <c r="AI353" s="26">
        <v>4965023.54</v>
      </c>
      <c r="AK353" s="152"/>
      <c r="AL353" s="26">
        <v>4965023.54</v>
      </c>
      <c r="AM353" s="26">
        <v>4965023.54</v>
      </c>
    </row>
    <row r="354" spans="1:42" ht="12" x14ac:dyDescent="0.2">
      <c r="B354" s="50">
        <v>14</v>
      </c>
      <c r="C354" s="22" t="s">
        <v>13</v>
      </c>
      <c r="D354" s="27">
        <v>15592746.48</v>
      </c>
      <c r="E354" s="27">
        <v>16321069.050000001</v>
      </c>
      <c r="F354" s="27">
        <v>16564024.510000002</v>
      </c>
      <c r="G354" s="27">
        <v>24419330.660000004</v>
      </c>
      <c r="H354" s="27">
        <v>15863671.270000001</v>
      </c>
      <c r="I354" s="27">
        <v>15743945.809999999</v>
      </c>
      <c r="J354" s="27">
        <v>12661918.880000001</v>
      </c>
      <c r="K354" s="27">
        <v>10466600.07</v>
      </c>
      <c r="L354" s="27">
        <v>13596823.359999999</v>
      </c>
      <c r="M354" s="27">
        <v>8623030.1500000004</v>
      </c>
      <c r="N354" s="27">
        <v>6416438.9100000001</v>
      </c>
      <c r="O354" s="27">
        <v>6999675.4799999995</v>
      </c>
      <c r="P354" s="27">
        <v>7425425.3300000001</v>
      </c>
      <c r="Q354" s="27">
        <v>5729045.4400000004</v>
      </c>
      <c r="R354" s="27">
        <v>6145308.6500000004</v>
      </c>
      <c r="S354" s="27">
        <v>6639869.0800000001</v>
      </c>
      <c r="T354" s="27">
        <v>6905550.0300000012</v>
      </c>
      <c r="U354" s="27">
        <v>4616410.66</v>
      </c>
      <c r="V354" s="27">
        <v>3003369.84</v>
      </c>
      <c r="W354" s="27">
        <v>2414288.9399999995</v>
      </c>
      <c r="X354" s="27">
        <v>3726772.73</v>
      </c>
      <c r="Y354" s="27">
        <v>2525069.35</v>
      </c>
      <c r="Z354" s="27">
        <v>3855556.21</v>
      </c>
      <c r="AA354" s="27">
        <v>4504302.7300000004</v>
      </c>
      <c r="AB354" s="27">
        <v>2560068.3999999994</v>
      </c>
      <c r="AC354" s="27">
        <v>4028561.7100000009</v>
      </c>
      <c r="AD354" s="27">
        <v>2570538.5300000003</v>
      </c>
      <c r="AE354" s="149">
        <v>2698765.28</v>
      </c>
      <c r="AF354" s="149">
        <v>1869626.97</v>
      </c>
      <c r="AG354" s="149">
        <v>432668.54000000004</v>
      </c>
      <c r="AH354" s="149">
        <v>1505527.2100000002</v>
      </c>
      <c r="AI354" s="149">
        <v>3807822.7199999997</v>
      </c>
      <c r="AJ354" s="152"/>
      <c r="AK354" s="152"/>
      <c r="AL354" s="149">
        <v>3807822.7199999997</v>
      </c>
      <c r="AM354" s="149">
        <v>3807822.7199999997</v>
      </c>
      <c r="AN354" s="9"/>
      <c r="AO354" s="9"/>
      <c r="AP354" s="37"/>
    </row>
    <row r="355" spans="1:42" ht="12" x14ac:dyDescent="0.2">
      <c r="B355" s="50">
        <v>15</v>
      </c>
      <c r="C355" s="22" t="s">
        <v>0</v>
      </c>
      <c r="D355" s="27">
        <v>4925399.75</v>
      </c>
      <c r="E355" s="27">
        <v>6017975.3999999994</v>
      </c>
      <c r="F355" s="27">
        <v>13593376.98</v>
      </c>
      <c r="G355" s="27">
        <v>16468972.66</v>
      </c>
      <c r="H355" s="27">
        <v>26649327.43</v>
      </c>
      <c r="I355" s="27">
        <v>17873796.68</v>
      </c>
      <c r="J355" s="27">
        <v>27325310.260000002</v>
      </c>
      <c r="K355" s="27">
        <v>15740390.139999997</v>
      </c>
      <c r="L355" s="27">
        <v>38784494.189999998</v>
      </c>
      <c r="M355" s="27">
        <v>27995276.549999997</v>
      </c>
      <c r="N355" s="27">
        <v>10872843.330000002</v>
      </c>
      <c r="O355" s="27">
        <v>19164027.849999998</v>
      </c>
      <c r="P355" s="27">
        <v>658909.51999999955</v>
      </c>
      <c r="Q355" s="27">
        <v>6219838.9500000002</v>
      </c>
      <c r="R355" s="27">
        <v>5671901.040000001</v>
      </c>
      <c r="S355" s="27">
        <v>3731495.29</v>
      </c>
      <c r="T355" s="27">
        <v>5031000.59</v>
      </c>
      <c r="U355" s="27">
        <v>154461.97999999998</v>
      </c>
      <c r="V355" s="27">
        <v>545567.42000000016</v>
      </c>
      <c r="W355" s="27">
        <v>1561296.9699999997</v>
      </c>
      <c r="X355" s="27">
        <v>116491.64000000013</v>
      </c>
      <c r="Y355" s="27">
        <v>1083894.54</v>
      </c>
      <c r="Z355" s="27">
        <v>1312292.69</v>
      </c>
      <c r="AA355" s="27">
        <v>2077704.0199999998</v>
      </c>
      <c r="AB355" s="27">
        <v>1994445.4500000002</v>
      </c>
      <c r="AC355" s="27">
        <v>4019088.0000000005</v>
      </c>
      <c r="AD355" s="27">
        <v>3214626.3700000006</v>
      </c>
      <c r="AE355" s="149">
        <v>3068266.67</v>
      </c>
      <c r="AF355" s="149">
        <v>-77228.489999999991</v>
      </c>
      <c r="AG355" s="149">
        <v>1031473.95</v>
      </c>
      <c r="AH355" s="149">
        <v>202955.36</v>
      </c>
      <c r="AI355" s="149">
        <v>1157200.8199999998</v>
      </c>
      <c r="AJ355" s="152"/>
      <c r="AK355" s="152"/>
      <c r="AL355" s="149">
        <v>1157200.8199999998</v>
      </c>
      <c r="AM355" s="149">
        <v>1157200.8199999998</v>
      </c>
      <c r="AN355" s="38"/>
      <c r="AO355" s="9"/>
      <c r="AP355" s="37"/>
    </row>
    <row r="356" spans="1:42" x14ac:dyDescent="0.2">
      <c r="B356" s="50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151"/>
      <c r="AF356" s="151"/>
      <c r="AG356" s="151"/>
      <c r="AH356" s="151"/>
      <c r="AI356" s="151"/>
      <c r="AJ356" s="148"/>
      <c r="AK356" s="148"/>
      <c r="AL356" s="148"/>
      <c r="AM356" s="148"/>
      <c r="AN356" s="39"/>
      <c r="AO356" s="9"/>
      <c r="AP356" s="37"/>
    </row>
    <row r="357" spans="1:42" ht="12" x14ac:dyDescent="0.2">
      <c r="A357" s="7" t="s">
        <v>75</v>
      </c>
      <c r="B357" s="50"/>
      <c r="C357" s="20" t="s">
        <v>72</v>
      </c>
      <c r="D357" s="26">
        <v>1892428.0999999996</v>
      </c>
      <c r="E357" s="26">
        <v>2437813.4900000002</v>
      </c>
      <c r="F357" s="26">
        <v>3355009.9699999997</v>
      </c>
      <c r="G357" s="26">
        <v>5098596.95</v>
      </c>
      <c r="H357" s="26">
        <v>716452.88</v>
      </c>
      <c r="I357" s="26">
        <v>2762232.96</v>
      </c>
      <c r="J357" s="26">
        <v>748249.95</v>
      </c>
      <c r="K357" s="26">
        <v>1609576.24</v>
      </c>
      <c r="L357" s="26">
        <v>1332811.0700000003</v>
      </c>
      <c r="M357" s="26">
        <v>834331.40000000037</v>
      </c>
      <c r="N357" s="26">
        <v>-206182.49</v>
      </c>
      <c r="O357" s="26">
        <v>1758621.2</v>
      </c>
      <c r="P357" s="26">
        <v>139719.26999999996</v>
      </c>
      <c r="Q357" s="26">
        <v>430845.07</v>
      </c>
      <c r="R357" s="26">
        <v>-192133.10999999993</v>
      </c>
      <c r="S357" s="26">
        <v>468280.85</v>
      </c>
      <c r="T357" s="26">
        <v>671863.8</v>
      </c>
      <c r="U357" s="26">
        <v>485224.22</v>
      </c>
      <c r="V357" s="26">
        <v>516820.61999999994</v>
      </c>
      <c r="W357" s="26">
        <v>-1210631.75</v>
      </c>
      <c r="X357" s="26">
        <v>603471.84</v>
      </c>
      <c r="Y357" s="26">
        <v>744742.94</v>
      </c>
      <c r="Z357" s="26">
        <v>303991.5</v>
      </c>
      <c r="AA357" s="26">
        <v>597495.5</v>
      </c>
      <c r="AB357" s="26">
        <v>293546.30000000005</v>
      </c>
      <c r="AC357" s="26">
        <v>390489.78</v>
      </c>
      <c r="AD357" s="26">
        <v>315764.74000000005</v>
      </c>
      <c r="AE357" s="26">
        <v>1342369.69</v>
      </c>
      <c r="AF357" s="26">
        <v>22772.179999999997</v>
      </c>
      <c r="AG357" s="26">
        <v>21545.630000000005</v>
      </c>
      <c r="AH357" s="26">
        <v>230180.29</v>
      </c>
      <c r="AI357" s="26">
        <v>274498.09999999998</v>
      </c>
      <c r="AJ357" s="148"/>
      <c r="AK357" s="148"/>
      <c r="AL357" s="26">
        <v>274498.09999999998</v>
      </c>
      <c r="AM357" s="26">
        <v>274498.09999999998</v>
      </c>
      <c r="AO357" s="9"/>
      <c r="AP357" s="37"/>
    </row>
    <row r="358" spans="1:42" ht="12" x14ac:dyDescent="0.2">
      <c r="B358" s="50">
        <v>16</v>
      </c>
      <c r="C358" s="22" t="s">
        <v>101</v>
      </c>
      <c r="D358" s="27">
        <v>0</v>
      </c>
      <c r="E358" s="27">
        <v>0</v>
      </c>
      <c r="F358" s="27">
        <v>0</v>
      </c>
      <c r="G358" s="27">
        <v>0</v>
      </c>
      <c r="H358" s="27">
        <v>0</v>
      </c>
      <c r="I358" s="27">
        <v>0</v>
      </c>
      <c r="J358" s="27">
        <v>0</v>
      </c>
      <c r="K358" s="27">
        <v>0</v>
      </c>
      <c r="L358" s="27">
        <v>0</v>
      </c>
      <c r="M358" s="27">
        <v>0</v>
      </c>
      <c r="N358" s="27">
        <v>0</v>
      </c>
      <c r="O358" s="27">
        <v>0</v>
      </c>
      <c r="P358" s="27">
        <v>0</v>
      </c>
      <c r="Q358" s="27">
        <v>0</v>
      </c>
      <c r="R358" s="27">
        <v>0</v>
      </c>
      <c r="S358" s="27">
        <v>0</v>
      </c>
      <c r="T358" s="27">
        <v>0</v>
      </c>
      <c r="U358" s="27">
        <v>0</v>
      </c>
      <c r="V358" s="27">
        <v>0</v>
      </c>
      <c r="W358" s="27">
        <v>0</v>
      </c>
      <c r="X358" s="27">
        <v>0</v>
      </c>
      <c r="Y358" s="27">
        <v>0</v>
      </c>
      <c r="Z358" s="27">
        <v>0</v>
      </c>
      <c r="AA358" s="27">
        <v>0</v>
      </c>
      <c r="AB358" s="27">
        <v>0</v>
      </c>
      <c r="AC358" s="27">
        <v>0</v>
      </c>
      <c r="AD358" s="27">
        <v>0</v>
      </c>
      <c r="AE358" s="149">
        <v>0</v>
      </c>
      <c r="AF358" s="149">
        <v>0</v>
      </c>
      <c r="AG358" s="149">
        <v>0</v>
      </c>
      <c r="AH358" s="149">
        <v>0</v>
      </c>
      <c r="AI358" s="149">
        <v>0</v>
      </c>
      <c r="AJ358" s="152"/>
      <c r="AK358" s="152"/>
      <c r="AL358" s="149">
        <v>0</v>
      </c>
      <c r="AM358" s="149">
        <v>0</v>
      </c>
      <c r="AN358" s="38"/>
      <c r="AO358" s="9"/>
      <c r="AP358" s="37"/>
    </row>
    <row r="359" spans="1:42" ht="12" x14ac:dyDescent="0.2">
      <c r="B359" s="50">
        <v>17</v>
      </c>
      <c r="C359" s="22" t="s">
        <v>102</v>
      </c>
      <c r="D359" s="27">
        <v>1893617.9599999997</v>
      </c>
      <c r="E359" s="27">
        <v>2439559.7000000002</v>
      </c>
      <c r="F359" s="27">
        <v>1224302.47</v>
      </c>
      <c r="G359" s="27">
        <v>1234199.02</v>
      </c>
      <c r="H359" s="27">
        <v>718187.61</v>
      </c>
      <c r="I359" s="27">
        <v>2760957.79</v>
      </c>
      <c r="J359" s="27">
        <v>756633.74</v>
      </c>
      <c r="K359" s="27">
        <v>1610748.01</v>
      </c>
      <c r="L359" s="27">
        <v>1333982.9500000002</v>
      </c>
      <c r="M359" s="27">
        <v>2536694.5300000003</v>
      </c>
      <c r="N359" s="27">
        <v>593817.51</v>
      </c>
      <c r="O359" s="27">
        <v>655747.19999999995</v>
      </c>
      <c r="P359" s="27">
        <v>139719.26999999996</v>
      </c>
      <c r="Q359" s="27">
        <v>430845.07</v>
      </c>
      <c r="R359" s="27">
        <v>-185016.53999999992</v>
      </c>
      <c r="S359" s="27">
        <v>464338.24</v>
      </c>
      <c r="T359" s="27">
        <v>672753.39</v>
      </c>
      <c r="U359" s="27">
        <v>465496.19</v>
      </c>
      <c r="V359" s="27">
        <v>516950.57999999996</v>
      </c>
      <c r="W359" s="27">
        <v>249926.39</v>
      </c>
      <c r="X359" s="27">
        <v>623199.87</v>
      </c>
      <c r="Y359" s="27">
        <v>744742.94</v>
      </c>
      <c r="Z359" s="27">
        <v>303991.5</v>
      </c>
      <c r="AA359" s="27">
        <v>597495.5</v>
      </c>
      <c r="AB359" s="27">
        <v>293546.30000000005</v>
      </c>
      <c r="AC359" s="27">
        <v>390489.78</v>
      </c>
      <c r="AD359" s="27">
        <v>315764.74000000005</v>
      </c>
      <c r="AE359" s="149">
        <v>1342369.69</v>
      </c>
      <c r="AF359" s="149">
        <v>22841.399999999998</v>
      </c>
      <c r="AG359" s="149">
        <v>21545.630000000005</v>
      </c>
      <c r="AH359" s="149">
        <v>230180.29</v>
      </c>
      <c r="AI359" s="149">
        <v>274567.32</v>
      </c>
      <c r="AJ359" s="152"/>
      <c r="AK359" s="152"/>
      <c r="AL359" s="149">
        <v>274567.32</v>
      </c>
      <c r="AM359" s="149">
        <v>274567.32</v>
      </c>
      <c r="AN359" s="38"/>
      <c r="AO359" s="9"/>
      <c r="AP359" s="37"/>
    </row>
    <row r="360" spans="1:42" ht="12" x14ac:dyDescent="0.2">
      <c r="B360" s="50"/>
      <c r="C360" s="22" t="s">
        <v>103</v>
      </c>
      <c r="D360" s="27">
        <v>-1189.8600000000001</v>
      </c>
      <c r="E360" s="27">
        <v>-1746.21</v>
      </c>
      <c r="F360" s="27">
        <v>2130707.5</v>
      </c>
      <c r="G360" s="27">
        <v>3864397.93</v>
      </c>
      <c r="H360" s="27">
        <v>-1734.73</v>
      </c>
      <c r="I360" s="27">
        <v>1275.17</v>
      </c>
      <c r="J360" s="27">
        <v>-8383.7900000000009</v>
      </c>
      <c r="K360" s="27">
        <v>-1171.77</v>
      </c>
      <c r="L360" s="27">
        <v>-1171.8800000000001</v>
      </c>
      <c r="M360" s="27">
        <v>-1702363.13</v>
      </c>
      <c r="N360" s="27">
        <v>-800000</v>
      </c>
      <c r="O360" s="27">
        <v>1102874</v>
      </c>
      <c r="P360" s="27">
        <v>0</v>
      </c>
      <c r="Q360" s="27">
        <v>0</v>
      </c>
      <c r="R360" s="27">
        <v>-7116.57</v>
      </c>
      <c r="S360" s="27">
        <v>3942.61</v>
      </c>
      <c r="T360" s="27">
        <v>-889.59</v>
      </c>
      <c r="U360" s="27">
        <v>19728.03</v>
      </c>
      <c r="V360" s="27">
        <v>-129.96</v>
      </c>
      <c r="W360" s="27">
        <v>-1460558.14</v>
      </c>
      <c r="X360" s="27">
        <v>-19728.03</v>
      </c>
      <c r="Y360" s="27">
        <v>0</v>
      </c>
      <c r="Z360" s="27">
        <v>0</v>
      </c>
      <c r="AA360" s="27">
        <v>0</v>
      </c>
      <c r="AB360" s="27">
        <v>0</v>
      </c>
      <c r="AC360" s="27">
        <v>0</v>
      </c>
      <c r="AD360" s="27">
        <v>0</v>
      </c>
      <c r="AE360" s="149">
        <v>0</v>
      </c>
      <c r="AF360" s="149">
        <v>-69.22</v>
      </c>
      <c r="AG360" s="149">
        <v>0</v>
      </c>
      <c r="AH360" s="149">
        <v>0</v>
      </c>
      <c r="AI360" s="149">
        <v>-69.22</v>
      </c>
      <c r="AJ360" s="152"/>
      <c r="AK360" s="152"/>
      <c r="AL360" s="149">
        <v>-69.22</v>
      </c>
      <c r="AM360" s="149">
        <v>-69.22</v>
      </c>
      <c r="AN360" s="38"/>
      <c r="AO360" s="9"/>
      <c r="AP360" s="37"/>
    </row>
    <row r="361" spans="1:42" x14ac:dyDescent="0.2">
      <c r="B361" s="50">
        <v>18</v>
      </c>
      <c r="C361" s="21" t="s">
        <v>104</v>
      </c>
      <c r="D361" s="29">
        <v>0</v>
      </c>
      <c r="E361" s="29">
        <v>0</v>
      </c>
      <c r="F361" s="29">
        <v>0</v>
      </c>
      <c r="G361" s="29">
        <v>0</v>
      </c>
      <c r="H361" s="29">
        <v>0</v>
      </c>
      <c r="I361" s="29">
        <v>0</v>
      </c>
      <c r="J361" s="29">
        <v>0</v>
      </c>
      <c r="K361" s="29">
        <v>0</v>
      </c>
      <c r="L361" s="29">
        <v>0</v>
      </c>
      <c r="M361" s="29">
        <v>0</v>
      </c>
      <c r="N361" s="29">
        <v>0</v>
      </c>
      <c r="O361" s="29">
        <v>0</v>
      </c>
      <c r="P361" s="29">
        <v>0</v>
      </c>
      <c r="Q361" s="29">
        <v>0</v>
      </c>
      <c r="R361" s="29">
        <v>0</v>
      </c>
      <c r="S361" s="29">
        <v>0</v>
      </c>
      <c r="T361" s="29">
        <v>0</v>
      </c>
      <c r="U361" s="29">
        <v>0</v>
      </c>
      <c r="V361" s="29">
        <v>0</v>
      </c>
      <c r="W361" s="29">
        <v>0</v>
      </c>
      <c r="X361" s="29">
        <v>0</v>
      </c>
      <c r="Y361" s="29">
        <v>0</v>
      </c>
      <c r="Z361" s="29">
        <v>0</v>
      </c>
      <c r="AA361" s="29">
        <v>0</v>
      </c>
      <c r="AB361" s="29">
        <v>0</v>
      </c>
      <c r="AC361" s="29">
        <v>0</v>
      </c>
      <c r="AD361" s="29">
        <v>0</v>
      </c>
      <c r="AE361" s="151">
        <v>0</v>
      </c>
      <c r="AF361" s="151">
        <v>0</v>
      </c>
      <c r="AG361" s="151">
        <v>0</v>
      </c>
      <c r="AH361" s="151">
        <v>0</v>
      </c>
      <c r="AI361" s="151">
        <v>0</v>
      </c>
      <c r="AJ361" s="152"/>
      <c r="AK361" s="152"/>
      <c r="AL361" s="151">
        <v>0</v>
      </c>
      <c r="AM361" s="151">
        <v>0</v>
      </c>
      <c r="AN361" s="37"/>
      <c r="AO361" s="9"/>
      <c r="AP361" s="37"/>
    </row>
    <row r="362" spans="1:42" x14ac:dyDescent="0.2">
      <c r="B362" s="50">
        <v>19</v>
      </c>
      <c r="C362" s="21" t="s">
        <v>97</v>
      </c>
      <c r="D362" s="29">
        <v>-1189.8600000000001</v>
      </c>
      <c r="E362" s="29">
        <v>-1746.21</v>
      </c>
      <c r="F362" s="29">
        <v>2130707.5</v>
      </c>
      <c r="G362" s="29">
        <v>3864397.93</v>
      </c>
      <c r="H362" s="29">
        <v>-1734.73</v>
      </c>
      <c r="I362" s="29">
        <v>1275.17</v>
      </c>
      <c r="J362" s="29">
        <v>-8383.7900000000009</v>
      </c>
      <c r="K362" s="29">
        <v>-1171.77</v>
      </c>
      <c r="L362" s="29">
        <v>-1171.8800000000001</v>
      </c>
      <c r="M362" s="29">
        <v>-1702363.13</v>
      </c>
      <c r="N362" s="29">
        <v>-800000</v>
      </c>
      <c r="O362" s="29">
        <v>1102874</v>
      </c>
      <c r="P362" s="29">
        <v>0</v>
      </c>
      <c r="Q362" s="29">
        <v>0</v>
      </c>
      <c r="R362" s="29">
        <v>-7116.57</v>
      </c>
      <c r="S362" s="29">
        <v>3942.61</v>
      </c>
      <c r="T362" s="29">
        <v>-889.59</v>
      </c>
      <c r="U362" s="29">
        <v>19728.03</v>
      </c>
      <c r="V362" s="29">
        <v>-129.96</v>
      </c>
      <c r="W362" s="29">
        <v>-1460558.14</v>
      </c>
      <c r="X362" s="29">
        <v>-19728.03</v>
      </c>
      <c r="Y362" s="29">
        <v>0</v>
      </c>
      <c r="Z362" s="29">
        <v>0</v>
      </c>
      <c r="AA362" s="29">
        <v>0</v>
      </c>
      <c r="AB362" s="29">
        <v>0</v>
      </c>
      <c r="AC362" s="29">
        <v>0</v>
      </c>
      <c r="AD362" s="29">
        <v>0</v>
      </c>
      <c r="AE362" s="151">
        <v>0</v>
      </c>
      <c r="AF362" s="151">
        <v>-69.22</v>
      </c>
      <c r="AG362" s="151">
        <v>0</v>
      </c>
      <c r="AH362" s="151">
        <v>0</v>
      </c>
      <c r="AI362" s="151">
        <v>-69.22</v>
      </c>
      <c r="AJ362" s="148"/>
      <c r="AK362" s="148"/>
      <c r="AL362" s="151">
        <v>-69.22</v>
      </c>
      <c r="AM362" s="151">
        <v>-69.22</v>
      </c>
      <c r="AN362" s="9"/>
      <c r="AO362" s="9"/>
      <c r="AP362" s="37"/>
    </row>
    <row r="363" spans="1:42" x14ac:dyDescent="0.2">
      <c r="B363" s="50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151"/>
      <c r="AF363" s="151"/>
      <c r="AG363" s="151"/>
      <c r="AH363" s="151"/>
      <c r="AI363" s="151"/>
      <c r="AJ363" s="148"/>
      <c r="AK363" s="148"/>
      <c r="AL363" s="148"/>
      <c r="AM363" s="148"/>
      <c r="AN363" s="9"/>
      <c r="AO363" s="9"/>
      <c r="AP363" s="37"/>
    </row>
    <row r="364" spans="1:42" ht="12" x14ac:dyDescent="0.2">
      <c r="A364" s="7" t="s">
        <v>153</v>
      </c>
      <c r="B364" s="50"/>
      <c r="C364" s="23" t="s">
        <v>34</v>
      </c>
      <c r="D364" s="26">
        <v>19185513.579999998</v>
      </c>
      <c r="E364" s="26">
        <v>15027124.07</v>
      </c>
      <c r="F364" s="26">
        <v>22425137.539999999</v>
      </c>
      <c r="G364" s="26">
        <v>23136854.369999997</v>
      </c>
      <c r="H364" s="26">
        <v>25728810.539999999</v>
      </c>
      <c r="I364" s="26">
        <v>33523667.510000005</v>
      </c>
      <c r="J364" s="26">
        <v>31067800.110000007</v>
      </c>
      <c r="K364" s="26">
        <v>20339789.91</v>
      </c>
      <c r="L364" s="26">
        <v>24222932.980000004</v>
      </c>
      <c r="M364" s="26">
        <v>40993733.899999991</v>
      </c>
      <c r="N364" s="26">
        <v>142249268.63999999</v>
      </c>
      <c r="O364" s="26">
        <v>46839575.609999992</v>
      </c>
      <c r="P364" s="26">
        <v>40048273.400000006</v>
      </c>
      <c r="Q364" s="26">
        <v>46779041.709999979</v>
      </c>
      <c r="R364" s="26">
        <v>39950648.979999997</v>
      </c>
      <c r="S364" s="26">
        <v>57361975.015717521</v>
      </c>
      <c r="T364" s="26">
        <v>42170441.382699996</v>
      </c>
      <c r="U364" s="26">
        <v>24469271.61450002</v>
      </c>
      <c r="V364" s="26">
        <v>27931551.059000004</v>
      </c>
      <c r="W364" s="26">
        <v>29577143.455000006</v>
      </c>
      <c r="X364" s="26">
        <v>22691192.68</v>
      </c>
      <c r="Y364" s="26">
        <v>28412922.149200004</v>
      </c>
      <c r="Z364" s="26">
        <v>93405051.582199976</v>
      </c>
      <c r="AA364" s="26">
        <v>20376951.949999996</v>
      </c>
      <c r="AB364" s="26">
        <v>20272789.5317</v>
      </c>
      <c r="AC364" s="26">
        <v>16417003.980000004</v>
      </c>
      <c r="AD364" s="26">
        <v>17301845.550000098</v>
      </c>
      <c r="AE364" s="26">
        <v>18689734.233167861</v>
      </c>
      <c r="AF364" s="26">
        <v>4760627.6999999993</v>
      </c>
      <c r="AG364" s="26">
        <v>5733634.2799999993</v>
      </c>
      <c r="AH364" s="26">
        <v>-930348.98000000138</v>
      </c>
      <c r="AI364" s="26">
        <v>9563912.9999999963</v>
      </c>
      <c r="AJ364" s="148"/>
      <c r="AK364" s="148"/>
      <c r="AL364" s="26">
        <v>9563912.9999999963</v>
      </c>
      <c r="AM364" s="26">
        <v>9563912.9999999963</v>
      </c>
      <c r="AO364" s="9"/>
      <c r="AP364" s="37"/>
    </row>
    <row r="365" spans="1:42" ht="12" x14ac:dyDescent="0.2">
      <c r="B365" s="50"/>
      <c r="C365" s="22" t="s">
        <v>105</v>
      </c>
      <c r="D365" s="27">
        <v>9474769.3399999999</v>
      </c>
      <c r="E365" s="27">
        <v>8040357.6100000003</v>
      </c>
      <c r="F365" s="27">
        <v>10087459.949999997</v>
      </c>
      <c r="G365" s="27">
        <v>8900304.0700000003</v>
      </c>
      <c r="H365" s="27">
        <v>9247356.4899999984</v>
      </c>
      <c r="I365" s="27">
        <v>9062317.959999999</v>
      </c>
      <c r="J365" s="27">
        <v>8675553.7000000067</v>
      </c>
      <c r="K365" s="27">
        <v>10501154.039999999</v>
      </c>
      <c r="L365" s="27">
        <v>10007803.25</v>
      </c>
      <c r="M365" s="27">
        <v>11008587.219999999</v>
      </c>
      <c r="N365" s="27">
        <v>18078914.569999997</v>
      </c>
      <c r="O365" s="27">
        <v>9520762.620000001</v>
      </c>
      <c r="P365" s="27">
        <v>10437527.960000001</v>
      </c>
      <c r="Q365" s="27">
        <v>14609317.029999983</v>
      </c>
      <c r="R365" s="27">
        <v>14715342.169999998</v>
      </c>
      <c r="S365" s="27">
        <v>22972411.352287844</v>
      </c>
      <c r="T365" s="27">
        <v>13566688.840000004</v>
      </c>
      <c r="U365" s="27">
        <v>8017709.379999998</v>
      </c>
      <c r="V365" s="27">
        <v>14394769.000000002</v>
      </c>
      <c r="W365" s="27">
        <v>8941249.1600000039</v>
      </c>
      <c r="X365" s="27">
        <v>10376316.84</v>
      </c>
      <c r="Y365" s="27">
        <v>9676359.2200000007</v>
      </c>
      <c r="Z365" s="27">
        <v>7529595.6900000004</v>
      </c>
      <c r="AA365" s="27">
        <v>7437171.3099999977</v>
      </c>
      <c r="AB365" s="27">
        <v>8537255.2599999998</v>
      </c>
      <c r="AC365" s="27">
        <v>9172150.7200000025</v>
      </c>
      <c r="AD365" s="27">
        <v>7996414.3000000315</v>
      </c>
      <c r="AE365" s="149">
        <v>9446295.8600000143</v>
      </c>
      <c r="AF365" s="149">
        <v>2343805.4499999993</v>
      </c>
      <c r="AG365" s="149">
        <v>2774454.0199999991</v>
      </c>
      <c r="AH365" s="149">
        <v>-1732950.3300000005</v>
      </c>
      <c r="AI365" s="149">
        <v>3385309.1399999983</v>
      </c>
      <c r="AJ365" s="152"/>
      <c r="AK365" s="148"/>
      <c r="AL365" s="149">
        <v>3385309.1399999983</v>
      </c>
      <c r="AM365" s="149">
        <v>3385309.1399999983</v>
      </c>
      <c r="AN365" s="9"/>
      <c r="AO365" s="9"/>
      <c r="AP365" s="37"/>
    </row>
    <row r="366" spans="1:42" x14ac:dyDescent="0.2">
      <c r="B366" s="50">
        <v>20</v>
      </c>
      <c r="C366" s="21" t="s">
        <v>10</v>
      </c>
      <c r="D366" s="29">
        <v>6291588.3399999999</v>
      </c>
      <c r="E366" s="29">
        <v>6488381.1000000006</v>
      </c>
      <c r="F366" s="29">
        <v>9043858.339999998</v>
      </c>
      <c r="G366" s="29">
        <v>7748706.2400000002</v>
      </c>
      <c r="H366" s="29">
        <v>8230934.8199999994</v>
      </c>
      <c r="I366" s="29">
        <v>7965597.2699999996</v>
      </c>
      <c r="J366" s="29">
        <v>7410834.2700000061</v>
      </c>
      <c r="K366" s="29">
        <v>9174537.8599999994</v>
      </c>
      <c r="L366" s="29">
        <v>8294325.4500000011</v>
      </c>
      <c r="M366" s="29">
        <v>9673061.959999999</v>
      </c>
      <c r="N366" s="29">
        <v>16756764.279999997</v>
      </c>
      <c r="O366" s="29">
        <v>7809850.6399999997</v>
      </c>
      <c r="P366" s="29">
        <v>8656930.3200000003</v>
      </c>
      <c r="Q366" s="29">
        <v>12786510.329999985</v>
      </c>
      <c r="R366" s="29">
        <v>12746761.389999999</v>
      </c>
      <c r="S366" s="29">
        <v>20130500.014287736</v>
      </c>
      <c r="T366" s="29">
        <v>9705484.700000003</v>
      </c>
      <c r="U366" s="29">
        <v>5588313.7400000012</v>
      </c>
      <c r="V366" s="29">
        <v>12190344.530000001</v>
      </c>
      <c r="W366" s="29">
        <v>7051623.4100000048</v>
      </c>
      <c r="X366" s="29">
        <v>6545006.1500000013</v>
      </c>
      <c r="Y366" s="29">
        <v>6514609.790000001</v>
      </c>
      <c r="Z366" s="29">
        <v>4191282.87</v>
      </c>
      <c r="AA366" s="29">
        <v>5051265.6399999978</v>
      </c>
      <c r="AB366" s="29">
        <v>4284018.92</v>
      </c>
      <c r="AC366" s="29">
        <v>5980182.5799999982</v>
      </c>
      <c r="AD366" s="29">
        <v>4587304.5400000298</v>
      </c>
      <c r="AE366" s="151">
        <v>5642257.1000000183</v>
      </c>
      <c r="AF366" s="151">
        <v>1047507.0599999994</v>
      </c>
      <c r="AG366" s="151">
        <v>1356843.47</v>
      </c>
      <c r="AH366" s="151">
        <v>-3011715.080000001</v>
      </c>
      <c r="AI366" s="151">
        <v>-607364.55000000168</v>
      </c>
      <c r="AJ366" s="152"/>
      <c r="AK366" s="148"/>
      <c r="AL366" s="151">
        <v>-607364.55000000168</v>
      </c>
      <c r="AM366" s="151">
        <v>-607364.55000000168</v>
      </c>
      <c r="AN366" s="9"/>
      <c r="AO366" s="9"/>
      <c r="AP366" s="37"/>
    </row>
    <row r="367" spans="1:42" x14ac:dyDescent="0.2">
      <c r="B367" s="50">
        <v>21</v>
      </c>
      <c r="C367" s="24" t="s">
        <v>30</v>
      </c>
      <c r="D367" s="29">
        <v>3183181</v>
      </c>
      <c r="E367" s="29">
        <v>1551976.51</v>
      </c>
      <c r="F367" s="29">
        <v>1043601.6100000001</v>
      </c>
      <c r="G367" s="29">
        <v>1151597.83</v>
      </c>
      <c r="H367" s="29">
        <v>1016421.6699999999</v>
      </c>
      <c r="I367" s="29">
        <v>1096720.69</v>
      </c>
      <c r="J367" s="29">
        <v>1264719.4300000002</v>
      </c>
      <c r="K367" s="29">
        <v>1326616.18</v>
      </c>
      <c r="L367" s="29">
        <v>1713477.7999999998</v>
      </c>
      <c r="M367" s="29">
        <v>1335525.26</v>
      </c>
      <c r="N367" s="29">
        <v>1322150.29</v>
      </c>
      <c r="O367" s="29">
        <v>1710911.9800000009</v>
      </c>
      <c r="P367" s="29">
        <v>1780597.6400000001</v>
      </c>
      <c r="Q367" s="29">
        <v>1822806.6999999976</v>
      </c>
      <c r="R367" s="29">
        <v>1968580.7800000003</v>
      </c>
      <c r="S367" s="29">
        <v>2841911.3380001057</v>
      </c>
      <c r="T367" s="29">
        <v>3861204.14</v>
      </c>
      <c r="U367" s="29">
        <v>2429395.6399999969</v>
      </c>
      <c r="V367" s="29">
        <v>2204424.4700000002</v>
      </c>
      <c r="W367" s="29">
        <v>1889625.7499999981</v>
      </c>
      <c r="X367" s="29">
        <v>3831310.6899999985</v>
      </c>
      <c r="Y367" s="29">
        <v>3161749.4299999997</v>
      </c>
      <c r="Z367" s="29">
        <v>3338312.8200000003</v>
      </c>
      <c r="AA367" s="29">
        <v>2385905.67</v>
      </c>
      <c r="AB367" s="29">
        <v>4253236.34</v>
      </c>
      <c r="AC367" s="29">
        <v>3191968.1400000039</v>
      </c>
      <c r="AD367" s="29">
        <v>3409109.7600000016</v>
      </c>
      <c r="AE367" s="151">
        <v>3804038.7599999961</v>
      </c>
      <c r="AF367" s="151">
        <v>1296298.3900000001</v>
      </c>
      <c r="AG367" s="151">
        <v>1417610.5499999991</v>
      </c>
      <c r="AH367" s="151">
        <v>1278764.7500000005</v>
      </c>
      <c r="AI367" s="151">
        <v>3992673.69</v>
      </c>
      <c r="AJ367" s="152"/>
      <c r="AK367" s="148"/>
      <c r="AL367" s="151">
        <v>3992673.69</v>
      </c>
      <c r="AM367" s="151">
        <v>3992673.69</v>
      </c>
      <c r="AN367" s="9"/>
      <c r="AO367" s="9"/>
      <c r="AP367" s="37"/>
    </row>
    <row r="368" spans="1:42" ht="12" x14ac:dyDescent="0.2">
      <c r="B368" s="50">
        <v>22</v>
      </c>
      <c r="C368" s="22" t="s">
        <v>5</v>
      </c>
      <c r="D368" s="27">
        <v>9710744.2400000002</v>
      </c>
      <c r="E368" s="27">
        <v>6986766.459999999</v>
      </c>
      <c r="F368" s="27">
        <v>12337677.59</v>
      </c>
      <c r="G368" s="27">
        <v>14236550.299999999</v>
      </c>
      <c r="H368" s="27">
        <v>16481454.050000001</v>
      </c>
      <c r="I368" s="27">
        <v>24461349.550000004</v>
      </c>
      <c r="J368" s="27">
        <v>22392246.41</v>
      </c>
      <c r="K368" s="27">
        <v>9838635.870000001</v>
      </c>
      <c r="L368" s="27">
        <v>13959287.840000002</v>
      </c>
      <c r="M368" s="27">
        <v>21168881.989999995</v>
      </c>
      <c r="N368" s="27">
        <v>115617751.10999998</v>
      </c>
      <c r="O368" s="27">
        <v>26258803.119999994</v>
      </c>
      <c r="P368" s="27">
        <v>20741622.690000001</v>
      </c>
      <c r="Q368" s="27">
        <v>22297609.41</v>
      </c>
      <c r="R368" s="27">
        <v>15192701.309999999</v>
      </c>
      <c r="S368" s="27">
        <v>22365928.263429679</v>
      </c>
      <c r="T368" s="27">
        <v>16429070.7327</v>
      </c>
      <c r="U368" s="27">
        <v>8858699.6744999979</v>
      </c>
      <c r="V368" s="27">
        <v>5607211.2989999987</v>
      </c>
      <c r="W368" s="27">
        <v>11883027.055</v>
      </c>
      <c r="X368" s="27">
        <v>5440904.25</v>
      </c>
      <c r="Y368" s="27">
        <v>12131876.519200001</v>
      </c>
      <c r="Z368" s="27">
        <v>79674690.762199983</v>
      </c>
      <c r="AA368" s="27">
        <v>6768802.3699999973</v>
      </c>
      <c r="AB368" s="27">
        <v>5531853.3717</v>
      </c>
      <c r="AC368" s="27">
        <v>3125914.1900000004</v>
      </c>
      <c r="AD368" s="27">
        <v>3767318.2400000687</v>
      </c>
      <c r="AE368" s="149">
        <v>3008021.7431678432</v>
      </c>
      <c r="AF368" s="149">
        <v>824324.17000000016</v>
      </c>
      <c r="AG368" s="149">
        <v>805196.26000000013</v>
      </c>
      <c r="AH368" s="149">
        <v>-7680.5900000006659</v>
      </c>
      <c r="AI368" s="149">
        <v>1621839.8399999994</v>
      </c>
      <c r="AJ368" s="152"/>
      <c r="AK368" s="148"/>
      <c r="AL368" s="149">
        <v>1621839.8399999994</v>
      </c>
      <c r="AM368" s="149">
        <v>1621839.8399999994</v>
      </c>
      <c r="AN368" s="9"/>
      <c r="AO368" s="9"/>
      <c r="AP368" s="37"/>
    </row>
    <row r="369" spans="1:42" ht="12" x14ac:dyDescent="0.2">
      <c r="B369" s="50">
        <v>23</v>
      </c>
      <c r="C369" s="22" t="s">
        <v>73</v>
      </c>
      <c r="D369" s="27">
        <v>0</v>
      </c>
      <c r="E369" s="27">
        <v>0</v>
      </c>
      <c r="F369" s="27">
        <v>0</v>
      </c>
      <c r="G369" s="27">
        <v>0</v>
      </c>
      <c r="H369" s="27">
        <v>0</v>
      </c>
      <c r="I369" s="27">
        <v>0</v>
      </c>
      <c r="J369" s="27">
        <v>0</v>
      </c>
      <c r="K369" s="27">
        <v>0</v>
      </c>
      <c r="L369" s="27">
        <v>255841.89</v>
      </c>
      <c r="M369" s="27">
        <v>8816264.6900000013</v>
      </c>
      <c r="N369" s="27">
        <v>7241472.7699999996</v>
      </c>
      <c r="O369" s="27">
        <v>9425477.5</v>
      </c>
      <c r="P369" s="27">
        <v>7986035.3300000001</v>
      </c>
      <c r="Q369" s="27">
        <v>9240201.5399999991</v>
      </c>
      <c r="R369" s="27">
        <v>7978670.3500000015</v>
      </c>
      <c r="S369" s="27">
        <v>10018591.18</v>
      </c>
      <c r="T369" s="27">
        <v>10154922.650000002</v>
      </c>
      <c r="U369" s="27">
        <v>5106650.07</v>
      </c>
      <c r="V369" s="27">
        <v>5498859.4100000001</v>
      </c>
      <c r="W369" s="27">
        <v>6208174.8499999996</v>
      </c>
      <c r="X369" s="27">
        <v>4978939.29</v>
      </c>
      <c r="Y369" s="27">
        <v>4827139.2699999996</v>
      </c>
      <c r="Z369" s="27">
        <v>4506806.91</v>
      </c>
      <c r="AA369" s="27">
        <v>4831721.1899999985</v>
      </c>
      <c r="AB369" s="27">
        <v>4658183.28</v>
      </c>
      <c r="AC369" s="27">
        <v>2533189.41</v>
      </c>
      <c r="AD369" s="27">
        <v>3325769.7699999996</v>
      </c>
      <c r="AE369" s="149">
        <v>3993510.98</v>
      </c>
      <c r="AF369" s="149">
        <v>955097.98999999976</v>
      </c>
      <c r="AG369" s="149">
        <v>1428905.3499999996</v>
      </c>
      <c r="AH369" s="149">
        <v>329589.29000000015</v>
      </c>
      <c r="AI369" s="149">
        <v>2713592.6299999994</v>
      </c>
      <c r="AJ369" s="152"/>
      <c r="AK369" s="148"/>
      <c r="AL369" s="149">
        <v>2713592.6299999994</v>
      </c>
      <c r="AM369" s="149">
        <v>2713592.6299999994</v>
      </c>
      <c r="AN369" s="9"/>
      <c r="AO369" s="9"/>
      <c r="AP369" s="37"/>
    </row>
    <row r="370" spans="1:42" ht="12" x14ac:dyDescent="0.2">
      <c r="B370" s="50">
        <v>24</v>
      </c>
      <c r="C370" s="22" t="s">
        <v>74</v>
      </c>
      <c r="D370" s="27">
        <v>0</v>
      </c>
      <c r="E370" s="27">
        <v>0</v>
      </c>
      <c r="F370" s="27">
        <v>0</v>
      </c>
      <c r="G370" s="27">
        <v>0</v>
      </c>
      <c r="H370" s="27">
        <v>0</v>
      </c>
      <c r="I370" s="27">
        <v>0</v>
      </c>
      <c r="J370" s="27">
        <v>0</v>
      </c>
      <c r="K370" s="27">
        <v>0</v>
      </c>
      <c r="L370" s="27">
        <v>0</v>
      </c>
      <c r="M370" s="27">
        <v>0</v>
      </c>
      <c r="N370" s="27">
        <v>1311130.19</v>
      </c>
      <c r="O370" s="27">
        <v>1634532.37</v>
      </c>
      <c r="P370" s="27">
        <v>883087.42</v>
      </c>
      <c r="Q370" s="27">
        <v>631913.73</v>
      </c>
      <c r="R370" s="27">
        <v>2063935.15</v>
      </c>
      <c r="S370" s="27">
        <v>2005044.22</v>
      </c>
      <c r="T370" s="27">
        <v>2019759.1599999997</v>
      </c>
      <c r="U370" s="27">
        <v>2486212.4900000258</v>
      </c>
      <c r="V370" s="27">
        <v>2430711.35</v>
      </c>
      <c r="W370" s="27">
        <v>2544692.39</v>
      </c>
      <c r="X370" s="27">
        <v>1895032.3</v>
      </c>
      <c r="Y370" s="27">
        <v>1777547.1400000011</v>
      </c>
      <c r="Z370" s="27">
        <v>1693958.2199999997</v>
      </c>
      <c r="AA370" s="27">
        <v>1339257.08</v>
      </c>
      <c r="AB370" s="27">
        <v>1545497.6199999999</v>
      </c>
      <c r="AC370" s="27">
        <v>1585749.6600000001</v>
      </c>
      <c r="AD370" s="27">
        <v>2212343.2399999998</v>
      </c>
      <c r="AE370" s="149">
        <v>2241905.6500000008</v>
      </c>
      <c r="AF370" s="149">
        <v>637400.0900000002</v>
      </c>
      <c r="AG370" s="149">
        <v>725078.65</v>
      </c>
      <c r="AH370" s="149">
        <v>480692.64999999991</v>
      </c>
      <c r="AI370" s="149">
        <v>1843171.3900000001</v>
      </c>
      <c r="AJ370" s="152"/>
      <c r="AK370" s="148"/>
      <c r="AL370" s="149">
        <v>1843171.3900000001</v>
      </c>
      <c r="AM370" s="149">
        <v>1843171.3900000001</v>
      </c>
      <c r="AN370" s="9"/>
      <c r="AO370" s="9"/>
      <c r="AP370" s="37"/>
    </row>
    <row r="371" spans="1:42" x14ac:dyDescent="0.2">
      <c r="B371" s="50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151"/>
      <c r="AF371" s="151"/>
      <c r="AG371" s="151"/>
      <c r="AH371" s="151"/>
      <c r="AI371" s="151"/>
      <c r="AJ371" s="148"/>
      <c r="AK371" s="148"/>
      <c r="AL371" s="148"/>
      <c r="AM371" s="148"/>
      <c r="AN371" s="39"/>
      <c r="AO371" s="9"/>
      <c r="AP371" s="37"/>
    </row>
    <row r="372" spans="1:42" ht="12" x14ac:dyDescent="0.2">
      <c r="A372" s="7" t="s">
        <v>154</v>
      </c>
      <c r="B372" s="50"/>
      <c r="C372" s="20" t="s">
        <v>57</v>
      </c>
      <c r="D372" s="26">
        <v>79268532.40699999</v>
      </c>
      <c r="E372" s="26">
        <v>40490246.208999999</v>
      </c>
      <c r="F372" s="26">
        <v>86582887.598000005</v>
      </c>
      <c r="G372" s="26">
        <v>96941699.889999986</v>
      </c>
      <c r="H372" s="26">
        <v>50342447.170000009</v>
      </c>
      <c r="I372" s="26">
        <v>76744453.450000003</v>
      </c>
      <c r="J372" s="26">
        <v>83023330.120000005</v>
      </c>
      <c r="K372" s="26">
        <v>57619396.709999993</v>
      </c>
      <c r="L372" s="26">
        <v>35142333.030000001</v>
      </c>
      <c r="M372" s="26">
        <v>40439675.210000001</v>
      </c>
      <c r="N372" s="26">
        <v>55242517.56000001</v>
      </c>
      <c r="O372" s="26">
        <v>122302698.21000001</v>
      </c>
      <c r="P372" s="26">
        <v>39738934.410000004</v>
      </c>
      <c r="Q372" s="26">
        <v>49918899.449999988</v>
      </c>
      <c r="R372" s="26">
        <v>18829725.140000001</v>
      </c>
      <c r="S372" s="26">
        <v>54532870.898000009</v>
      </c>
      <c r="T372" s="26">
        <v>-7139529.2899999972</v>
      </c>
      <c r="U372" s="26">
        <v>9799522.0700000003</v>
      </c>
      <c r="V372" s="26">
        <v>13076522.290000003</v>
      </c>
      <c r="W372" s="26">
        <v>9983600.4600000009</v>
      </c>
      <c r="X372" s="26">
        <v>18929596.34</v>
      </c>
      <c r="Y372" s="26">
        <v>4636911.6800000016</v>
      </c>
      <c r="Z372" s="26">
        <v>16422859.620000001</v>
      </c>
      <c r="AA372" s="26">
        <v>344524.02999999747</v>
      </c>
      <c r="AB372" s="26">
        <v>1641047.8800000006</v>
      </c>
      <c r="AC372" s="26">
        <v>4562290.3499999996</v>
      </c>
      <c r="AD372" s="26">
        <v>2402256.2300000004</v>
      </c>
      <c r="AE372" s="26">
        <v>1103380.6999999986</v>
      </c>
      <c r="AF372" s="26">
        <v>-566328.04999999679</v>
      </c>
      <c r="AG372" s="26">
        <v>626121.83999999939</v>
      </c>
      <c r="AH372" s="26">
        <v>231105.48999999918</v>
      </c>
      <c r="AI372" s="26">
        <v>290899.28000000177</v>
      </c>
      <c r="AJ372" s="152"/>
      <c r="AK372" s="148"/>
      <c r="AL372" s="26">
        <v>290899.28000000177</v>
      </c>
      <c r="AM372" s="26">
        <v>290899.28000000177</v>
      </c>
      <c r="AN372" s="9"/>
      <c r="AO372" s="9"/>
      <c r="AP372" s="37"/>
    </row>
    <row r="373" spans="1:42" x14ac:dyDescent="0.2">
      <c r="B373" s="50">
        <v>25</v>
      </c>
      <c r="C373" s="21" t="s">
        <v>32</v>
      </c>
      <c r="D373" s="29">
        <v>10000000</v>
      </c>
      <c r="E373" s="29">
        <v>0</v>
      </c>
      <c r="F373" s="29">
        <v>28763116.920000002</v>
      </c>
      <c r="G373" s="29">
        <v>44057988.179999992</v>
      </c>
      <c r="H373" s="29">
        <v>14707113.149999999</v>
      </c>
      <c r="I373" s="29">
        <v>32951940.089999996</v>
      </c>
      <c r="J373" s="29">
        <v>61629768.450000003</v>
      </c>
      <c r="K373" s="29">
        <v>34495423.859999999</v>
      </c>
      <c r="L373" s="29">
        <v>8018146.8800000008</v>
      </c>
      <c r="M373" s="29">
        <v>26978188.460000001</v>
      </c>
      <c r="N373" s="29">
        <v>35472165.880000003</v>
      </c>
      <c r="O373" s="29">
        <v>41594154.519999996</v>
      </c>
      <c r="P373" s="29">
        <v>25682651.039999999</v>
      </c>
      <c r="Q373" s="29">
        <v>10395868.25</v>
      </c>
      <c r="R373" s="29">
        <v>11284120</v>
      </c>
      <c r="S373" s="29">
        <v>34886044.649999999</v>
      </c>
      <c r="T373" s="29">
        <v>-9807131.1199999992</v>
      </c>
      <c r="U373" s="29">
        <v>2754176</v>
      </c>
      <c r="V373" s="29">
        <v>7094730.71</v>
      </c>
      <c r="W373" s="29">
        <v>4813701.82</v>
      </c>
      <c r="X373" s="29">
        <v>16377655.879999999</v>
      </c>
      <c r="Y373" s="29">
        <v>-194858.06999999998</v>
      </c>
      <c r="Z373" s="29">
        <v>13689558.57</v>
      </c>
      <c r="AA373" s="29">
        <v>-2625673.83</v>
      </c>
      <c r="AB373" s="29">
        <v>-76768.070000000007</v>
      </c>
      <c r="AC373" s="29">
        <v>2771886.27</v>
      </c>
      <c r="AD373" s="29">
        <v>-507845.25999999995</v>
      </c>
      <c r="AE373" s="151">
        <v>-1467315</v>
      </c>
      <c r="AF373" s="151">
        <v>-420345.04</v>
      </c>
      <c r="AG373" s="151">
        <v>-603041.23</v>
      </c>
      <c r="AH373" s="151">
        <v>-13900.28</v>
      </c>
      <c r="AI373" s="151">
        <v>-1037286.55</v>
      </c>
      <c r="AJ373" s="152"/>
      <c r="AK373" s="148"/>
      <c r="AL373" s="151">
        <v>-1037286.55</v>
      </c>
      <c r="AM373" s="151">
        <v>-1037286.55</v>
      </c>
      <c r="AN373" s="9"/>
      <c r="AO373" s="9"/>
      <c r="AP373" s="37"/>
    </row>
    <row r="374" spans="1:42" ht="11.25" customHeight="1" x14ac:dyDescent="0.2">
      <c r="B374" s="50">
        <v>26</v>
      </c>
      <c r="C374" s="21" t="s">
        <v>86</v>
      </c>
      <c r="D374" s="29">
        <v>964740</v>
      </c>
      <c r="E374" s="29">
        <v>0</v>
      </c>
      <c r="F374" s="29">
        <v>0</v>
      </c>
      <c r="G374" s="29">
        <v>0</v>
      </c>
      <c r="H374" s="29">
        <v>0</v>
      </c>
      <c r="I374" s="29">
        <v>0</v>
      </c>
      <c r="J374" s="29">
        <v>0</v>
      </c>
      <c r="K374" s="29">
        <v>618984.28999999992</v>
      </c>
      <c r="L374" s="29">
        <v>75555.78</v>
      </c>
      <c r="M374" s="29">
        <v>0</v>
      </c>
      <c r="N374" s="29">
        <v>180000</v>
      </c>
      <c r="O374" s="29">
        <v>61982381.699999996</v>
      </c>
      <c r="P374" s="29">
        <v>3889046.1799999997</v>
      </c>
      <c r="Q374" s="29">
        <v>27008263.800000001</v>
      </c>
      <c r="R374" s="29">
        <v>-2236333.6399999997</v>
      </c>
      <c r="S374" s="29">
        <v>-488018.62000000005</v>
      </c>
      <c r="T374" s="29">
        <v>-3261796.6399999997</v>
      </c>
      <c r="U374" s="29">
        <v>-229442.82</v>
      </c>
      <c r="V374" s="29">
        <v>-442334.35000000003</v>
      </c>
      <c r="W374" s="29">
        <v>-417638.14</v>
      </c>
      <c r="X374" s="29">
        <v>-146866.21</v>
      </c>
      <c r="Y374" s="29">
        <v>1264634.1599999999</v>
      </c>
      <c r="Z374" s="29">
        <v>-373610.03</v>
      </c>
      <c r="AA374" s="29">
        <v>0</v>
      </c>
      <c r="AB374" s="29">
        <v>-185426.24</v>
      </c>
      <c r="AC374" s="29">
        <v>-183706.5</v>
      </c>
      <c r="AD374" s="29">
        <v>-90315.45</v>
      </c>
      <c r="AE374" s="151">
        <v>-269797.86</v>
      </c>
      <c r="AF374" s="151">
        <v>0</v>
      </c>
      <c r="AG374" s="151">
        <v>0</v>
      </c>
      <c r="AH374" s="151">
        <v>0</v>
      </c>
      <c r="AI374" s="151">
        <v>0</v>
      </c>
      <c r="AJ374" s="152"/>
      <c r="AK374" s="148"/>
      <c r="AL374" s="151">
        <v>0</v>
      </c>
      <c r="AM374" s="151">
        <v>0</v>
      </c>
      <c r="AN374" s="9"/>
      <c r="AO374" s="9"/>
      <c r="AP374" s="37"/>
    </row>
    <row r="375" spans="1:42" ht="11.25" customHeight="1" x14ac:dyDescent="0.2">
      <c r="A375" s="16"/>
      <c r="B375" s="50">
        <v>27</v>
      </c>
      <c r="C375" s="24" t="s">
        <v>31</v>
      </c>
      <c r="D375" s="29">
        <v>3918034.1100000003</v>
      </c>
      <c r="E375" s="29">
        <v>3704020.28</v>
      </c>
      <c r="F375" s="29">
        <v>4089145.29</v>
      </c>
      <c r="G375" s="29">
        <v>9549039.0300000012</v>
      </c>
      <c r="H375" s="29">
        <v>5085553.9000000004</v>
      </c>
      <c r="I375" s="29">
        <v>10212843.809999999</v>
      </c>
      <c r="J375" s="29">
        <v>1247315.1100000001</v>
      </c>
      <c r="K375" s="29">
        <v>969892.55</v>
      </c>
      <c r="L375" s="29">
        <v>6713942.1699999999</v>
      </c>
      <c r="M375" s="29">
        <v>178892.96999999997</v>
      </c>
      <c r="N375" s="29">
        <v>1433544.27</v>
      </c>
      <c r="O375" s="29">
        <v>8620502.6199999992</v>
      </c>
      <c r="P375" s="29">
        <v>1575021.5999999999</v>
      </c>
      <c r="Q375" s="29">
        <v>1210137.29</v>
      </c>
      <c r="R375" s="29">
        <v>735617.24</v>
      </c>
      <c r="S375" s="29">
        <v>807983.10000000009</v>
      </c>
      <c r="T375" s="29">
        <v>1280867.24</v>
      </c>
      <c r="U375" s="29">
        <v>2492422.4800000004</v>
      </c>
      <c r="V375" s="29">
        <v>368981.81999999995</v>
      </c>
      <c r="W375" s="29">
        <v>43743.610000000008</v>
      </c>
      <c r="X375" s="29">
        <v>-86755.599999999991</v>
      </c>
      <c r="Y375" s="29">
        <v>916607.61</v>
      </c>
      <c r="Z375" s="29">
        <v>-105738.31999999999</v>
      </c>
      <c r="AA375" s="29">
        <v>27709.410000000003</v>
      </c>
      <c r="AB375" s="29">
        <v>166331.28999999998</v>
      </c>
      <c r="AC375" s="29">
        <v>-43577.400000000009</v>
      </c>
      <c r="AD375" s="29">
        <v>85198.880000000019</v>
      </c>
      <c r="AE375" s="151">
        <v>-5186.3099999999995</v>
      </c>
      <c r="AF375" s="151">
        <v>-4379</v>
      </c>
      <c r="AG375" s="151">
        <v>-1020.5899999999999</v>
      </c>
      <c r="AH375" s="151">
        <v>2013130.05</v>
      </c>
      <c r="AI375" s="151">
        <v>2007730.46</v>
      </c>
      <c r="AJ375" s="152"/>
      <c r="AK375" s="148"/>
      <c r="AL375" s="151">
        <v>2007730.46</v>
      </c>
      <c r="AM375" s="151">
        <v>2007730.46</v>
      </c>
      <c r="AN375" s="9"/>
      <c r="AO375" s="9"/>
      <c r="AP375" s="37"/>
    </row>
    <row r="376" spans="1:42" ht="11.25" customHeight="1" x14ac:dyDescent="0.2">
      <c r="B376" s="50">
        <v>28</v>
      </c>
      <c r="C376" s="21" t="s">
        <v>85</v>
      </c>
      <c r="D376" s="29">
        <v>4876991.1500000004</v>
      </c>
      <c r="E376" s="29">
        <v>6665341.9199999999</v>
      </c>
      <c r="F376" s="29">
        <v>5523661.7800000003</v>
      </c>
      <c r="G376" s="29">
        <v>5909926.1000000006</v>
      </c>
      <c r="H376" s="29">
        <v>2872905.98</v>
      </c>
      <c r="I376" s="29">
        <v>6405038.1799999997</v>
      </c>
      <c r="J376" s="29">
        <v>2337620.75</v>
      </c>
      <c r="K376" s="29">
        <v>1385205.89</v>
      </c>
      <c r="L376" s="29">
        <v>822655.91999999981</v>
      </c>
      <c r="M376" s="29">
        <v>-603245.09999999986</v>
      </c>
      <c r="N376" s="29">
        <v>567477.32000000007</v>
      </c>
      <c r="O376" s="29">
        <v>150781.42000000004</v>
      </c>
      <c r="P376" s="29">
        <v>143595.56000000006</v>
      </c>
      <c r="Q376" s="29">
        <v>358377.2300000001</v>
      </c>
      <c r="R376" s="29">
        <v>-155958.57</v>
      </c>
      <c r="S376" s="29">
        <v>-138150.26999999999</v>
      </c>
      <c r="T376" s="29">
        <v>-518845.40999999992</v>
      </c>
      <c r="U376" s="29">
        <v>22944.080000000002</v>
      </c>
      <c r="V376" s="29">
        <v>-2927.2700000000186</v>
      </c>
      <c r="W376" s="29">
        <v>-233643.05000000002</v>
      </c>
      <c r="X376" s="29">
        <v>-173333.18</v>
      </c>
      <c r="Y376" s="29">
        <v>44704.619999999995</v>
      </c>
      <c r="Z376" s="29">
        <v>-108180.24000000002</v>
      </c>
      <c r="AA376" s="29">
        <v>-513949.9</v>
      </c>
      <c r="AB376" s="29">
        <v>-324274.85000000003</v>
      </c>
      <c r="AC376" s="29">
        <v>-183274.08</v>
      </c>
      <c r="AD376" s="29">
        <v>-73254.97</v>
      </c>
      <c r="AE376" s="151">
        <v>-86978.84</v>
      </c>
      <c r="AF376" s="151">
        <v>-8721.1</v>
      </c>
      <c r="AG376" s="151">
        <v>-18906.46</v>
      </c>
      <c r="AH376" s="151">
        <v>10416.09</v>
      </c>
      <c r="AI376" s="151">
        <v>-17211.469999999998</v>
      </c>
      <c r="AJ376" s="152"/>
      <c r="AK376" s="148"/>
      <c r="AL376" s="151">
        <v>-17211.469999999998</v>
      </c>
      <c r="AM376" s="151">
        <v>-17211.469999999998</v>
      </c>
      <c r="AN376" s="9"/>
      <c r="AO376" s="9"/>
      <c r="AP376" s="37"/>
    </row>
    <row r="377" spans="1:42" s="16" customFormat="1" ht="11.25" customHeight="1" x14ac:dyDescent="0.2">
      <c r="B377" s="50">
        <v>29</v>
      </c>
      <c r="C377" s="24" t="s">
        <v>106</v>
      </c>
      <c r="D377" s="29">
        <v>4245300</v>
      </c>
      <c r="E377" s="29">
        <v>1078260.6000000001</v>
      </c>
      <c r="F377" s="29">
        <v>14845581.74</v>
      </c>
      <c r="G377" s="29">
        <v>3480403.26</v>
      </c>
      <c r="H377" s="29">
        <v>-121174.04</v>
      </c>
      <c r="I377" s="29">
        <v>10380141.66</v>
      </c>
      <c r="J377" s="29">
        <v>275236.21000000002</v>
      </c>
      <c r="K377" s="29">
        <v>4068396.75</v>
      </c>
      <c r="L377" s="29">
        <v>52957.53</v>
      </c>
      <c r="M377" s="29">
        <v>147892.77000000002</v>
      </c>
      <c r="N377" s="29">
        <v>67678.960000000006</v>
      </c>
      <c r="O377" s="29">
        <v>-277107.74</v>
      </c>
      <c r="P377" s="29">
        <v>149921.48000000001</v>
      </c>
      <c r="Q377" s="29">
        <v>6005613.9399999995</v>
      </c>
      <c r="R377" s="29">
        <v>111940.95000000001</v>
      </c>
      <c r="S377" s="29">
        <v>88445.96</v>
      </c>
      <c r="T377" s="29">
        <v>82849.8</v>
      </c>
      <c r="U377" s="29">
        <v>108028.76999999999</v>
      </c>
      <c r="V377" s="29">
        <v>60694.899999999994</v>
      </c>
      <c r="W377" s="29">
        <v>61600.83</v>
      </c>
      <c r="X377" s="29">
        <v>120553.91</v>
      </c>
      <c r="Y377" s="29">
        <v>137105.06</v>
      </c>
      <c r="Z377" s="29">
        <v>76117.33</v>
      </c>
      <c r="AA377" s="29">
        <v>30766.57</v>
      </c>
      <c r="AB377" s="29">
        <v>33244.259999999995</v>
      </c>
      <c r="AC377" s="29">
        <v>-10534.690000000002</v>
      </c>
      <c r="AD377" s="29">
        <v>-201089.7</v>
      </c>
      <c r="AE377" s="151">
        <v>-52095.820000000007</v>
      </c>
      <c r="AF377" s="151">
        <v>-16700</v>
      </c>
      <c r="AG377" s="151">
        <v>24509.54</v>
      </c>
      <c r="AH377" s="151">
        <v>-16670.939999999999</v>
      </c>
      <c r="AI377" s="151">
        <v>-8861.3999999999978</v>
      </c>
      <c r="AJ377" s="14"/>
      <c r="AK377" s="148"/>
      <c r="AL377" s="151">
        <v>-8861.3999999999978</v>
      </c>
      <c r="AM377" s="151">
        <v>-8861.3999999999978</v>
      </c>
      <c r="AN377" s="15"/>
      <c r="AO377" s="9"/>
      <c r="AP377" s="37"/>
    </row>
    <row r="378" spans="1:42" ht="11.25" customHeight="1" x14ac:dyDescent="0.2">
      <c r="A378" s="16"/>
      <c r="B378" s="50">
        <v>30</v>
      </c>
      <c r="C378" s="21" t="s">
        <v>29</v>
      </c>
      <c r="D378" s="29">
        <v>47460273.416999996</v>
      </c>
      <c r="E378" s="29">
        <v>21569854.088999998</v>
      </c>
      <c r="F378" s="29">
        <v>26835578.008000009</v>
      </c>
      <c r="G378" s="29">
        <v>27631567.659999996</v>
      </c>
      <c r="H378" s="29">
        <v>23300514.480000008</v>
      </c>
      <c r="I378" s="29">
        <v>12546890.710000005</v>
      </c>
      <c r="J378" s="29">
        <v>13337768.850000001</v>
      </c>
      <c r="K378" s="29">
        <v>12932818.529999997</v>
      </c>
      <c r="L378" s="29">
        <v>12744220.84</v>
      </c>
      <c r="M378" s="29">
        <v>4827086.870000001</v>
      </c>
      <c r="N378" s="29">
        <v>7716063.4499999974</v>
      </c>
      <c r="O378" s="29">
        <v>4614897.1900000004</v>
      </c>
      <c r="P378" s="29">
        <v>3324207.7600000007</v>
      </c>
      <c r="Q378" s="29">
        <v>2872209.8900000006</v>
      </c>
      <c r="R378" s="29">
        <v>3262423.5300000003</v>
      </c>
      <c r="S378" s="29">
        <v>9057764.4580000155</v>
      </c>
      <c r="T378" s="29">
        <v>928392.59000000125</v>
      </c>
      <c r="U378" s="29">
        <v>1186642.1599999992</v>
      </c>
      <c r="V378" s="29">
        <v>890561.57999999938</v>
      </c>
      <c r="W378" s="29">
        <v>977328.66000000061</v>
      </c>
      <c r="X378" s="29">
        <v>-771977.99999999977</v>
      </c>
      <c r="Y378" s="29">
        <v>-1063029.6800000002</v>
      </c>
      <c r="Z378" s="29">
        <v>-1011085.5900000005</v>
      </c>
      <c r="AA378" s="110">
        <v>-126319.47999999952</v>
      </c>
      <c r="AB378" s="110">
        <v>-188877.1099999994</v>
      </c>
      <c r="AC378" s="110">
        <v>-343211.24000000022</v>
      </c>
      <c r="AD378" s="110">
        <v>258030.42000000004</v>
      </c>
      <c r="AE378" s="110">
        <v>-435847.36000000004</v>
      </c>
      <c r="AF378" s="110">
        <v>-75999.93000000008</v>
      </c>
      <c r="AG378" s="110">
        <v>151082.43000000017</v>
      </c>
      <c r="AH378" s="110">
        <v>-2551077.37</v>
      </c>
      <c r="AI378" s="151">
        <v>-2475994.87</v>
      </c>
      <c r="AJ378" s="152"/>
      <c r="AK378" s="148"/>
      <c r="AL378" s="151">
        <v>-2475994.87</v>
      </c>
      <c r="AM378" s="151">
        <v>-2475994.87</v>
      </c>
      <c r="AN378" s="9"/>
      <c r="AO378" s="9"/>
      <c r="AP378" s="37"/>
    </row>
    <row r="379" spans="1:42" s="16" customFormat="1" ht="11.25" customHeight="1" x14ac:dyDescent="0.2">
      <c r="B379" s="50">
        <v>31</v>
      </c>
      <c r="C379" s="24" t="s">
        <v>11</v>
      </c>
      <c r="D379" s="29">
        <v>7714796.580000001</v>
      </c>
      <c r="E379" s="29">
        <v>7370322.4499999993</v>
      </c>
      <c r="F379" s="29">
        <v>6526469.3399999999</v>
      </c>
      <c r="G379" s="29">
        <v>6313340.6900000004</v>
      </c>
      <c r="H379" s="29">
        <v>4457830.3100000005</v>
      </c>
      <c r="I379" s="29">
        <v>4229926.1400000006</v>
      </c>
      <c r="J379" s="29">
        <v>4186364.040000001</v>
      </c>
      <c r="K379" s="29">
        <v>3638172.82</v>
      </c>
      <c r="L379" s="29">
        <v>6325061.79</v>
      </c>
      <c r="M379" s="29">
        <v>7234129.1700000009</v>
      </c>
      <c r="N379" s="29">
        <v>7650466.3800000008</v>
      </c>
      <c r="O379" s="29">
        <v>3724560.83</v>
      </c>
      <c r="P379" s="29">
        <v>3993423.93</v>
      </c>
      <c r="Q379" s="29">
        <v>1604557.6099999999</v>
      </c>
      <c r="R379" s="29">
        <v>1018813.9099999999</v>
      </c>
      <c r="S379" s="29">
        <v>4742523.0899999989</v>
      </c>
      <c r="T379" s="29">
        <v>1243257.1000000001</v>
      </c>
      <c r="U379" s="29">
        <v>194046.0499999999</v>
      </c>
      <c r="V379" s="29">
        <v>1366183.2500000005</v>
      </c>
      <c r="W379" s="29">
        <v>1412521.83</v>
      </c>
      <c r="X379" s="29">
        <v>761419.86999999965</v>
      </c>
      <c r="Y379" s="29">
        <v>750779.45000000007</v>
      </c>
      <c r="Z379" s="29">
        <v>1226077.1000000001</v>
      </c>
      <c r="AA379" s="110">
        <v>641097.5199999999</v>
      </c>
      <c r="AB379" s="110">
        <v>124503.22999999998</v>
      </c>
      <c r="AC379" s="110">
        <v>305424.76999999984</v>
      </c>
      <c r="AD379" s="110">
        <v>-43160.950000000099</v>
      </c>
      <c r="AE379" s="110">
        <v>373286.69999999995</v>
      </c>
      <c r="AF379" s="110">
        <v>27123.039999999986</v>
      </c>
      <c r="AG379" s="110">
        <v>338211.37000000017</v>
      </c>
      <c r="AH379" s="110">
        <v>178221.61</v>
      </c>
      <c r="AI379" s="151">
        <v>543556.02000000014</v>
      </c>
      <c r="AJ379" s="14"/>
      <c r="AK379" s="148"/>
      <c r="AL379" s="151">
        <v>543556.02000000014</v>
      </c>
      <c r="AM379" s="151">
        <v>543556.02000000014</v>
      </c>
      <c r="AN379" s="15"/>
      <c r="AO379" s="9"/>
      <c r="AP379" s="37"/>
    </row>
    <row r="380" spans="1:42" s="16" customFormat="1" ht="11.25" customHeight="1" x14ac:dyDescent="0.2">
      <c r="B380" s="50">
        <v>32</v>
      </c>
      <c r="C380" s="21" t="s">
        <v>87</v>
      </c>
      <c r="D380" s="29">
        <v>88397.15</v>
      </c>
      <c r="E380" s="29">
        <v>102446.87</v>
      </c>
      <c r="F380" s="29">
        <v>-665.48</v>
      </c>
      <c r="G380" s="29">
        <v>-565.03</v>
      </c>
      <c r="H380" s="29">
        <v>39703.39</v>
      </c>
      <c r="I380" s="29">
        <v>17672.859999999997</v>
      </c>
      <c r="J380" s="29">
        <v>9256.7099999999955</v>
      </c>
      <c r="K380" s="29">
        <v>-489497.98</v>
      </c>
      <c r="L380" s="29">
        <v>389792.12</v>
      </c>
      <c r="M380" s="29">
        <v>1676730.0699999998</v>
      </c>
      <c r="N380" s="29">
        <v>2155121.3000000021</v>
      </c>
      <c r="O380" s="29">
        <v>1892527.67</v>
      </c>
      <c r="P380" s="29">
        <v>981066.86000000383</v>
      </c>
      <c r="Q380" s="29">
        <v>463871.43999999762</v>
      </c>
      <c r="R380" s="29">
        <v>4809101.7200000025</v>
      </c>
      <c r="S380" s="29">
        <v>5576278.5299999993</v>
      </c>
      <c r="T380" s="29">
        <v>2912877.149999999</v>
      </c>
      <c r="U380" s="29">
        <v>3270705.3500000006</v>
      </c>
      <c r="V380" s="29">
        <v>3740631.6500000022</v>
      </c>
      <c r="W380" s="29">
        <v>3325984.8999999994</v>
      </c>
      <c r="X380" s="29">
        <v>2848899.6700000009</v>
      </c>
      <c r="Y380" s="29">
        <v>2780968.5300000012</v>
      </c>
      <c r="Z380" s="29">
        <v>3029720.8000000017</v>
      </c>
      <c r="AA380" s="110">
        <v>2910893.739999997</v>
      </c>
      <c r="AB380" s="110">
        <v>2092315.37</v>
      </c>
      <c r="AC380" s="110">
        <v>2249283.2199999993</v>
      </c>
      <c r="AD380" s="110">
        <v>2974693.2600000002</v>
      </c>
      <c r="AE380" s="110">
        <v>3047315.1899999985</v>
      </c>
      <c r="AF380" s="110">
        <v>-67306.019999996759</v>
      </c>
      <c r="AG380" s="110">
        <v>735286.77999999886</v>
      </c>
      <c r="AH380" s="110">
        <v>610986.32999999914</v>
      </c>
      <c r="AI380" s="151">
        <v>1278967.0900000012</v>
      </c>
      <c r="AJ380" s="14"/>
      <c r="AK380" s="148"/>
      <c r="AL380" s="151">
        <v>1278967.0900000012</v>
      </c>
      <c r="AM380" s="151">
        <v>1278967.0900000012</v>
      </c>
      <c r="AN380" s="15"/>
      <c r="AO380" s="9"/>
      <c r="AP380" s="37"/>
    </row>
    <row r="381" spans="1:42" s="16" customFormat="1" ht="11.25" customHeight="1" x14ac:dyDescent="0.2">
      <c r="A381" s="7"/>
      <c r="B381" s="50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14"/>
      <c r="AK381" s="148"/>
      <c r="AL381" s="148"/>
      <c r="AM381" s="148"/>
      <c r="AN381" s="15"/>
      <c r="AO381" s="9"/>
      <c r="AP381" s="37"/>
    </row>
    <row r="382" spans="1:42" ht="12" x14ac:dyDescent="0.2">
      <c r="A382" s="7" t="s">
        <v>155</v>
      </c>
      <c r="B382" s="50">
        <v>33</v>
      </c>
      <c r="C382" s="20" t="s">
        <v>108</v>
      </c>
      <c r="D382" s="26">
        <v>-26774.699999999997</v>
      </c>
      <c r="E382" s="26">
        <v>-156056.84</v>
      </c>
      <c r="F382" s="26">
        <v>118242.95000000001</v>
      </c>
      <c r="G382" s="26">
        <v>0</v>
      </c>
      <c r="H382" s="26">
        <v>-37292.22</v>
      </c>
      <c r="I382" s="26">
        <v>2897526.46</v>
      </c>
      <c r="J382" s="26">
        <v>-50942.299999999996</v>
      </c>
      <c r="K382" s="26">
        <v>-2135.54</v>
      </c>
      <c r="L382" s="26">
        <v>0</v>
      </c>
      <c r="M382" s="26">
        <v>78625.81</v>
      </c>
      <c r="N382" s="26">
        <v>-49427.229999999996</v>
      </c>
      <c r="O382" s="26">
        <v>1672206.8000000003</v>
      </c>
      <c r="P382" s="26">
        <v>-78730.080000000002</v>
      </c>
      <c r="Q382" s="26">
        <v>18057.400000000009</v>
      </c>
      <c r="R382" s="26">
        <v>1745652.85</v>
      </c>
      <c r="S382" s="26">
        <v>1234645.81</v>
      </c>
      <c r="T382" s="26">
        <v>823813.17999999993</v>
      </c>
      <c r="U382" s="26">
        <v>844248.82000000007</v>
      </c>
      <c r="V382" s="26">
        <v>1280772.6400000001</v>
      </c>
      <c r="W382" s="26">
        <v>1032540.8399999999</v>
      </c>
      <c r="X382" s="26">
        <v>785156.17</v>
      </c>
      <c r="Y382" s="26">
        <v>728815.92999999993</v>
      </c>
      <c r="Z382" s="26">
        <v>821723.04</v>
      </c>
      <c r="AA382" s="26">
        <v>1014451.35</v>
      </c>
      <c r="AB382" s="26">
        <v>793216.49</v>
      </c>
      <c r="AC382" s="26">
        <v>1565094.8699999999</v>
      </c>
      <c r="AD382" s="26">
        <v>832484.75</v>
      </c>
      <c r="AE382" s="26">
        <v>778186.4</v>
      </c>
      <c r="AF382" s="26">
        <v>243657.78</v>
      </c>
      <c r="AG382" s="26">
        <v>244489.26</v>
      </c>
      <c r="AH382" s="26">
        <v>231716.02</v>
      </c>
      <c r="AI382" s="26">
        <v>719863.06</v>
      </c>
      <c r="AJ382" s="152"/>
      <c r="AK382" s="148"/>
      <c r="AL382" s="26">
        <v>719863.06</v>
      </c>
      <c r="AM382" s="26">
        <v>719863.06</v>
      </c>
      <c r="AN382" s="9"/>
      <c r="AO382" s="9"/>
      <c r="AP382" s="37"/>
    </row>
    <row r="383" spans="1:42" x14ac:dyDescent="0.2">
      <c r="A383" s="53"/>
      <c r="B383" s="53"/>
      <c r="C383" s="43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151"/>
      <c r="AJ383" s="148"/>
      <c r="AK383" s="148"/>
      <c r="AL383" s="148"/>
      <c r="AM383" s="148"/>
      <c r="AN383" s="39"/>
      <c r="AO383" s="39"/>
    </row>
    <row r="384" spans="1:42" s="16" customFormat="1" ht="20.100000000000001" customHeight="1" x14ac:dyDescent="0.2">
      <c r="A384" s="51"/>
      <c r="B384" s="59"/>
      <c r="C384" s="13" t="s">
        <v>76</v>
      </c>
      <c r="D384" s="28">
        <v>155327679.30700004</v>
      </c>
      <c r="E384" s="28">
        <v>109776168.81900001</v>
      </c>
      <c r="F384" s="28">
        <v>195161942.91800004</v>
      </c>
      <c r="G384" s="28">
        <v>278300327.2100001</v>
      </c>
      <c r="H384" s="28">
        <v>216006871.19000003</v>
      </c>
      <c r="I384" s="28">
        <v>209721060.54000005</v>
      </c>
      <c r="J384" s="28">
        <v>198253722.41000003</v>
      </c>
      <c r="K384" s="28">
        <v>154062770.37000003</v>
      </c>
      <c r="L384" s="28">
        <v>149120769.20000002</v>
      </c>
      <c r="M384" s="28">
        <v>185260669.71000001</v>
      </c>
      <c r="N384" s="28">
        <v>255043219.22</v>
      </c>
      <c r="O384" s="28">
        <v>228800968.78999999</v>
      </c>
      <c r="P384" s="28">
        <v>129392336.61000001</v>
      </c>
      <c r="Q384" s="28">
        <v>134182765.19999999</v>
      </c>
      <c r="R384" s="28">
        <v>116516819.95</v>
      </c>
      <c r="S384" s="28">
        <v>132926937.23371752</v>
      </c>
      <c r="T384" s="28">
        <v>59227159.232700013</v>
      </c>
      <c r="U384" s="28">
        <v>56230271.014500029</v>
      </c>
      <c r="V384" s="28">
        <v>48890752.638999999</v>
      </c>
      <c r="W384" s="28">
        <v>51634250.064999998</v>
      </c>
      <c r="X384" s="28">
        <v>49007019.109999992</v>
      </c>
      <c r="Y384" s="28">
        <v>49325027.059200004</v>
      </c>
      <c r="Z384" s="28">
        <v>115201715.34219998</v>
      </c>
      <c r="AA384" s="28">
        <v>29531045.489999995</v>
      </c>
      <c r="AB384" s="28">
        <v>33348458.641700003</v>
      </c>
      <c r="AC384" s="28">
        <v>40443635.090000011</v>
      </c>
      <c r="AD384" s="28">
        <v>27074370.190000106</v>
      </c>
      <c r="AE384" s="150">
        <v>58033982.233167849</v>
      </c>
      <c r="AF384" s="150">
        <v>4232365.8800000027</v>
      </c>
      <c r="AG384" s="150">
        <v>9238207.1499999966</v>
      </c>
      <c r="AH384" s="150">
        <v>3223370.3199999975</v>
      </c>
      <c r="AI384" s="150">
        <v>16693943.349999998</v>
      </c>
      <c r="AJ384" s="14"/>
      <c r="AK384" s="148"/>
      <c r="AL384" s="150">
        <v>16693943.349999998</v>
      </c>
      <c r="AM384" s="150">
        <v>16693943.349999998</v>
      </c>
      <c r="AN384" s="15"/>
      <c r="AO384" s="119"/>
      <c r="AP384" s="119"/>
    </row>
    <row r="385" spans="1:43" s="6" customFormat="1" x14ac:dyDescent="0.2">
      <c r="D385" s="116"/>
      <c r="E385" s="116"/>
      <c r="F385" s="116"/>
      <c r="G385" s="116"/>
      <c r="H385" s="116"/>
      <c r="I385" s="116"/>
      <c r="J385" s="116"/>
      <c r="K385" s="116"/>
      <c r="L385" s="116"/>
      <c r="M385" s="116"/>
      <c r="N385" s="116"/>
      <c r="O385" s="116"/>
      <c r="P385" s="116"/>
      <c r="Q385" s="116"/>
      <c r="R385" s="116"/>
      <c r="S385" s="116"/>
      <c r="T385" s="116"/>
      <c r="U385" s="116"/>
      <c r="V385" s="116"/>
      <c r="W385" s="116"/>
      <c r="X385" s="116"/>
      <c r="Y385" s="116"/>
      <c r="Z385" s="116"/>
      <c r="AA385" s="116"/>
      <c r="AB385" s="116"/>
      <c r="AC385" s="116"/>
      <c r="AD385" s="116"/>
      <c r="AE385" s="116"/>
      <c r="AF385" s="116"/>
      <c r="AG385" s="116"/>
      <c r="AH385" s="116"/>
      <c r="AI385" s="116"/>
      <c r="AJ385" s="8"/>
      <c r="AK385" s="42"/>
      <c r="AL385" s="8"/>
      <c r="AM385" s="8"/>
    </row>
    <row r="386" spans="1:43" s="6" customFormat="1" x14ac:dyDescent="0.2"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148"/>
      <c r="AF386" s="148"/>
      <c r="AG386" s="148"/>
      <c r="AH386" s="148"/>
      <c r="AI386" s="148"/>
      <c r="AJ386" s="8"/>
      <c r="AK386" s="8"/>
      <c r="AL386" s="8"/>
      <c r="AM386" s="8"/>
      <c r="AN386" s="116"/>
    </row>
    <row r="387" spans="1:43" s="35" customFormat="1" ht="24.95" customHeight="1" x14ac:dyDescent="0.2">
      <c r="A387" s="11" t="s">
        <v>82</v>
      </c>
      <c r="B387" s="19"/>
      <c r="C387" s="18"/>
      <c r="D387" s="25" t="s">
        <v>15</v>
      </c>
      <c r="E387" s="25" t="s">
        <v>16</v>
      </c>
      <c r="F387" s="25" t="s">
        <v>17</v>
      </c>
      <c r="G387" s="25" t="s">
        <v>18</v>
      </c>
      <c r="H387" s="25" t="s">
        <v>19</v>
      </c>
      <c r="I387" s="25" t="s">
        <v>20</v>
      </c>
      <c r="J387" s="25" t="s">
        <v>26</v>
      </c>
      <c r="K387" s="25" t="s">
        <v>28</v>
      </c>
      <c r="L387" s="25" t="s">
        <v>33</v>
      </c>
      <c r="M387" s="25" t="s">
        <v>35</v>
      </c>
      <c r="N387" s="25" t="s">
        <v>40</v>
      </c>
      <c r="O387" s="25" t="s">
        <v>41</v>
      </c>
      <c r="P387" s="25" t="s">
        <v>50</v>
      </c>
      <c r="Q387" s="25" t="s">
        <v>52</v>
      </c>
      <c r="R387" s="25" t="s">
        <v>60</v>
      </c>
      <c r="S387" s="25" t="s">
        <v>62</v>
      </c>
      <c r="T387" s="25" t="s">
        <v>83</v>
      </c>
      <c r="U387" s="25" t="s">
        <v>88</v>
      </c>
      <c r="V387" s="25" t="s">
        <v>90</v>
      </c>
      <c r="W387" s="25" t="s">
        <v>91</v>
      </c>
      <c r="X387" s="25" t="s">
        <v>92</v>
      </c>
      <c r="Y387" s="25" t="s">
        <v>141</v>
      </c>
      <c r="Z387" s="25" t="s">
        <v>145</v>
      </c>
      <c r="AA387" s="25" t="s">
        <v>147</v>
      </c>
      <c r="AB387" s="25" t="s">
        <v>150</v>
      </c>
      <c r="AC387" s="25" t="s">
        <v>151</v>
      </c>
      <c r="AD387" s="25" t="s">
        <v>156</v>
      </c>
      <c r="AE387" s="25" t="s">
        <v>157</v>
      </c>
      <c r="AF387" s="25" t="s">
        <v>158</v>
      </c>
      <c r="AG387" s="25" t="s">
        <v>161</v>
      </c>
      <c r="AH387" s="25" t="s">
        <v>162</v>
      </c>
      <c r="AI387" s="25" t="s">
        <v>163</v>
      </c>
      <c r="AJ387" s="12"/>
      <c r="AK387" s="42"/>
      <c r="AL387" s="25" t="s">
        <v>58</v>
      </c>
      <c r="AM387" s="25" t="s">
        <v>59</v>
      </c>
      <c r="AP387" s="36"/>
      <c r="AQ387" s="36"/>
    </row>
    <row r="388" spans="1:43" ht="12" x14ac:dyDescent="0.2">
      <c r="A388" s="7" t="s">
        <v>66</v>
      </c>
      <c r="B388" s="50"/>
      <c r="C388" s="20" t="s">
        <v>12</v>
      </c>
      <c r="D388" s="54"/>
      <c r="E388" s="26">
        <v>6567117.1600000001</v>
      </c>
      <c r="F388" s="26">
        <v>22944505.599999998</v>
      </c>
      <c r="G388" s="26">
        <v>18029717.050000001</v>
      </c>
      <c r="H388" s="26">
        <v>-24737960.049999997</v>
      </c>
      <c r="I388" s="26">
        <v>-15392880.559999999</v>
      </c>
      <c r="J388" s="26">
        <v>16753427.550000003</v>
      </c>
      <c r="K388" s="26">
        <v>-20410340.539999999</v>
      </c>
      <c r="L388" s="26">
        <v>14187048.050000001</v>
      </c>
      <c r="M388" s="26">
        <v>32940781.290000003</v>
      </c>
      <c r="N388" s="26">
        <v>-24291837.330000006</v>
      </c>
      <c r="O388" s="26">
        <v>-551645.80999999819</v>
      </c>
      <c r="P388" s="26">
        <v>922526.00999999943</v>
      </c>
      <c r="Q388" s="26">
        <v>-4133142.09</v>
      </c>
      <c r="R388" s="26">
        <v>20812418.489999995</v>
      </c>
      <c r="S388" s="26">
        <v>-277542.32999999821</v>
      </c>
      <c r="T388" s="26">
        <v>-2949830.4599999976</v>
      </c>
      <c r="U388" s="26">
        <v>-16581048.650000002</v>
      </c>
      <c r="V388" s="26">
        <v>-68927.710000000894</v>
      </c>
      <c r="W388" s="26">
        <v>-5899317.4699999988</v>
      </c>
      <c r="X388" s="26">
        <v>-102497.74000000082</v>
      </c>
      <c r="Y388" s="26">
        <v>-13956688.52</v>
      </c>
      <c r="Z388" s="26">
        <v>0</v>
      </c>
      <c r="AA388" s="26">
        <v>-140555.25999999998</v>
      </c>
      <c r="AB388" s="26">
        <v>0</v>
      </c>
      <c r="AC388" s="26">
        <v>-70403.070000000007</v>
      </c>
      <c r="AD388" s="26">
        <v>11505798.59</v>
      </c>
      <c r="AE388" s="26">
        <v>37587071.590000004</v>
      </c>
      <c r="AF388" s="26">
        <v>-692365.36999999883</v>
      </c>
      <c r="AG388" s="26">
        <v>-20235622.02</v>
      </c>
      <c r="AH388" s="26">
        <v>64804432.25</v>
      </c>
      <c r="AI388" s="26">
        <v>43876444.859999999</v>
      </c>
      <c r="AJ388" s="148"/>
      <c r="AK388" s="148"/>
      <c r="AL388" s="26">
        <v>43876444.859999999</v>
      </c>
      <c r="AM388" s="26">
        <v>43876444.859999999</v>
      </c>
      <c r="AO388" s="9"/>
    </row>
    <row r="389" spans="1:43" ht="12" x14ac:dyDescent="0.2">
      <c r="B389" s="50">
        <v>1</v>
      </c>
      <c r="C389" s="22" t="s">
        <v>93</v>
      </c>
      <c r="D389" s="56"/>
      <c r="E389" s="27">
        <v>0</v>
      </c>
      <c r="F389" s="27">
        <v>1260678.0900000001</v>
      </c>
      <c r="G389" s="27">
        <v>-9072.6300000001211</v>
      </c>
      <c r="H389" s="27">
        <v>-1251605.46</v>
      </c>
      <c r="I389" s="27">
        <v>0</v>
      </c>
      <c r="J389" s="27">
        <v>0</v>
      </c>
      <c r="K389" s="27">
        <v>0</v>
      </c>
      <c r="L389" s="27">
        <v>0</v>
      </c>
      <c r="M389" s="27">
        <v>0</v>
      </c>
      <c r="N389" s="27">
        <v>0</v>
      </c>
      <c r="O389" s="27">
        <v>0</v>
      </c>
      <c r="P389" s="27">
        <v>0</v>
      </c>
      <c r="Q389" s="27">
        <v>0</v>
      </c>
      <c r="R389" s="27">
        <v>0</v>
      </c>
      <c r="S389" s="27">
        <v>-4</v>
      </c>
      <c r="T389" s="27">
        <v>0</v>
      </c>
      <c r="U389" s="27">
        <v>0</v>
      </c>
      <c r="V389" s="27">
        <v>0</v>
      </c>
      <c r="W389" s="27">
        <v>-321.42</v>
      </c>
      <c r="X389" s="27">
        <v>0</v>
      </c>
      <c r="Y389" s="27">
        <v>0</v>
      </c>
      <c r="Z389" s="27">
        <v>0</v>
      </c>
      <c r="AA389" s="27">
        <v>0</v>
      </c>
      <c r="AB389" s="27">
        <v>0</v>
      </c>
      <c r="AC389" s="27">
        <v>0</v>
      </c>
      <c r="AD389" s="149">
        <v>0</v>
      </c>
      <c r="AE389" s="149">
        <v>2038542.02</v>
      </c>
      <c r="AF389" s="149">
        <v>-697181.26</v>
      </c>
      <c r="AG389" s="149">
        <v>0</v>
      </c>
      <c r="AH389" s="149">
        <v>-182751.41</v>
      </c>
      <c r="AI389" s="149">
        <v>-879932.67</v>
      </c>
      <c r="AJ389" s="152"/>
      <c r="AK389" s="152"/>
      <c r="AL389" s="149">
        <v>-879932.67</v>
      </c>
      <c r="AM389" s="149">
        <v>-879932.67</v>
      </c>
      <c r="AN389" s="38"/>
      <c r="AO389" s="38"/>
      <c r="AP389" s="38"/>
    </row>
    <row r="390" spans="1:43" ht="12" x14ac:dyDescent="0.2">
      <c r="B390" s="50">
        <v>2</v>
      </c>
      <c r="C390" s="22" t="s">
        <v>98</v>
      </c>
      <c r="D390" s="56"/>
      <c r="E390" s="27">
        <v>6567117.1600000001</v>
      </c>
      <c r="F390" s="27">
        <v>21683827.509999998</v>
      </c>
      <c r="G390" s="27">
        <v>18038789.68</v>
      </c>
      <c r="H390" s="27">
        <v>-23486354.589999996</v>
      </c>
      <c r="I390" s="27">
        <v>-15392880.559999999</v>
      </c>
      <c r="J390" s="27">
        <v>16753427.550000003</v>
      </c>
      <c r="K390" s="27">
        <v>-20410340.539999999</v>
      </c>
      <c r="L390" s="27">
        <v>14187048.050000001</v>
      </c>
      <c r="M390" s="27">
        <v>32940781.290000003</v>
      </c>
      <c r="N390" s="27">
        <v>-24291837.330000006</v>
      </c>
      <c r="O390" s="27">
        <v>-551645.80999999819</v>
      </c>
      <c r="P390" s="27">
        <v>922526.00999999943</v>
      </c>
      <c r="Q390" s="27">
        <v>-4133142.09</v>
      </c>
      <c r="R390" s="27">
        <v>20812418.489999995</v>
      </c>
      <c r="S390" s="27">
        <v>-277538.32999999821</v>
      </c>
      <c r="T390" s="27">
        <v>-2949830.4599999976</v>
      </c>
      <c r="U390" s="27">
        <v>-16581048.650000002</v>
      </c>
      <c r="V390" s="27">
        <v>-68927.710000000894</v>
      </c>
      <c r="W390" s="27">
        <v>-5898996.0499999989</v>
      </c>
      <c r="X390" s="27">
        <v>-102497.74000000082</v>
      </c>
      <c r="Y390" s="27">
        <v>-13956688.52</v>
      </c>
      <c r="Z390" s="27">
        <v>0</v>
      </c>
      <c r="AA390" s="27">
        <v>-140555.25999999998</v>
      </c>
      <c r="AB390" s="27">
        <v>0</v>
      </c>
      <c r="AC390" s="27">
        <v>-70403.070000000007</v>
      </c>
      <c r="AD390" s="149">
        <v>11505798.59</v>
      </c>
      <c r="AE390" s="149">
        <v>35548529.57</v>
      </c>
      <c r="AF390" s="149">
        <v>4815.8900000011781</v>
      </c>
      <c r="AG390" s="149">
        <v>-20235622.02</v>
      </c>
      <c r="AH390" s="149">
        <v>64987183.659999996</v>
      </c>
      <c r="AI390" s="149">
        <v>44756377.530000001</v>
      </c>
      <c r="AJ390" s="152"/>
      <c r="AK390" s="152"/>
      <c r="AL390" s="149">
        <v>44756377.530000001</v>
      </c>
      <c r="AM390" s="149">
        <v>44756377.530000001</v>
      </c>
      <c r="AN390" s="38"/>
      <c r="AO390" s="38"/>
      <c r="AP390" s="38"/>
    </row>
    <row r="391" spans="1:43" x14ac:dyDescent="0.2">
      <c r="B391" s="50"/>
      <c r="D391" s="55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151"/>
      <c r="AE391" s="151"/>
      <c r="AF391" s="151"/>
      <c r="AG391" s="151"/>
      <c r="AH391" s="151"/>
      <c r="AI391" s="151"/>
      <c r="AJ391" s="148"/>
      <c r="AK391" s="148"/>
      <c r="AL391" s="148"/>
      <c r="AM391" s="148"/>
      <c r="AO391" s="9"/>
    </row>
    <row r="392" spans="1:43" s="5" customFormat="1" ht="12" x14ac:dyDescent="0.2">
      <c r="A392" s="7" t="s">
        <v>67</v>
      </c>
      <c r="B392" s="50"/>
      <c r="C392" s="20" t="s">
        <v>14</v>
      </c>
      <c r="D392" s="26">
        <v>0</v>
      </c>
      <c r="E392" s="26">
        <v>138017053.01999998</v>
      </c>
      <c r="F392" s="26">
        <v>104305972.29000004</v>
      </c>
      <c r="G392" s="26">
        <v>74735210.139999971</v>
      </c>
      <c r="H392" s="26">
        <v>180556137.19</v>
      </c>
      <c r="I392" s="26">
        <v>-16175647.670000035</v>
      </c>
      <c r="J392" s="26">
        <v>-62572973.86999996</v>
      </c>
      <c r="K392" s="26">
        <v>-56384976.770000041</v>
      </c>
      <c r="L392" s="26">
        <v>-64567278.529999971</v>
      </c>
      <c r="M392" s="26">
        <v>-5517728.1799999848</v>
      </c>
      <c r="N392" s="26">
        <v>-99039387.070000038</v>
      </c>
      <c r="O392" s="26">
        <v>1028225.8700000122</v>
      </c>
      <c r="P392" s="26">
        <v>-49433617.209999986</v>
      </c>
      <c r="Q392" s="26">
        <v>-3776946.2600000035</v>
      </c>
      <c r="R392" s="26">
        <v>-34331362.959999979</v>
      </c>
      <c r="S392" s="26">
        <v>-6603882.5800000066</v>
      </c>
      <c r="T392" s="26">
        <v>-17357518.670000002</v>
      </c>
      <c r="U392" s="26">
        <v>-15570452.279999996</v>
      </c>
      <c r="V392" s="26">
        <v>9400609.3700000085</v>
      </c>
      <c r="W392" s="26">
        <v>-15692645.489999987</v>
      </c>
      <c r="X392" s="26">
        <v>-5976311.3900000174</v>
      </c>
      <c r="Y392" s="26">
        <v>-37326316.079999991</v>
      </c>
      <c r="Z392" s="26">
        <v>-37246220.460000008</v>
      </c>
      <c r="AA392" s="26">
        <v>-7284999.7600000054</v>
      </c>
      <c r="AB392" s="26">
        <v>-9794972.549999997</v>
      </c>
      <c r="AC392" s="26">
        <v>-19906985.77</v>
      </c>
      <c r="AD392" s="26">
        <v>3201645.46</v>
      </c>
      <c r="AE392" s="26">
        <v>-5697918.0500000026</v>
      </c>
      <c r="AF392" s="26">
        <v>15338036.730000004</v>
      </c>
      <c r="AG392" s="26">
        <v>-186332.36000000447</v>
      </c>
      <c r="AH392" s="26">
        <v>-7731409.3699999955</v>
      </c>
      <c r="AI392" s="26">
        <v>7420295.0000000037</v>
      </c>
      <c r="AK392" s="148"/>
      <c r="AL392" s="26">
        <v>7420295.0000000037</v>
      </c>
      <c r="AM392" s="26">
        <v>7420295.0000000037</v>
      </c>
    </row>
    <row r="393" spans="1:43" ht="12" x14ac:dyDescent="0.2">
      <c r="B393" s="50">
        <v>3</v>
      </c>
      <c r="C393" s="22" t="s">
        <v>8</v>
      </c>
      <c r="D393" s="56"/>
      <c r="E393" s="27">
        <v>104096893.61999997</v>
      </c>
      <c r="F393" s="27">
        <v>59182310.930000037</v>
      </c>
      <c r="G393" s="27">
        <v>-20710853.180000022</v>
      </c>
      <c r="H393" s="27">
        <v>118927584.57999998</v>
      </c>
      <c r="I393" s="27">
        <v>17562736.399999972</v>
      </c>
      <c r="J393" s="27">
        <v>-59406613.499999955</v>
      </c>
      <c r="K393" s="27">
        <v>-45800857.590000048</v>
      </c>
      <c r="L393" s="27">
        <v>-43815334.929999977</v>
      </c>
      <c r="M393" s="27">
        <v>-33394945.579999972</v>
      </c>
      <c r="N393" s="27">
        <v>-50307109.440000057</v>
      </c>
      <c r="O393" s="27">
        <v>-10708930.779999988</v>
      </c>
      <c r="P393" s="27">
        <v>-17829993.919999979</v>
      </c>
      <c r="Q393" s="27">
        <v>-12180937.790000005</v>
      </c>
      <c r="R393" s="27">
        <v>-35125407.979999989</v>
      </c>
      <c r="S393" s="27">
        <v>8350909.689999993</v>
      </c>
      <c r="T393" s="27">
        <v>-10142372</v>
      </c>
      <c r="U393" s="27">
        <v>-1051391.5700000005</v>
      </c>
      <c r="V393" s="27">
        <v>26888360.520000011</v>
      </c>
      <c r="W393" s="27">
        <v>-25022383.549999986</v>
      </c>
      <c r="X393" s="27">
        <v>-3542599.7100000167</v>
      </c>
      <c r="Y393" s="27">
        <v>-25088281.029999994</v>
      </c>
      <c r="Z393" s="27">
        <v>-39498873.190000005</v>
      </c>
      <c r="AA393" s="27">
        <v>-4789537.4500000048</v>
      </c>
      <c r="AB393" s="27">
        <v>-7706083.9999999981</v>
      </c>
      <c r="AC393" s="27">
        <v>-13139170.969999999</v>
      </c>
      <c r="AD393" s="149">
        <v>-1374355.4900000012</v>
      </c>
      <c r="AE393" s="149">
        <v>-7985334.7300000014</v>
      </c>
      <c r="AF393" s="149">
        <v>15414976.860000003</v>
      </c>
      <c r="AG393" s="149">
        <v>-97730.780000004175</v>
      </c>
      <c r="AH393" s="149">
        <v>-2560441.4599999962</v>
      </c>
      <c r="AI393" s="149">
        <v>12756804.620000001</v>
      </c>
      <c r="AJ393" s="152"/>
      <c r="AK393" s="152"/>
      <c r="AL393" s="149">
        <v>12756804.620000001</v>
      </c>
      <c r="AM393" s="149">
        <v>12756804.620000001</v>
      </c>
      <c r="AN393" s="38"/>
      <c r="AO393" s="38"/>
      <c r="AP393" s="38"/>
    </row>
    <row r="394" spans="1:43" ht="12" x14ac:dyDescent="0.2">
      <c r="B394" s="50">
        <v>4</v>
      </c>
      <c r="C394" s="22" t="s">
        <v>95</v>
      </c>
      <c r="D394" s="56"/>
      <c r="E394" s="27">
        <v>33920159.400000006</v>
      </c>
      <c r="F394" s="27">
        <v>45123661.359999999</v>
      </c>
      <c r="G394" s="27">
        <v>95446063.319999993</v>
      </c>
      <c r="H394" s="27">
        <v>61628552.610000014</v>
      </c>
      <c r="I394" s="27">
        <v>-33738384.070000008</v>
      </c>
      <c r="J394" s="27">
        <v>-3166360.370000001</v>
      </c>
      <c r="K394" s="27">
        <v>-10584119.179999992</v>
      </c>
      <c r="L394" s="27">
        <v>-20751943.599999998</v>
      </c>
      <c r="M394" s="27">
        <v>27877217.399999987</v>
      </c>
      <c r="N394" s="27">
        <v>-48732277.62999998</v>
      </c>
      <c r="O394" s="27">
        <v>11737156.65</v>
      </c>
      <c r="P394" s="27">
        <v>-31603623.290000007</v>
      </c>
      <c r="Q394" s="27">
        <v>8403991.5300000012</v>
      </c>
      <c r="R394" s="27">
        <v>794045.02000000887</v>
      </c>
      <c r="S394" s="27">
        <v>-14954792.27</v>
      </c>
      <c r="T394" s="27">
        <v>-7215146.6700000027</v>
      </c>
      <c r="U394" s="27">
        <v>-14519060.709999995</v>
      </c>
      <c r="V394" s="27">
        <v>-17487751.150000002</v>
      </c>
      <c r="W394" s="27">
        <v>9329738.0599999987</v>
      </c>
      <c r="X394" s="27">
        <v>-2433711.6800000006</v>
      </c>
      <c r="Y394" s="27">
        <v>-12238035.049999999</v>
      </c>
      <c r="Z394" s="27">
        <v>2252652.7299999995</v>
      </c>
      <c r="AA394" s="27">
        <v>-2495462.3100000005</v>
      </c>
      <c r="AB394" s="27">
        <v>-2088888.5499999996</v>
      </c>
      <c r="AC394" s="27">
        <v>-6767814.7999999998</v>
      </c>
      <c r="AD394" s="149">
        <v>4576000.9500000011</v>
      </c>
      <c r="AE394" s="149">
        <v>2287416.6799999992</v>
      </c>
      <c r="AF394" s="149">
        <v>-76940.12999999919</v>
      </c>
      <c r="AG394" s="149">
        <v>-88601.580000000293</v>
      </c>
      <c r="AH394" s="149">
        <v>-5170967.9099999992</v>
      </c>
      <c r="AI394" s="149">
        <v>-5336509.6199999992</v>
      </c>
      <c r="AJ394" s="152"/>
      <c r="AK394" s="152"/>
      <c r="AL394" s="149">
        <v>-5336509.6199999992</v>
      </c>
      <c r="AM394" s="149">
        <v>-5336509.6199999992</v>
      </c>
      <c r="AN394" s="38"/>
      <c r="AO394" s="38"/>
      <c r="AP394" s="38"/>
    </row>
    <row r="395" spans="1:43" x14ac:dyDescent="0.2">
      <c r="B395" s="50"/>
      <c r="D395" s="55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151"/>
      <c r="AE395" s="151"/>
      <c r="AF395" s="151"/>
      <c r="AG395" s="151"/>
      <c r="AH395" s="151"/>
      <c r="AI395" s="151"/>
      <c r="AJ395" s="148"/>
      <c r="AK395" s="148"/>
      <c r="AL395" s="148"/>
      <c r="AM395" s="148"/>
      <c r="AO395" s="9"/>
    </row>
    <row r="396" spans="1:43" ht="12" x14ac:dyDescent="0.2">
      <c r="A396" s="7" t="s">
        <v>70</v>
      </c>
      <c r="B396" s="50"/>
      <c r="C396" s="20" t="s">
        <v>68</v>
      </c>
      <c r="D396" s="26">
        <v>0</v>
      </c>
      <c r="E396" s="26">
        <v>46519891.100000016</v>
      </c>
      <c r="F396" s="26">
        <v>35125517.160000004</v>
      </c>
      <c r="G396" s="26">
        <v>55628007.449999996</v>
      </c>
      <c r="H396" s="26">
        <v>-6208786.8300000075</v>
      </c>
      <c r="I396" s="26">
        <v>-8806938.6800000016</v>
      </c>
      <c r="J396" s="26">
        <v>9077181.0200000126</v>
      </c>
      <c r="K396" s="26">
        <v>38799766.299999982</v>
      </c>
      <c r="L396" s="26">
        <v>-4737913.6899999836</v>
      </c>
      <c r="M396" s="26">
        <v>-25123871.760000017</v>
      </c>
      <c r="N396" s="26">
        <v>-31979017.739999998</v>
      </c>
      <c r="O396" s="26">
        <v>7358171.3400000008</v>
      </c>
      <c r="P396" s="26">
        <v>7650779.4499999871</v>
      </c>
      <c r="Q396" s="26">
        <v>-7654770</v>
      </c>
      <c r="R396" s="26">
        <v>43840863.130000018</v>
      </c>
      <c r="S396" s="26">
        <v>2435205.5099999947</v>
      </c>
      <c r="T396" s="26">
        <v>2760652.1299999994</v>
      </c>
      <c r="U396" s="26">
        <v>-5081912.6299999915</v>
      </c>
      <c r="V396" s="26">
        <v>40510335.469999999</v>
      </c>
      <c r="W396" s="26">
        <v>13163137.959999986</v>
      </c>
      <c r="X396" s="26">
        <v>22951422.209999997</v>
      </c>
      <c r="Y396" s="26">
        <v>-8327374.070000005</v>
      </c>
      <c r="Z396" s="26">
        <v>1157572.2700000189</v>
      </c>
      <c r="AA396" s="26">
        <v>-52161298.350000009</v>
      </c>
      <c r="AB396" s="26">
        <v>13574155.920000007</v>
      </c>
      <c r="AC396" s="26">
        <v>-9849607.0100000091</v>
      </c>
      <c r="AD396" s="26">
        <v>-15002945.089999992</v>
      </c>
      <c r="AE396" s="26">
        <v>4187580.7099999962</v>
      </c>
      <c r="AF396" s="26">
        <v>2470891.0199999968</v>
      </c>
      <c r="AG396" s="26">
        <v>38891343.260000005</v>
      </c>
      <c r="AH396" s="26">
        <v>112749409.48</v>
      </c>
      <c r="AI396" s="26">
        <v>154111643.75999999</v>
      </c>
      <c r="AJ396" s="152"/>
      <c r="AK396" s="152"/>
      <c r="AL396" s="26">
        <v>154111643.75999999</v>
      </c>
      <c r="AM396" s="26">
        <v>154111643.75999999</v>
      </c>
      <c r="AO396" s="9"/>
      <c r="AP396" s="37"/>
    </row>
    <row r="397" spans="1:43" ht="12" x14ac:dyDescent="0.2">
      <c r="B397" s="50">
        <v>5</v>
      </c>
      <c r="C397" s="22" t="s">
        <v>94</v>
      </c>
      <c r="D397" s="56"/>
      <c r="E397" s="27">
        <v>46405651.56000001</v>
      </c>
      <c r="F397" s="27">
        <v>25856986.440000005</v>
      </c>
      <c r="G397" s="27">
        <v>44873637.879999995</v>
      </c>
      <c r="H397" s="27">
        <v>-3439166.0500000003</v>
      </c>
      <c r="I397" s="27">
        <v>-9992299.1500000097</v>
      </c>
      <c r="J397" s="27">
        <v>19358285.130000018</v>
      </c>
      <c r="K397" s="27">
        <v>47765064.329999983</v>
      </c>
      <c r="L397" s="27">
        <v>6841739.6800000146</v>
      </c>
      <c r="M397" s="27">
        <v>-19248093.62000002</v>
      </c>
      <c r="N397" s="27">
        <v>-26550884.18</v>
      </c>
      <c r="O397" s="27">
        <v>11082683.710000001</v>
      </c>
      <c r="P397" s="27">
        <v>7680951.4699999876</v>
      </c>
      <c r="Q397" s="27">
        <v>-4421743.93</v>
      </c>
      <c r="R397" s="27">
        <v>37385291.820000023</v>
      </c>
      <c r="S397" s="27">
        <v>-8314076.4200000055</v>
      </c>
      <c r="T397" s="27">
        <v>7439297.870000001</v>
      </c>
      <c r="U397" s="27">
        <v>-6454509.609999992</v>
      </c>
      <c r="V397" s="27">
        <v>41653966.009999998</v>
      </c>
      <c r="W397" s="27">
        <v>21027413.589999989</v>
      </c>
      <c r="X397" s="27">
        <v>23028687.66</v>
      </c>
      <c r="Y397" s="27">
        <v>-6465518.8400000054</v>
      </c>
      <c r="Z397" s="27">
        <v>-17001948.749999981</v>
      </c>
      <c r="AA397" s="27">
        <v>-34855617.540000007</v>
      </c>
      <c r="AB397" s="27">
        <v>15954954.820000008</v>
      </c>
      <c r="AC397" s="27">
        <v>-8333366.8700000094</v>
      </c>
      <c r="AD397" s="149">
        <v>-12933664.069999993</v>
      </c>
      <c r="AE397" s="149">
        <v>6344678.0099999961</v>
      </c>
      <c r="AF397" s="149">
        <v>2470891.0199999968</v>
      </c>
      <c r="AG397" s="149">
        <v>-839841.78000000061</v>
      </c>
      <c r="AH397" s="149">
        <v>17709900.340000004</v>
      </c>
      <c r="AI397" s="149">
        <v>19340949.579999998</v>
      </c>
      <c r="AJ397" s="152"/>
      <c r="AK397" s="152"/>
      <c r="AL397" s="149">
        <v>19340949.579999998</v>
      </c>
      <c r="AM397" s="149">
        <v>19340949.579999998</v>
      </c>
      <c r="AN397" s="38"/>
      <c r="AO397" s="38"/>
      <c r="AP397" s="38"/>
    </row>
    <row r="398" spans="1:43" ht="12" x14ac:dyDescent="0.2">
      <c r="B398" s="50">
        <v>6</v>
      </c>
      <c r="C398" s="22" t="s">
        <v>56</v>
      </c>
      <c r="D398" s="56"/>
      <c r="E398" s="27">
        <v>-12126735.459999993</v>
      </c>
      <c r="F398" s="27">
        <v>3294731.0699999966</v>
      </c>
      <c r="G398" s="27">
        <v>15844694.869999999</v>
      </c>
      <c r="H398" s="27">
        <v>-1174152.0800000057</v>
      </c>
      <c r="I398" s="27">
        <v>4491068.3400000073</v>
      </c>
      <c r="J398" s="27">
        <v>-10188963.490000006</v>
      </c>
      <c r="K398" s="27">
        <v>-8619307.459999999</v>
      </c>
      <c r="L398" s="27">
        <v>-11398360.749999998</v>
      </c>
      <c r="M398" s="27">
        <v>-4841495.08</v>
      </c>
      <c r="N398" s="27">
        <v>-5082719.4000000013</v>
      </c>
      <c r="O398" s="27">
        <v>-3706518.959999999</v>
      </c>
      <c r="P398" s="27">
        <v>-158204.39000000036</v>
      </c>
      <c r="Q398" s="27">
        <v>-114271.90999999989</v>
      </c>
      <c r="R398" s="27">
        <v>6537403.6500000004</v>
      </c>
      <c r="S398" s="27">
        <v>10758850.57</v>
      </c>
      <c r="T398" s="27">
        <v>-4639597.9700000016</v>
      </c>
      <c r="U398" s="27">
        <v>1458137.1300000011</v>
      </c>
      <c r="V398" s="27">
        <v>-1117475.6399999997</v>
      </c>
      <c r="W398" s="27">
        <v>-7853411.0100000007</v>
      </c>
      <c r="X398" s="27">
        <v>-1799.46</v>
      </c>
      <c r="Y398" s="27">
        <v>-1827275.1199999996</v>
      </c>
      <c r="Z398" s="27">
        <v>18164948.82</v>
      </c>
      <c r="AA398" s="27">
        <v>-17191820.210000001</v>
      </c>
      <c r="AB398" s="27">
        <v>-2271307.6399999997</v>
      </c>
      <c r="AC398" s="27">
        <v>-1480998.8900000001</v>
      </c>
      <c r="AD398" s="149">
        <v>-1953194.42</v>
      </c>
      <c r="AE398" s="149">
        <v>-2172866.06</v>
      </c>
      <c r="AF398" s="149">
        <v>0</v>
      </c>
      <c r="AG398" s="149">
        <v>5660649.8799999999</v>
      </c>
      <c r="AH398" s="149">
        <v>16034770.359999999</v>
      </c>
      <c r="AI398" s="149">
        <v>21695420.239999998</v>
      </c>
      <c r="AJ398" s="152"/>
      <c r="AK398" s="152"/>
      <c r="AL398" s="149">
        <v>21695420.239999998</v>
      </c>
      <c r="AM398" s="149">
        <v>21695420.239999998</v>
      </c>
      <c r="AN398" s="38"/>
      <c r="AO398" s="38"/>
      <c r="AP398" s="38"/>
    </row>
    <row r="399" spans="1:43" ht="12" x14ac:dyDescent="0.2">
      <c r="B399" s="50">
        <v>7</v>
      </c>
      <c r="C399" s="22" t="s">
        <v>96</v>
      </c>
      <c r="D399" s="56"/>
      <c r="E399" s="27">
        <v>0</v>
      </c>
      <c r="F399" s="27">
        <v>0</v>
      </c>
      <c r="G399" s="27">
        <v>0</v>
      </c>
      <c r="H399" s="27">
        <v>0</v>
      </c>
      <c r="I399" s="27">
        <v>0</v>
      </c>
      <c r="J399" s="27">
        <v>0</v>
      </c>
      <c r="K399" s="27">
        <v>0</v>
      </c>
      <c r="L399" s="27">
        <v>0</v>
      </c>
      <c r="M399" s="27">
        <v>0</v>
      </c>
      <c r="N399" s="27">
        <v>0</v>
      </c>
      <c r="O399" s="27">
        <v>0</v>
      </c>
      <c r="P399" s="27">
        <v>0</v>
      </c>
      <c r="Q399" s="27">
        <v>0</v>
      </c>
      <c r="R399" s="27">
        <v>0</v>
      </c>
      <c r="S399" s="27">
        <v>0</v>
      </c>
      <c r="T399" s="27">
        <v>0</v>
      </c>
      <c r="U399" s="27">
        <v>0</v>
      </c>
      <c r="V399" s="27">
        <v>0</v>
      </c>
      <c r="W399" s="27">
        <v>0</v>
      </c>
      <c r="X399" s="27">
        <v>0</v>
      </c>
      <c r="Y399" s="27">
        <v>0</v>
      </c>
      <c r="Z399" s="27">
        <v>0</v>
      </c>
      <c r="AA399" s="27">
        <v>0</v>
      </c>
      <c r="AB399" s="27">
        <v>0</v>
      </c>
      <c r="AC399" s="27">
        <v>0</v>
      </c>
      <c r="AD399" s="149">
        <v>0</v>
      </c>
      <c r="AE399" s="149">
        <v>0</v>
      </c>
      <c r="AF399" s="149">
        <v>0</v>
      </c>
      <c r="AG399" s="149">
        <v>34070941.740000002</v>
      </c>
      <c r="AH399" s="149">
        <v>79020551.939999998</v>
      </c>
      <c r="AI399" s="149">
        <v>113091493.68000001</v>
      </c>
      <c r="AJ399" s="152"/>
      <c r="AK399" s="152"/>
      <c r="AL399" s="149">
        <v>113091493.68000001</v>
      </c>
      <c r="AM399" s="149">
        <v>113091493.68000001</v>
      </c>
      <c r="AN399" s="38"/>
      <c r="AO399" s="38"/>
      <c r="AP399" s="38"/>
    </row>
    <row r="400" spans="1:43" ht="12" x14ac:dyDescent="0.2">
      <c r="B400" s="50">
        <v>8</v>
      </c>
      <c r="C400" s="22" t="s">
        <v>54</v>
      </c>
      <c r="D400" s="56"/>
      <c r="E400" s="27">
        <v>0</v>
      </c>
      <c r="F400" s="27">
        <v>0</v>
      </c>
      <c r="G400" s="27">
        <v>0</v>
      </c>
      <c r="H400" s="27">
        <v>0</v>
      </c>
      <c r="I400" s="27">
        <v>0</v>
      </c>
      <c r="J400" s="27">
        <v>0</v>
      </c>
      <c r="K400" s="27">
        <v>0</v>
      </c>
      <c r="L400" s="27">
        <v>0</v>
      </c>
      <c r="M400" s="27">
        <v>0</v>
      </c>
      <c r="N400" s="27">
        <v>37906.44</v>
      </c>
      <c r="O400" s="27">
        <v>0</v>
      </c>
      <c r="P400" s="27">
        <v>0.05</v>
      </c>
      <c r="Q400" s="27">
        <v>0</v>
      </c>
      <c r="R400" s="27">
        <v>0</v>
      </c>
      <c r="S400" s="27">
        <v>-86</v>
      </c>
      <c r="T400" s="27">
        <v>-56.8</v>
      </c>
      <c r="U400" s="27">
        <v>0</v>
      </c>
      <c r="V400" s="27">
        <v>0</v>
      </c>
      <c r="W400" s="27">
        <v>-34.31</v>
      </c>
      <c r="X400" s="27">
        <v>-1165.3699999999999</v>
      </c>
      <c r="Y400" s="27">
        <v>0</v>
      </c>
      <c r="Z400" s="27">
        <v>-245</v>
      </c>
      <c r="AA400" s="27">
        <v>0</v>
      </c>
      <c r="AB400" s="27">
        <v>0</v>
      </c>
      <c r="AC400" s="27">
        <v>0</v>
      </c>
      <c r="AD400" s="149">
        <v>0</v>
      </c>
      <c r="AE400" s="149">
        <v>-30</v>
      </c>
      <c r="AF400" s="149">
        <v>0</v>
      </c>
      <c r="AG400" s="149">
        <v>0</v>
      </c>
      <c r="AH400" s="149">
        <v>0</v>
      </c>
      <c r="AI400" s="149">
        <v>0</v>
      </c>
      <c r="AJ400" s="152"/>
      <c r="AK400" s="152"/>
      <c r="AL400" s="149">
        <v>0</v>
      </c>
      <c r="AM400" s="149">
        <v>0</v>
      </c>
      <c r="AN400" s="38"/>
      <c r="AO400" s="38"/>
      <c r="AP400" s="38"/>
    </row>
    <row r="401" spans="1:42" ht="12" x14ac:dyDescent="0.2">
      <c r="A401" s="6"/>
      <c r="B401" s="50">
        <v>9</v>
      </c>
      <c r="C401" s="22" t="s">
        <v>55</v>
      </c>
      <c r="D401" s="56"/>
      <c r="E401" s="27">
        <v>10648284.41</v>
      </c>
      <c r="F401" s="27">
        <v>-97471.140000000451</v>
      </c>
      <c r="G401" s="27">
        <v>165424.05000000075</v>
      </c>
      <c r="H401" s="27">
        <v>-321080.50000000076</v>
      </c>
      <c r="I401" s="27">
        <v>-2875527.76</v>
      </c>
      <c r="J401" s="27">
        <v>-49084.11999999918</v>
      </c>
      <c r="K401" s="27">
        <v>-266850.92999999988</v>
      </c>
      <c r="L401" s="27">
        <v>-24143.300000000978</v>
      </c>
      <c r="M401" s="27">
        <v>-207354.89999999918</v>
      </c>
      <c r="N401" s="27">
        <v>-383246.89999999991</v>
      </c>
      <c r="O401" s="27">
        <v>-7567.5000000005821</v>
      </c>
      <c r="P401" s="27">
        <v>-217362.40999999951</v>
      </c>
      <c r="Q401" s="27">
        <v>-3035689.1900000004</v>
      </c>
      <c r="R401" s="27">
        <v>-1219.7399999999907</v>
      </c>
      <c r="S401" s="27">
        <v>-1219.74</v>
      </c>
      <c r="T401" s="27">
        <v>-1219.74</v>
      </c>
      <c r="U401" s="27">
        <v>-51219.740000000005</v>
      </c>
      <c r="V401" s="27">
        <v>-1219.74</v>
      </c>
      <c r="W401" s="27">
        <v>-6219.74</v>
      </c>
      <c r="X401" s="27">
        <v>-52277.939999999944</v>
      </c>
      <c r="Y401" s="27">
        <v>-1219.74</v>
      </c>
      <c r="Z401" s="27">
        <v>-1219.74</v>
      </c>
      <c r="AA401" s="27">
        <v>-200813.15999999997</v>
      </c>
      <c r="AB401" s="27">
        <v>-60076.270000000004</v>
      </c>
      <c r="AC401" s="27">
        <v>-1219.74</v>
      </c>
      <c r="AD401" s="149">
        <v>-813.16</v>
      </c>
      <c r="AE401" s="149">
        <v>-2018.9</v>
      </c>
      <c r="AF401" s="149">
        <v>0</v>
      </c>
      <c r="AG401" s="149">
        <v>-406.58</v>
      </c>
      <c r="AH401" s="149">
        <v>-15813.16</v>
      </c>
      <c r="AI401" s="149">
        <v>-16219.74</v>
      </c>
      <c r="AJ401" s="152"/>
      <c r="AK401" s="152"/>
      <c r="AL401" s="149">
        <v>-16219.74</v>
      </c>
      <c r="AM401" s="149">
        <v>-16219.74</v>
      </c>
      <c r="AN401" s="38"/>
      <c r="AO401" s="38"/>
      <c r="AP401" s="38"/>
    </row>
    <row r="402" spans="1:42" ht="12" x14ac:dyDescent="0.2">
      <c r="B402" s="50"/>
      <c r="C402" s="22" t="s">
        <v>99</v>
      </c>
      <c r="D402" s="56"/>
      <c r="E402" s="27">
        <v>1592690.5899999999</v>
      </c>
      <c r="F402" s="27">
        <v>6071270.79</v>
      </c>
      <c r="G402" s="27">
        <v>-5255749.3499999996</v>
      </c>
      <c r="H402" s="27">
        <v>-1274388.2000000002</v>
      </c>
      <c r="I402" s="27">
        <v>-430180.10999999987</v>
      </c>
      <c r="J402" s="27">
        <v>-43056.500000000175</v>
      </c>
      <c r="K402" s="27">
        <v>-79139.640000000116</v>
      </c>
      <c r="L402" s="27">
        <v>-157149.32</v>
      </c>
      <c r="M402" s="27">
        <v>-826928.16</v>
      </c>
      <c r="N402" s="27">
        <v>-73.699999999989814</v>
      </c>
      <c r="O402" s="27">
        <v>-10425.910000000014</v>
      </c>
      <c r="P402" s="27">
        <v>345394.73</v>
      </c>
      <c r="Q402" s="27">
        <v>-83064.969999999972</v>
      </c>
      <c r="R402" s="27">
        <v>-80612.600000000049</v>
      </c>
      <c r="S402" s="27">
        <v>-8262.8999999999578</v>
      </c>
      <c r="T402" s="27">
        <v>-37771.230000000025</v>
      </c>
      <c r="U402" s="27">
        <v>-34320.410000000003</v>
      </c>
      <c r="V402" s="27">
        <v>-24935.16</v>
      </c>
      <c r="W402" s="27">
        <v>-4610.57</v>
      </c>
      <c r="X402" s="27">
        <v>-22022.68</v>
      </c>
      <c r="Y402" s="27">
        <v>-33360.370000000003</v>
      </c>
      <c r="Z402" s="27">
        <v>-3963.0599999999968</v>
      </c>
      <c r="AA402" s="27">
        <v>86952.56</v>
      </c>
      <c r="AB402" s="27">
        <v>-49414.99</v>
      </c>
      <c r="AC402" s="27">
        <v>-34021.51</v>
      </c>
      <c r="AD402" s="149">
        <v>-115273.44</v>
      </c>
      <c r="AE402" s="149">
        <v>17817.66</v>
      </c>
      <c r="AF402" s="149">
        <v>0</v>
      </c>
      <c r="AG402" s="149">
        <v>0</v>
      </c>
      <c r="AH402" s="149">
        <v>0</v>
      </c>
      <c r="AI402" s="149">
        <v>0</v>
      </c>
      <c r="AJ402" s="152"/>
      <c r="AK402" s="152"/>
      <c r="AL402" s="149">
        <v>0</v>
      </c>
      <c r="AM402" s="149">
        <v>0</v>
      </c>
      <c r="AN402" s="38"/>
      <c r="AO402" s="38"/>
      <c r="AP402" s="38"/>
    </row>
    <row r="403" spans="1:42" x14ac:dyDescent="0.2">
      <c r="B403" s="50">
        <v>10</v>
      </c>
      <c r="C403" s="21" t="s">
        <v>84</v>
      </c>
      <c r="D403" s="55"/>
      <c r="E403" s="29">
        <v>743101.61</v>
      </c>
      <c r="F403" s="29">
        <v>5419909.3300000001</v>
      </c>
      <c r="G403" s="29">
        <v>-5588649.1799999997</v>
      </c>
      <c r="H403" s="29">
        <v>-79960.910000000149</v>
      </c>
      <c r="I403" s="29">
        <v>-430180.10999999987</v>
      </c>
      <c r="J403" s="29">
        <v>-198712.57000000018</v>
      </c>
      <c r="K403" s="29">
        <v>-51891.870000000112</v>
      </c>
      <c r="L403" s="29">
        <v>-158767.52000000002</v>
      </c>
      <c r="M403" s="29">
        <v>-845977.28</v>
      </c>
      <c r="N403" s="29">
        <v>0</v>
      </c>
      <c r="O403" s="29">
        <v>0</v>
      </c>
      <c r="P403" s="29">
        <v>346656.14</v>
      </c>
      <c r="Q403" s="29">
        <v>-23014.799999999988</v>
      </c>
      <c r="R403" s="29">
        <v>-79411.210000000036</v>
      </c>
      <c r="S403" s="29">
        <v>-11534.709999999963</v>
      </c>
      <c r="T403" s="29">
        <v>-37075.000000000029</v>
      </c>
      <c r="U403" s="29">
        <v>-22245</v>
      </c>
      <c r="V403" s="29">
        <v>-22645</v>
      </c>
      <c r="W403" s="29">
        <v>-7015</v>
      </c>
      <c r="X403" s="29">
        <v>-29660</v>
      </c>
      <c r="Y403" s="29">
        <v>-32465.190000000002</v>
      </c>
      <c r="Z403" s="29">
        <v>-4609.8099999999977</v>
      </c>
      <c r="AA403" s="29">
        <v>87675.66</v>
      </c>
      <c r="AB403" s="29">
        <v>-48034.03</v>
      </c>
      <c r="AC403" s="29">
        <v>-33298.39</v>
      </c>
      <c r="AD403" s="151">
        <v>-116705.27</v>
      </c>
      <c r="AE403" s="151">
        <v>0</v>
      </c>
      <c r="AF403" s="151">
        <v>0</v>
      </c>
      <c r="AG403" s="151">
        <v>0</v>
      </c>
      <c r="AH403" s="151">
        <v>0</v>
      </c>
      <c r="AI403" s="151">
        <v>0</v>
      </c>
      <c r="AJ403" s="152"/>
      <c r="AK403" s="152"/>
      <c r="AL403" s="151">
        <v>0</v>
      </c>
      <c r="AM403" s="151">
        <v>0</v>
      </c>
      <c r="AN403" s="1"/>
      <c r="AO403" s="1"/>
    </row>
    <row r="404" spans="1:42" x14ac:dyDescent="0.2">
      <c r="B404" s="50">
        <v>11</v>
      </c>
      <c r="C404" s="21" t="s">
        <v>100</v>
      </c>
      <c r="D404" s="55"/>
      <c r="E404" s="29">
        <v>849588.98</v>
      </c>
      <c r="F404" s="29">
        <v>651361.46</v>
      </c>
      <c r="G404" s="29">
        <v>332899.83000000007</v>
      </c>
      <c r="H404" s="29">
        <v>-1194427.29</v>
      </c>
      <c r="I404" s="29">
        <v>0</v>
      </c>
      <c r="J404" s="29">
        <v>155656.07</v>
      </c>
      <c r="K404" s="29">
        <v>-27247.770000000004</v>
      </c>
      <c r="L404" s="29">
        <v>1618.1999999999971</v>
      </c>
      <c r="M404" s="29">
        <v>19049.119999999995</v>
      </c>
      <c r="N404" s="29">
        <v>-73.699999999989814</v>
      </c>
      <c r="O404" s="29">
        <v>-10425.910000000014</v>
      </c>
      <c r="P404" s="29">
        <v>-1261.4100000000035</v>
      </c>
      <c r="Q404" s="29">
        <v>-60050.169999999984</v>
      </c>
      <c r="R404" s="29">
        <v>-1201.390000000014</v>
      </c>
      <c r="S404" s="29">
        <v>3271.8100000000049</v>
      </c>
      <c r="T404" s="29">
        <v>-696.22999999999956</v>
      </c>
      <c r="U404" s="29">
        <v>-12075.41</v>
      </c>
      <c r="V404" s="29">
        <v>-2290.16</v>
      </c>
      <c r="W404" s="29">
        <v>2404.4300000000003</v>
      </c>
      <c r="X404" s="29">
        <v>7637.32</v>
      </c>
      <c r="Y404" s="29">
        <v>-895.18000000000063</v>
      </c>
      <c r="Z404" s="29">
        <v>646.75000000000091</v>
      </c>
      <c r="AA404" s="29">
        <v>-723.10000000000036</v>
      </c>
      <c r="AB404" s="29">
        <v>-1380.9599999999998</v>
      </c>
      <c r="AC404" s="29">
        <v>-723.12</v>
      </c>
      <c r="AD404" s="151">
        <v>1431.83</v>
      </c>
      <c r="AE404" s="151">
        <v>17817.66</v>
      </c>
      <c r="AF404" s="151">
        <v>0</v>
      </c>
      <c r="AG404" s="151">
        <v>0</v>
      </c>
      <c r="AH404" s="151">
        <v>0</v>
      </c>
      <c r="AI404" s="151">
        <v>0</v>
      </c>
      <c r="AJ404" s="152"/>
      <c r="AK404" s="152"/>
      <c r="AL404" s="151">
        <v>0</v>
      </c>
      <c r="AM404" s="151">
        <v>0</v>
      </c>
      <c r="AN404" s="1"/>
      <c r="AO404" s="1"/>
    </row>
    <row r="405" spans="1:42" x14ac:dyDescent="0.2">
      <c r="B405" s="50">
        <v>12</v>
      </c>
      <c r="C405" s="21" t="s">
        <v>89</v>
      </c>
      <c r="D405" s="55"/>
      <c r="E405" s="29">
        <v>0</v>
      </c>
      <c r="F405" s="29">
        <v>0</v>
      </c>
      <c r="G405" s="29">
        <v>0</v>
      </c>
      <c r="H405" s="29">
        <v>0</v>
      </c>
      <c r="I405" s="29">
        <v>0</v>
      </c>
      <c r="J405" s="29">
        <v>0</v>
      </c>
      <c r="K405" s="29">
        <v>0</v>
      </c>
      <c r="L405" s="29">
        <v>0</v>
      </c>
      <c r="M405" s="29">
        <v>0</v>
      </c>
      <c r="N405" s="29">
        <v>0</v>
      </c>
      <c r="O405" s="29">
        <v>0</v>
      </c>
      <c r="P405" s="29">
        <v>0</v>
      </c>
      <c r="Q405" s="29">
        <v>0</v>
      </c>
      <c r="R405" s="29">
        <v>0</v>
      </c>
      <c r="S405" s="29">
        <v>0</v>
      </c>
      <c r="T405" s="29">
        <v>0</v>
      </c>
      <c r="U405" s="29">
        <v>0</v>
      </c>
      <c r="V405" s="29">
        <v>0</v>
      </c>
      <c r="W405" s="29">
        <v>0</v>
      </c>
      <c r="X405" s="29">
        <v>0</v>
      </c>
      <c r="Y405" s="29">
        <v>0</v>
      </c>
      <c r="Z405" s="29">
        <v>0</v>
      </c>
      <c r="AA405" s="29">
        <v>0</v>
      </c>
      <c r="AB405" s="29">
        <v>0</v>
      </c>
      <c r="AC405" s="29">
        <v>0</v>
      </c>
      <c r="AD405" s="151">
        <v>0</v>
      </c>
      <c r="AE405" s="151">
        <v>0</v>
      </c>
      <c r="AF405" s="151">
        <v>0</v>
      </c>
      <c r="AG405" s="151">
        <v>0</v>
      </c>
      <c r="AH405" s="151">
        <v>0</v>
      </c>
      <c r="AI405" s="151">
        <v>0</v>
      </c>
      <c r="AJ405" s="152"/>
      <c r="AK405" s="152"/>
      <c r="AL405" s="151">
        <v>0</v>
      </c>
      <c r="AM405" s="151">
        <v>0</v>
      </c>
      <c r="AN405" s="39"/>
      <c r="AO405" s="39"/>
    </row>
    <row r="406" spans="1:42" x14ac:dyDescent="0.2">
      <c r="B406" s="50">
        <v>13</v>
      </c>
      <c r="C406" s="21" t="s">
        <v>69</v>
      </c>
      <c r="D406" s="55"/>
      <c r="E406" s="29">
        <v>0</v>
      </c>
      <c r="F406" s="29">
        <v>0</v>
      </c>
      <c r="G406" s="29">
        <v>0</v>
      </c>
      <c r="H406" s="29">
        <v>0</v>
      </c>
      <c r="I406" s="29">
        <v>0</v>
      </c>
      <c r="J406" s="29">
        <v>0</v>
      </c>
      <c r="K406" s="29">
        <v>0</v>
      </c>
      <c r="L406" s="29">
        <v>0</v>
      </c>
      <c r="M406" s="29">
        <v>0</v>
      </c>
      <c r="N406" s="29">
        <v>0</v>
      </c>
      <c r="O406" s="29">
        <v>0</v>
      </c>
      <c r="P406" s="29">
        <v>0</v>
      </c>
      <c r="Q406" s="29">
        <v>0</v>
      </c>
      <c r="R406" s="29">
        <v>0</v>
      </c>
      <c r="S406" s="29">
        <v>0</v>
      </c>
      <c r="T406" s="29">
        <v>0</v>
      </c>
      <c r="U406" s="29">
        <v>0</v>
      </c>
      <c r="V406" s="29">
        <v>0</v>
      </c>
      <c r="W406" s="29">
        <v>0</v>
      </c>
      <c r="X406" s="29">
        <v>0</v>
      </c>
      <c r="Y406" s="29">
        <v>0</v>
      </c>
      <c r="Z406" s="29">
        <v>0</v>
      </c>
      <c r="AA406" s="29">
        <v>0</v>
      </c>
      <c r="AB406" s="29">
        <v>0</v>
      </c>
      <c r="AC406" s="29">
        <v>0</v>
      </c>
      <c r="AD406" s="151">
        <v>0</v>
      </c>
      <c r="AE406" s="151">
        <v>0</v>
      </c>
      <c r="AF406" s="151">
        <v>0</v>
      </c>
      <c r="AG406" s="151">
        <v>0</v>
      </c>
      <c r="AH406" s="151">
        <v>0</v>
      </c>
      <c r="AI406" s="151">
        <v>0</v>
      </c>
      <c r="AJ406" s="152"/>
      <c r="AK406" s="152"/>
      <c r="AL406" s="151">
        <v>0</v>
      </c>
      <c r="AM406" s="151">
        <v>0</v>
      </c>
      <c r="AN406" s="39"/>
      <c r="AO406" s="39"/>
    </row>
    <row r="407" spans="1:42" x14ac:dyDescent="0.2">
      <c r="B407" s="50"/>
      <c r="C407" s="127"/>
      <c r="D407" s="55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151"/>
      <c r="AE407" s="151"/>
      <c r="AF407" s="151"/>
      <c r="AG407" s="151"/>
      <c r="AH407" s="151"/>
      <c r="AI407" s="151"/>
      <c r="AJ407" s="152"/>
      <c r="AK407" s="152"/>
      <c r="AL407" s="148"/>
      <c r="AM407" s="148"/>
      <c r="AN407" s="39"/>
      <c r="AO407" s="39"/>
    </row>
    <row r="408" spans="1:42" s="5" customFormat="1" ht="12" x14ac:dyDescent="0.2">
      <c r="A408" s="128" t="s">
        <v>71</v>
      </c>
      <c r="B408" s="50"/>
      <c r="C408" s="20" t="s">
        <v>152</v>
      </c>
      <c r="D408" s="26">
        <v>0</v>
      </c>
      <c r="E408" s="26">
        <v>44071792.669999987</v>
      </c>
      <c r="F408" s="26">
        <v>7595240.0700000077</v>
      </c>
      <c r="G408" s="26">
        <v>88962989.86999999</v>
      </c>
      <c r="H408" s="26">
        <v>35117874.560000025</v>
      </c>
      <c r="I408" s="26">
        <v>38184352.109999985</v>
      </c>
      <c r="J408" s="26">
        <v>22056032.519999996</v>
      </c>
      <c r="K408" s="26">
        <v>22729354.710000012</v>
      </c>
      <c r="L408" s="26">
        <v>-2934207.9900000021</v>
      </c>
      <c r="M408" s="26">
        <v>-25063659.710000008</v>
      </c>
      <c r="N408" s="26">
        <v>-14046982.809999999</v>
      </c>
      <c r="O408" s="26">
        <v>4315486.1199999889</v>
      </c>
      <c r="P408" s="26">
        <v>6417665.7200000118</v>
      </c>
      <c r="Q408" s="26">
        <v>-5406378.0000000047</v>
      </c>
      <c r="R408" s="26">
        <v>-4315291.6399999969</v>
      </c>
      <c r="S408" s="26">
        <v>-6795926.5900000017</v>
      </c>
      <c r="T408" s="26">
        <v>12504922.579999998</v>
      </c>
      <c r="U408" s="26">
        <v>19140934.030000005</v>
      </c>
      <c r="V408" s="26">
        <v>4499925.8299999945</v>
      </c>
      <c r="W408" s="26">
        <v>16412990.77</v>
      </c>
      <c r="X408" s="26">
        <v>2711368.310000007</v>
      </c>
      <c r="Y408" s="26">
        <v>-4709133.3800000045</v>
      </c>
      <c r="Z408" s="26">
        <v>-4423428.62</v>
      </c>
      <c r="AA408" s="26">
        <v>8183738.7599999998</v>
      </c>
      <c r="AB408" s="26">
        <v>7852160.9399999976</v>
      </c>
      <c r="AC408" s="26">
        <v>-1276519.989999997</v>
      </c>
      <c r="AD408" s="26">
        <v>5104443.33</v>
      </c>
      <c r="AE408" s="26">
        <v>16074578.93</v>
      </c>
      <c r="AF408" s="26">
        <v>-3714540.490000003</v>
      </c>
      <c r="AG408" s="26">
        <v>1320047.5900000015</v>
      </c>
      <c r="AH408" s="26">
        <v>5279161.3500000015</v>
      </c>
      <c r="AI408" s="26">
        <v>2884668.45</v>
      </c>
      <c r="AK408" s="152"/>
      <c r="AL408" s="26">
        <v>2884668.45</v>
      </c>
      <c r="AM408" s="26">
        <v>2884668.45</v>
      </c>
    </row>
    <row r="409" spans="1:42" ht="12" x14ac:dyDescent="0.2">
      <c r="B409" s="50">
        <v>14</v>
      </c>
      <c r="C409" s="22" t="s">
        <v>13</v>
      </c>
      <c r="D409" s="56"/>
      <c r="E409" s="27">
        <v>18074706.220000003</v>
      </c>
      <c r="F409" s="27">
        <v>19309073.470000003</v>
      </c>
      <c r="G409" s="27">
        <v>17939154.170000002</v>
      </c>
      <c r="H409" s="27">
        <v>18849647.030000001</v>
      </c>
      <c r="I409" s="27">
        <v>13592451.599999998</v>
      </c>
      <c r="J409" s="27">
        <v>10811413.880000001</v>
      </c>
      <c r="K409" s="27">
        <v>11555925.93</v>
      </c>
      <c r="L409" s="27">
        <v>9643169.0399999991</v>
      </c>
      <c r="M409" s="27">
        <v>2601741.08</v>
      </c>
      <c r="N409" s="27">
        <v>7326028.7800000012</v>
      </c>
      <c r="O409" s="27">
        <v>7460517.8099999977</v>
      </c>
      <c r="P409" s="27">
        <v>5438204.5700000022</v>
      </c>
      <c r="Q409" s="27">
        <v>4377376.53</v>
      </c>
      <c r="R409" s="27">
        <v>6274870.8699999992</v>
      </c>
      <c r="S409" s="27">
        <v>4721476.01</v>
      </c>
      <c r="T409" s="27">
        <v>5070718.9000000022</v>
      </c>
      <c r="U409" s="27">
        <v>3342688.6099999994</v>
      </c>
      <c r="V409" s="27">
        <v>4609850.24</v>
      </c>
      <c r="W409" s="27">
        <v>2818782.8099999987</v>
      </c>
      <c r="X409" s="27">
        <v>2724399.8800000004</v>
      </c>
      <c r="Y409" s="27">
        <v>3464860.4800000009</v>
      </c>
      <c r="Z409" s="27">
        <v>2669144.9099999992</v>
      </c>
      <c r="AA409" s="27">
        <v>3626117.24</v>
      </c>
      <c r="AB409" s="27">
        <v>2631753.9099999992</v>
      </c>
      <c r="AC409" s="27">
        <v>-47155.769999998622</v>
      </c>
      <c r="AD409" s="149">
        <v>2005194.2400000002</v>
      </c>
      <c r="AE409" s="149">
        <v>6306079.2599999998</v>
      </c>
      <c r="AF409" s="149">
        <v>831275.48999999953</v>
      </c>
      <c r="AG409" s="149">
        <v>-224276.67999999877</v>
      </c>
      <c r="AH409" s="149">
        <v>2046484.39</v>
      </c>
      <c r="AI409" s="149">
        <v>2653483.2000000007</v>
      </c>
      <c r="AJ409" s="152"/>
      <c r="AK409" s="152"/>
      <c r="AL409" s="149">
        <v>2653483.2000000007</v>
      </c>
      <c r="AM409" s="149">
        <v>2653483.2000000007</v>
      </c>
      <c r="AN409" s="9"/>
      <c r="AO409" s="9"/>
    </row>
    <row r="410" spans="1:42" ht="12" x14ac:dyDescent="0.2">
      <c r="B410" s="50">
        <v>15</v>
      </c>
      <c r="C410" s="22" t="s">
        <v>0</v>
      </c>
      <c r="D410" s="56"/>
      <c r="E410" s="27">
        <v>25997086.449999981</v>
      </c>
      <c r="F410" s="27">
        <v>-11713833.399999995</v>
      </c>
      <c r="G410" s="27">
        <v>71023835.699999988</v>
      </c>
      <c r="H410" s="27">
        <v>16268227.530000024</v>
      </c>
      <c r="I410" s="27">
        <v>24591900.509999983</v>
      </c>
      <c r="J410" s="27">
        <v>11244618.639999997</v>
      </c>
      <c r="K410" s="27">
        <v>11173428.780000012</v>
      </c>
      <c r="L410" s="27">
        <v>-12577377.030000001</v>
      </c>
      <c r="M410" s="27">
        <v>-27665400.790000007</v>
      </c>
      <c r="N410" s="27">
        <v>-21373011.59</v>
      </c>
      <c r="O410" s="27">
        <v>-3145031.6900000088</v>
      </c>
      <c r="P410" s="27">
        <v>979461.15000000969</v>
      </c>
      <c r="Q410" s="27">
        <v>-9783754.5300000049</v>
      </c>
      <c r="R410" s="27">
        <v>-10590162.509999996</v>
      </c>
      <c r="S410" s="27">
        <v>-11517402.600000001</v>
      </c>
      <c r="T410" s="27">
        <v>7434203.679999996</v>
      </c>
      <c r="U410" s="27">
        <v>15798245.420000006</v>
      </c>
      <c r="V410" s="27">
        <v>-109924.4100000055</v>
      </c>
      <c r="W410" s="27">
        <v>13594207.960000001</v>
      </c>
      <c r="X410" s="27">
        <v>-13031.569999993313</v>
      </c>
      <c r="Y410" s="27">
        <v>-8173993.8600000059</v>
      </c>
      <c r="Z410" s="27">
        <v>-7092573.5299999993</v>
      </c>
      <c r="AA410" s="27">
        <v>4557621.5199999996</v>
      </c>
      <c r="AB410" s="27">
        <v>5220407.0299999984</v>
      </c>
      <c r="AC410" s="27">
        <v>-1229364.2199999983</v>
      </c>
      <c r="AD410" s="149">
        <v>3099249.0899999994</v>
      </c>
      <c r="AE410" s="149">
        <v>9768499.6699999999</v>
      </c>
      <c r="AF410" s="149">
        <v>-4545815.9800000023</v>
      </c>
      <c r="AG410" s="149">
        <v>1544324.2700000003</v>
      </c>
      <c r="AH410" s="149">
        <v>3232676.9600000014</v>
      </c>
      <c r="AI410" s="149">
        <v>231185.24999999953</v>
      </c>
      <c r="AJ410" s="152"/>
      <c r="AK410" s="152"/>
      <c r="AL410" s="149">
        <v>231185.24999999953</v>
      </c>
      <c r="AM410" s="149">
        <v>231185.24999999953</v>
      </c>
      <c r="AN410" s="38"/>
      <c r="AO410" s="38"/>
      <c r="AP410" s="38"/>
    </row>
    <row r="411" spans="1:42" x14ac:dyDescent="0.2">
      <c r="B411" s="50"/>
      <c r="D411" s="55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151"/>
      <c r="AE411" s="151"/>
      <c r="AF411" s="151"/>
      <c r="AG411" s="151"/>
      <c r="AH411" s="151"/>
      <c r="AI411" s="151"/>
      <c r="AJ411" s="148"/>
      <c r="AK411" s="148"/>
      <c r="AL411" s="148"/>
      <c r="AM411" s="148"/>
      <c r="AN411" s="39"/>
      <c r="AO411" s="39"/>
    </row>
    <row r="412" spans="1:42" ht="12" x14ac:dyDescent="0.2">
      <c r="A412" s="7" t="s">
        <v>75</v>
      </c>
      <c r="B412" s="50"/>
      <c r="C412" s="20" t="s">
        <v>72</v>
      </c>
      <c r="D412" s="54"/>
      <c r="E412" s="26">
        <v>-6807708.0600000005</v>
      </c>
      <c r="F412" s="26">
        <v>4458.1100000008009</v>
      </c>
      <c r="G412" s="26">
        <v>4696894.74</v>
      </c>
      <c r="H412" s="26">
        <v>-2462993.46</v>
      </c>
      <c r="I412" s="26">
        <v>3717699.3400000003</v>
      </c>
      <c r="J412" s="26">
        <v>-4106214.4100000006</v>
      </c>
      <c r="K412" s="26">
        <v>852047.4600000002</v>
      </c>
      <c r="L412" s="26">
        <v>884822.2300000001</v>
      </c>
      <c r="M412" s="26">
        <v>-2653997.0699999994</v>
      </c>
      <c r="N412" s="26">
        <v>-1775856.04</v>
      </c>
      <c r="O412" s="26">
        <v>752743.76999999979</v>
      </c>
      <c r="P412" s="26">
        <v>-129359.39999999985</v>
      </c>
      <c r="Q412" s="26">
        <v>5687.1199999999371</v>
      </c>
      <c r="R412" s="26">
        <v>126114.38000000018</v>
      </c>
      <c r="S412" s="26">
        <v>841754.74</v>
      </c>
      <c r="T412" s="26">
        <v>1894748.8499999999</v>
      </c>
      <c r="U412" s="26">
        <v>29558.08999999988</v>
      </c>
      <c r="V412" s="26">
        <v>1942049.52</v>
      </c>
      <c r="W412" s="26">
        <v>14428487.899999999</v>
      </c>
      <c r="X412" s="26">
        <v>-15462668.15</v>
      </c>
      <c r="Y412" s="26">
        <v>-291839.68000000017</v>
      </c>
      <c r="Z412" s="26">
        <v>526261.16000000015</v>
      </c>
      <c r="AA412" s="26">
        <v>788605.54</v>
      </c>
      <c r="AB412" s="26">
        <v>-288265.99</v>
      </c>
      <c r="AC412" s="26">
        <v>198793.55000000005</v>
      </c>
      <c r="AD412" s="26">
        <v>1657086.8799999997</v>
      </c>
      <c r="AE412" s="26">
        <v>11055253.380000001</v>
      </c>
      <c r="AF412" s="26">
        <v>-12087912.98</v>
      </c>
      <c r="AG412" s="26">
        <v>862461.42999999982</v>
      </c>
      <c r="AH412" s="26">
        <v>515989.43999999994</v>
      </c>
      <c r="AI412" s="26">
        <v>-10709462.110000001</v>
      </c>
      <c r="AJ412" s="148"/>
      <c r="AK412" s="148"/>
      <c r="AL412" s="26">
        <v>-10709462.110000001</v>
      </c>
      <c r="AM412" s="26">
        <v>-10709462.110000001</v>
      </c>
      <c r="AO412" s="9"/>
    </row>
    <row r="413" spans="1:42" ht="12" x14ac:dyDescent="0.2">
      <c r="B413" s="50">
        <v>16</v>
      </c>
      <c r="C413" s="22" t="s">
        <v>101</v>
      </c>
      <c r="D413" s="56"/>
      <c r="E413" s="27">
        <v>0</v>
      </c>
      <c r="F413" s="27">
        <v>0</v>
      </c>
      <c r="G413" s="27">
        <v>0</v>
      </c>
      <c r="H413" s="27">
        <v>0</v>
      </c>
      <c r="I413" s="27">
        <v>0</v>
      </c>
      <c r="J413" s="27">
        <v>0</v>
      </c>
      <c r="K413" s="27">
        <v>0</v>
      </c>
      <c r="L413" s="27">
        <v>0</v>
      </c>
      <c r="M413" s="27">
        <v>0</v>
      </c>
      <c r="N413" s="27">
        <v>0</v>
      </c>
      <c r="O413" s="27">
        <v>0</v>
      </c>
      <c r="P413" s="27">
        <v>0</v>
      </c>
      <c r="Q413" s="27">
        <v>0</v>
      </c>
      <c r="R413" s="27">
        <v>0</v>
      </c>
      <c r="S413" s="27">
        <v>0</v>
      </c>
      <c r="T413" s="27">
        <v>0</v>
      </c>
      <c r="U413" s="27">
        <v>0</v>
      </c>
      <c r="V413" s="27">
        <v>0</v>
      </c>
      <c r="W413" s="27">
        <v>0</v>
      </c>
      <c r="X413" s="27">
        <v>0</v>
      </c>
      <c r="Y413" s="27">
        <v>0</v>
      </c>
      <c r="Z413" s="27">
        <v>0</v>
      </c>
      <c r="AA413" s="27">
        <v>0</v>
      </c>
      <c r="AB413" s="27">
        <v>0</v>
      </c>
      <c r="AC413" s="27">
        <v>0</v>
      </c>
      <c r="AD413" s="149">
        <v>0</v>
      </c>
      <c r="AE413" s="149">
        <v>0</v>
      </c>
      <c r="AF413" s="149">
        <v>0</v>
      </c>
      <c r="AG413" s="149">
        <v>0</v>
      </c>
      <c r="AH413" s="149">
        <v>0</v>
      </c>
      <c r="AI413" s="149">
        <v>0</v>
      </c>
      <c r="AJ413" s="152"/>
      <c r="AK413" s="152"/>
      <c r="AL413" s="149">
        <v>0</v>
      </c>
      <c r="AM413" s="149">
        <v>0</v>
      </c>
      <c r="AN413" s="38"/>
      <c r="AO413" s="38"/>
      <c r="AP413" s="38"/>
    </row>
    <row r="414" spans="1:42" ht="12" x14ac:dyDescent="0.2">
      <c r="B414" s="50">
        <v>17</v>
      </c>
      <c r="C414" s="22" t="s">
        <v>102</v>
      </c>
      <c r="D414" s="56"/>
      <c r="E414" s="27">
        <v>2991280.05</v>
      </c>
      <c r="F414" s="27">
        <v>4991703.3899999997</v>
      </c>
      <c r="G414" s="27">
        <v>1279194.9100000006</v>
      </c>
      <c r="H414" s="27">
        <v>960414.36999999976</v>
      </c>
      <c r="I414" s="27">
        <v>4039117.7800000003</v>
      </c>
      <c r="J414" s="27">
        <v>-3912330.3100000005</v>
      </c>
      <c r="K414" s="27">
        <v>864997.7100000002</v>
      </c>
      <c r="L414" s="27">
        <v>407828.58000000007</v>
      </c>
      <c r="M414" s="27">
        <v>-939814.49999999953</v>
      </c>
      <c r="N414" s="27">
        <v>-960182.42999999993</v>
      </c>
      <c r="O414" s="27">
        <v>760580.57999999984</v>
      </c>
      <c r="P414" s="27">
        <v>265164.90000000008</v>
      </c>
      <c r="Q414" s="27">
        <v>5687.1199999999371</v>
      </c>
      <c r="R414" s="27">
        <v>133230.95000000019</v>
      </c>
      <c r="S414" s="27">
        <v>841754.74</v>
      </c>
      <c r="T414" s="27">
        <v>1895638.44</v>
      </c>
      <c r="U414" s="27">
        <v>29558.089999999909</v>
      </c>
      <c r="V414" s="27">
        <v>1942179.48</v>
      </c>
      <c r="W414" s="27">
        <v>-525288.00000000012</v>
      </c>
      <c r="X414" s="27">
        <v>1441393.9200000004</v>
      </c>
      <c r="Y414" s="27">
        <v>-291839.68000000017</v>
      </c>
      <c r="Z414" s="27">
        <v>526261.16000000015</v>
      </c>
      <c r="AA414" s="27">
        <v>788605.54</v>
      </c>
      <c r="AB414" s="27">
        <v>-288265.99</v>
      </c>
      <c r="AC414" s="27">
        <v>198793.55000000005</v>
      </c>
      <c r="AD414" s="149">
        <v>1657086.8799999997</v>
      </c>
      <c r="AE414" s="149">
        <v>3386.8000000002794</v>
      </c>
      <c r="AF414" s="149">
        <v>-1035977.18</v>
      </c>
      <c r="AG414" s="149">
        <v>862461.42999999982</v>
      </c>
      <c r="AH414" s="149">
        <v>515989.43999999994</v>
      </c>
      <c r="AI414" s="149">
        <v>342473.68999999971</v>
      </c>
      <c r="AJ414" s="152"/>
      <c r="AK414" s="152"/>
      <c r="AL414" s="149">
        <v>342473.68999999971</v>
      </c>
      <c r="AM414" s="149">
        <v>342473.68999999971</v>
      </c>
      <c r="AN414" s="38"/>
      <c r="AO414" s="38"/>
      <c r="AP414" s="38"/>
    </row>
    <row r="415" spans="1:42" ht="12" x14ac:dyDescent="0.2">
      <c r="B415" s="50"/>
      <c r="C415" s="22" t="s">
        <v>103</v>
      </c>
      <c r="D415" s="56"/>
      <c r="E415" s="27">
        <v>-9798988.1099999994</v>
      </c>
      <c r="F415" s="27">
        <v>-4987245.2799999993</v>
      </c>
      <c r="G415" s="27">
        <v>3417699.8299999996</v>
      </c>
      <c r="H415" s="27">
        <v>-3423407.8299999996</v>
      </c>
      <c r="I415" s="27">
        <v>-321418.43999999989</v>
      </c>
      <c r="J415" s="27">
        <v>-193884.10000000006</v>
      </c>
      <c r="K415" s="27">
        <v>-12950.249999999982</v>
      </c>
      <c r="L415" s="27">
        <v>476993.65</v>
      </c>
      <c r="M415" s="27">
        <v>-1714182.5699999998</v>
      </c>
      <c r="N415" s="27">
        <v>-815673.6100000001</v>
      </c>
      <c r="O415" s="27">
        <v>-7836.8100000000559</v>
      </c>
      <c r="P415" s="27">
        <v>-394524.29999999993</v>
      </c>
      <c r="Q415" s="27">
        <v>0</v>
      </c>
      <c r="R415" s="27">
        <v>-7116.57</v>
      </c>
      <c r="S415" s="27">
        <v>1.4097167877480388E-11</v>
      </c>
      <c r="T415" s="27">
        <v>-889.59</v>
      </c>
      <c r="U415" s="27">
        <v>-2.9103830456733704E-11</v>
      </c>
      <c r="V415" s="27">
        <v>-129.96</v>
      </c>
      <c r="W415" s="27">
        <v>14953775.899999999</v>
      </c>
      <c r="X415" s="27">
        <v>-16904062.07</v>
      </c>
      <c r="Y415" s="27">
        <v>0</v>
      </c>
      <c r="Z415" s="27">
        <v>0</v>
      </c>
      <c r="AA415" s="27">
        <v>0</v>
      </c>
      <c r="AB415" s="27">
        <v>0</v>
      </c>
      <c r="AC415" s="27">
        <v>0</v>
      </c>
      <c r="AD415" s="149">
        <v>0</v>
      </c>
      <c r="AE415" s="149">
        <v>11051866.58</v>
      </c>
      <c r="AF415" s="149">
        <v>-11051935.800000001</v>
      </c>
      <c r="AG415" s="149">
        <v>0</v>
      </c>
      <c r="AH415" s="149">
        <v>0</v>
      </c>
      <c r="AI415" s="149">
        <v>-11051935.800000001</v>
      </c>
      <c r="AJ415" s="152"/>
      <c r="AK415" s="152"/>
      <c r="AL415" s="149">
        <v>-11051935.800000001</v>
      </c>
      <c r="AM415" s="149">
        <v>-11051935.800000001</v>
      </c>
      <c r="AN415" s="38"/>
      <c r="AO415" s="38"/>
      <c r="AP415" s="38"/>
    </row>
    <row r="416" spans="1:42" x14ac:dyDescent="0.2">
      <c r="B416" s="50">
        <v>18</v>
      </c>
      <c r="C416" s="21" t="s">
        <v>104</v>
      </c>
      <c r="D416" s="55"/>
      <c r="E416" s="29">
        <v>-106992.28000000026</v>
      </c>
      <c r="F416" s="29">
        <v>-2847452.03</v>
      </c>
      <c r="G416" s="29">
        <v>0</v>
      </c>
      <c r="H416" s="29">
        <v>0</v>
      </c>
      <c r="I416" s="29">
        <v>0</v>
      </c>
      <c r="J416" s="29">
        <v>0</v>
      </c>
      <c r="K416" s="29">
        <v>0</v>
      </c>
      <c r="L416" s="29">
        <v>0</v>
      </c>
      <c r="M416" s="29">
        <v>0</v>
      </c>
      <c r="N416" s="29">
        <v>0</v>
      </c>
      <c r="O416" s="29">
        <v>0</v>
      </c>
      <c r="P416" s="29">
        <v>0</v>
      </c>
      <c r="Q416" s="29">
        <v>0</v>
      </c>
      <c r="R416" s="29">
        <v>0</v>
      </c>
      <c r="S416" s="29">
        <v>0</v>
      </c>
      <c r="T416" s="29">
        <v>0</v>
      </c>
      <c r="U416" s="29">
        <v>0</v>
      </c>
      <c r="V416" s="29">
        <v>0</v>
      </c>
      <c r="W416" s="29">
        <v>0</v>
      </c>
      <c r="X416" s="29">
        <v>0</v>
      </c>
      <c r="Y416" s="29">
        <v>0</v>
      </c>
      <c r="Z416" s="29">
        <v>0</v>
      </c>
      <c r="AA416" s="29">
        <v>0</v>
      </c>
      <c r="AB416" s="29">
        <v>0</v>
      </c>
      <c r="AC416" s="29">
        <v>0</v>
      </c>
      <c r="AD416" s="151">
        <v>0</v>
      </c>
      <c r="AE416" s="151">
        <v>11051866.58</v>
      </c>
      <c r="AF416" s="151">
        <v>-11051866.58</v>
      </c>
      <c r="AG416" s="151">
        <v>0</v>
      </c>
      <c r="AH416" s="151">
        <v>0</v>
      </c>
      <c r="AI416" s="151">
        <v>-11051866.58</v>
      </c>
      <c r="AJ416" s="152"/>
      <c r="AK416" s="152"/>
      <c r="AL416" s="151">
        <v>-11051866.58</v>
      </c>
      <c r="AM416" s="151">
        <v>-11051866.58</v>
      </c>
      <c r="AN416" s="37"/>
      <c r="AO416" s="37"/>
    </row>
    <row r="417" spans="1:42" x14ac:dyDescent="0.2">
      <c r="B417" s="50">
        <v>19</v>
      </c>
      <c r="C417" s="21" t="s">
        <v>97</v>
      </c>
      <c r="D417" s="55"/>
      <c r="E417" s="29">
        <v>-9691995.8300000001</v>
      </c>
      <c r="F417" s="29">
        <v>-2139793.2499999991</v>
      </c>
      <c r="G417" s="29">
        <v>3417699.8299999996</v>
      </c>
      <c r="H417" s="29">
        <v>-3423407.8299999996</v>
      </c>
      <c r="I417" s="29">
        <v>-321418.43999999989</v>
      </c>
      <c r="J417" s="29">
        <v>-193884.10000000006</v>
      </c>
      <c r="K417" s="29">
        <v>-12950.249999999982</v>
      </c>
      <c r="L417" s="29">
        <v>476993.65</v>
      </c>
      <c r="M417" s="29">
        <v>-1714182.5699999998</v>
      </c>
      <c r="N417" s="29">
        <v>-815673.6100000001</v>
      </c>
      <c r="O417" s="29">
        <v>-7836.8100000000559</v>
      </c>
      <c r="P417" s="29">
        <v>-394524.29999999993</v>
      </c>
      <c r="Q417" s="29">
        <v>0</v>
      </c>
      <c r="R417" s="29">
        <v>-7116.57</v>
      </c>
      <c r="S417" s="29">
        <v>1.4097167877480388E-11</v>
      </c>
      <c r="T417" s="29">
        <v>-889.59</v>
      </c>
      <c r="U417" s="29">
        <v>-2.9103830456733704E-11</v>
      </c>
      <c r="V417" s="29">
        <v>-129.96</v>
      </c>
      <c r="W417" s="29">
        <v>14953775.899999999</v>
      </c>
      <c r="X417" s="29">
        <v>-16904062.07</v>
      </c>
      <c r="Y417" s="29">
        <v>0</v>
      </c>
      <c r="Z417" s="29">
        <v>0</v>
      </c>
      <c r="AA417" s="29">
        <v>0</v>
      </c>
      <c r="AB417" s="29">
        <v>0</v>
      </c>
      <c r="AC417" s="29">
        <v>0</v>
      </c>
      <c r="AD417" s="151">
        <v>0</v>
      </c>
      <c r="AE417" s="151">
        <v>0</v>
      </c>
      <c r="AF417" s="151">
        <v>-69.22</v>
      </c>
      <c r="AG417" s="151">
        <v>0</v>
      </c>
      <c r="AH417" s="151">
        <v>0</v>
      </c>
      <c r="AI417" s="151">
        <v>-69.22</v>
      </c>
      <c r="AJ417" s="148"/>
      <c r="AK417" s="148"/>
      <c r="AL417" s="151">
        <v>-69.22</v>
      </c>
      <c r="AM417" s="151">
        <v>-69.22</v>
      </c>
      <c r="AN417" s="9"/>
      <c r="AO417" s="9"/>
      <c r="AP417" s="9"/>
    </row>
    <row r="418" spans="1:42" x14ac:dyDescent="0.2">
      <c r="B418" s="50"/>
      <c r="D418" s="55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  <c r="AE418" s="151"/>
      <c r="AF418" s="151"/>
      <c r="AG418" s="151"/>
      <c r="AH418" s="151"/>
      <c r="AI418" s="151"/>
      <c r="AJ418" s="148"/>
      <c r="AK418" s="148"/>
      <c r="AL418" s="148"/>
      <c r="AM418" s="148"/>
      <c r="AN418" s="9"/>
      <c r="AO418" s="9"/>
      <c r="AP418" s="9"/>
    </row>
    <row r="419" spans="1:42" ht="12" x14ac:dyDescent="0.2">
      <c r="A419" s="7" t="s">
        <v>153</v>
      </c>
      <c r="B419" s="50"/>
      <c r="C419" s="23" t="s">
        <v>34</v>
      </c>
      <c r="D419" s="54"/>
      <c r="E419" s="26">
        <v>115295233.45999984</v>
      </c>
      <c r="F419" s="26">
        <v>48292027.767000005</v>
      </c>
      <c r="G419" s="26">
        <v>79990221.85300003</v>
      </c>
      <c r="H419" s="26">
        <v>79058424.037399903</v>
      </c>
      <c r="I419" s="26">
        <v>29975376.821000062</v>
      </c>
      <c r="J419" s="26">
        <v>25886087.646000002</v>
      </c>
      <c r="K419" s="26">
        <v>7269091.856100034</v>
      </c>
      <c r="L419" s="26">
        <v>6171918.2802000027</v>
      </c>
      <c r="M419" s="26">
        <v>35006652.471399955</v>
      </c>
      <c r="N419" s="26">
        <v>5234642.3028999893</v>
      </c>
      <c r="O419" s="26">
        <v>50933274.599199995</v>
      </c>
      <c r="P419" s="26">
        <v>46531181.143299982</v>
      </c>
      <c r="Q419" s="26">
        <v>42711178.339900009</v>
      </c>
      <c r="R419" s="26">
        <v>66609639.260000035</v>
      </c>
      <c r="S419" s="26">
        <v>165598592.54831746</v>
      </c>
      <c r="T419" s="26">
        <v>28666997.298899949</v>
      </c>
      <c r="U419" s="26">
        <v>9873594.3433000967</v>
      </c>
      <c r="V419" s="26">
        <v>8231892.4199999729</v>
      </c>
      <c r="W419" s="26">
        <v>21519668.272999983</v>
      </c>
      <c r="X419" s="26">
        <v>9866462.0135000106</v>
      </c>
      <c r="Y419" s="26">
        <v>18350621.793199997</v>
      </c>
      <c r="Z419" s="26">
        <v>-108203354.8133</v>
      </c>
      <c r="AA419" s="26">
        <v>6717338.7069999948</v>
      </c>
      <c r="AB419" s="26">
        <v>-2014740.8853000032</v>
      </c>
      <c r="AC419" s="26">
        <v>-2558943.716500002</v>
      </c>
      <c r="AD419" s="26">
        <v>977493.47500012023</v>
      </c>
      <c r="AE419" s="26">
        <v>10529791.632067822</v>
      </c>
      <c r="AF419" s="26">
        <v>4132804.5913000256</v>
      </c>
      <c r="AG419" s="26">
        <v>-2775812.2153000194</v>
      </c>
      <c r="AH419" s="26">
        <v>353571.2127000069</v>
      </c>
      <c r="AI419" s="26">
        <v>1710563.5887000132</v>
      </c>
      <c r="AJ419" s="148"/>
      <c r="AK419" s="148"/>
      <c r="AL419" s="26">
        <v>1710563.5887000132</v>
      </c>
      <c r="AM419" s="26">
        <v>1710563.5887000132</v>
      </c>
      <c r="AO419" s="9"/>
    </row>
    <row r="420" spans="1:42" ht="12" x14ac:dyDescent="0.2">
      <c r="B420" s="50"/>
      <c r="C420" s="22" t="s">
        <v>105</v>
      </c>
      <c r="D420" s="56"/>
      <c r="E420" s="27">
        <v>13329583.280000003</v>
      </c>
      <c r="F420" s="27">
        <v>18074875.219999991</v>
      </c>
      <c r="G420" s="27">
        <v>12784657.050000006</v>
      </c>
      <c r="H420" s="27">
        <v>20398995.719999999</v>
      </c>
      <c r="I420" s="27">
        <v>11016243.909999998</v>
      </c>
      <c r="J420" s="27">
        <v>12414073.050000012</v>
      </c>
      <c r="K420" s="27">
        <v>14186686.959999993</v>
      </c>
      <c r="L420" s="27">
        <v>12880334.300000001</v>
      </c>
      <c r="M420" s="27">
        <v>12376371.589999996</v>
      </c>
      <c r="N420" s="27">
        <v>8718545.8500000034</v>
      </c>
      <c r="O420" s="27">
        <v>15545266.439999999</v>
      </c>
      <c r="P420" s="27">
        <v>11318156.620000005</v>
      </c>
      <c r="Q420" s="27">
        <v>14005789.57999998</v>
      </c>
      <c r="R420" s="27">
        <v>27404372.460000005</v>
      </c>
      <c r="S420" s="27">
        <v>71348405.882287845</v>
      </c>
      <c r="T420" s="27">
        <v>8475624.4299999997</v>
      </c>
      <c r="U420" s="27">
        <v>6839350.3599999994</v>
      </c>
      <c r="V420" s="27">
        <v>3808516.3800000087</v>
      </c>
      <c r="W420" s="27">
        <v>10487915.810000002</v>
      </c>
      <c r="X420" s="27">
        <v>11282368.999999991</v>
      </c>
      <c r="Y420" s="27">
        <v>12165855.750000007</v>
      </c>
      <c r="Z420" s="27">
        <v>9212224.5400000047</v>
      </c>
      <c r="AA420" s="27">
        <v>7514075.9899999946</v>
      </c>
      <c r="AB420" s="27">
        <v>6232473.1999999974</v>
      </c>
      <c r="AC420" s="27">
        <v>4223323.8500000052</v>
      </c>
      <c r="AD420" s="149">
        <v>3668127.6100000343</v>
      </c>
      <c r="AE420" s="149">
        <v>13982933.758200008</v>
      </c>
      <c r="AF420" s="149">
        <v>1543967.5554000011</v>
      </c>
      <c r="AG420" s="149">
        <v>1397139.4923999943</v>
      </c>
      <c r="AH420" s="149">
        <v>-1857383.5392999928</v>
      </c>
      <c r="AI420" s="149">
        <v>1083723.5085000023</v>
      </c>
      <c r="AJ420" s="152"/>
      <c r="AK420" s="148"/>
      <c r="AL420" s="149">
        <v>1083723.5085000023</v>
      </c>
      <c r="AM420" s="149">
        <v>1083723.5085000023</v>
      </c>
      <c r="AN420" s="9"/>
      <c r="AO420" s="9"/>
    </row>
    <row r="421" spans="1:42" x14ac:dyDescent="0.2">
      <c r="B421" s="50">
        <v>20</v>
      </c>
      <c r="C421" s="21" t="s">
        <v>10</v>
      </c>
      <c r="D421" s="55"/>
      <c r="E421" s="29">
        <v>12662917.650000002</v>
      </c>
      <c r="F421" s="29">
        <v>16624636.829999993</v>
      </c>
      <c r="G421" s="29">
        <v>11535693.750000006</v>
      </c>
      <c r="H421" s="29">
        <v>19148562.25</v>
      </c>
      <c r="I421" s="29">
        <v>9686171.4899999984</v>
      </c>
      <c r="J421" s="29">
        <v>10844380.390000012</v>
      </c>
      <c r="K421" s="29">
        <v>13189919.099999994</v>
      </c>
      <c r="L421" s="29">
        <v>11207344.270000001</v>
      </c>
      <c r="M421" s="29">
        <v>11017886.009999996</v>
      </c>
      <c r="N421" s="29">
        <v>7320118.4700000025</v>
      </c>
      <c r="O421" s="29">
        <v>13784046.149999999</v>
      </c>
      <c r="P421" s="29">
        <v>9515410.1600000039</v>
      </c>
      <c r="Q421" s="29">
        <v>12042688.949999982</v>
      </c>
      <c r="R421" s="29">
        <v>24006283.520000003</v>
      </c>
      <c r="S421" s="29">
        <v>67259312.844287738</v>
      </c>
      <c r="T421" s="29">
        <v>6377140.1099999994</v>
      </c>
      <c r="U421" s="29">
        <v>4372164.5200000023</v>
      </c>
      <c r="V421" s="29">
        <v>1367099.7100000083</v>
      </c>
      <c r="W421" s="29">
        <v>7709982.5500000054</v>
      </c>
      <c r="X421" s="29">
        <v>7888835.4099999918</v>
      </c>
      <c r="Y421" s="29">
        <v>9115278.1900000069</v>
      </c>
      <c r="Z421" s="29">
        <v>5852592.6000000043</v>
      </c>
      <c r="AA421" s="29">
        <v>3840440.0499999942</v>
      </c>
      <c r="AB421" s="29">
        <v>2969091.8599999975</v>
      </c>
      <c r="AC421" s="29">
        <v>1299715.9200000018</v>
      </c>
      <c r="AD421" s="151">
        <v>288453.35000003222</v>
      </c>
      <c r="AE421" s="151">
        <v>9699373.5522000138</v>
      </c>
      <c r="AF421" s="151">
        <v>45342.675400000764</v>
      </c>
      <c r="AG421" s="151">
        <v>162819.01639999566</v>
      </c>
      <c r="AH421" s="151">
        <v>-3025893.2432999937</v>
      </c>
      <c r="AI421" s="151">
        <v>-2817731.5514999973</v>
      </c>
      <c r="AJ421" s="152"/>
      <c r="AK421" s="148"/>
      <c r="AL421" s="151">
        <v>-2817731.5514999973</v>
      </c>
      <c r="AM421" s="151">
        <v>-2817731.5514999973</v>
      </c>
      <c r="AN421" s="9"/>
      <c r="AO421" s="9"/>
    </row>
    <row r="422" spans="1:42" x14ac:dyDescent="0.2">
      <c r="B422" s="50">
        <v>21</v>
      </c>
      <c r="C422" s="24" t="s">
        <v>30</v>
      </c>
      <c r="D422" s="55"/>
      <c r="E422" s="29">
        <v>666665.63000000012</v>
      </c>
      <c r="F422" s="29">
        <v>1450238.3900000001</v>
      </c>
      <c r="G422" s="29">
        <v>1248963.3</v>
      </c>
      <c r="H422" s="29">
        <v>1250433.47</v>
      </c>
      <c r="I422" s="29">
        <v>1330072.42</v>
      </c>
      <c r="J422" s="29">
        <v>1569692.6600000001</v>
      </c>
      <c r="K422" s="29">
        <v>996767.85999999987</v>
      </c>
      <c r="L422" s="29">
        <v>1672990.0299999998</v>
      </c>
      <c r="M422" s="29">
        <v>1358485.58</v>
      </c>
      <c r="N422" s="29">
        <v>1398427.3800000001</v>
      </c>
      <c r="O422" s="29">
        <v>1761220.2900000007</v>
      </c>
      <c r="P422" s="29">
        <v>1802746.4600000002</v>
      </c>
      <c r="Q422" s="29">
        <v>1963100.6299999976</v>
      </c>
      <c r="R422" s="29">
        <v>3398088.9400000004</v>
      </c>
      <c r="S422" s="29">
        <v>4089093.0380001059</v>
      </c>
      <c r="T422" s="29">
        <v>2098484.3200000003</v>
      </c>
      <c r="U422" s="29">
        <v>2467185.8399999966</v>
      </c>
      <c r="V422" s="29">
        <v>2441416.6700000004</v>
      </c>
      <c r="W422" s="29">
        <v>2777933.2599999979</v>
      </c>
      <c r="X422" s="29">
        <v>3393533.5899999985</v>
      </c>
      <c r="Y422" s="29">
        <v>3050577.56</v>
      </c>
      <c r="Z422" s="29">
        <v>3359631.94</v>
      </c>
      <c r="AA422" s="29">
        <v>3673635.94</v>
      </c>
      <c r="AB422" s="29">
        <v>3263381.3400000003</v>
      </c>
      <c r="AC422" s="29">
        <v>2923607.9300000034</v>
      </c>
      <c r="AD422" s="151">
        <v>3379674.2600000021</v>
      </c>
      <c r="AE422" s="151">
        <v>4283560.2059999956</v>
      </c>
      <c r="AF422" s="151">
        <v>1498624.8800000004</v>
      </c>
      <c r="AG422" s="151">
        <v>1234320.4759999986</v>
      </c>
      <c r="AH422" s="151">
        <v>1168509.7040000008</v>
      </c>
      <c r="AI422" s="151">
        <v>3901455.0599999996</v>
      </c>
      <c r="AJ422" s="152"/>
      <c r="AK422" s="148"/>
      <c r="AL422" s="151">
        <v>3901455.0599999996</v>
      </c>
      <c r="AM422" s="151">
        <v>3901455.0599999996</v>
      </c>
      <c r="AN422" s="9"/>
      <c r="AO422" s="9"/>
    </row>
    <row r="423" spans="1:42" ht="12" x14ac:dyDescent="0.2">
      <c r="B423" s="50">
        <v>22</v>
      </c>
      <c r="C423" s="22" t="s">
        <v>5</v>
      </c>
      <c r="D423" s="56"/>
      <c r="E423" s="27">
        <v>101965650.17999984</v>
      </c>
      <c r="F423" s="27">
        <v>30217152.547000017</v>
      </c>
      <c r="G423" s="27">
        <v>67205564.803000018</v>
      </c>
      <c r="H423" s="27">
        <v>58659428.317399904</v>
      </c>
      <c r="I423" s="27">
        <v>18959132.911000066</v>
      </c>
      <c r="J423" s="27">
        <v>13472014.59599999</v>
      </c>
      <c r="K423" s="27">
        <v>-6917595.1038999595</v>
      </c>
      <c r="L423" s="27">
        <v>-9217081.7497999985</v>
      </c>
      <c r="M423" s="27">
        <v>12943107.77139996</v>
      </c>
      <c r="N423" s="27">
        <v>-14574837.447100013</v>
      </c>
      <c r="O423" s="27">
        <v>24287658.349199999</v>
      </c>
      <c r="P423" s="27">
        <v>25965717.103299979</v>
      </c>
      <c r="Q423" s="27">
        <v>18236022.729900036</v>
      </c>
      <c r="R423" s="27">
        <v>29330413.530000027</v>
      </c>
      <c r="S423" s="27">
        <v>79986566.146029621</v>
      </c>
      <c r="T423" s="27">
        <v>9574814.6188999508</v>
      </c>
      <c r="U423" s="27">
        <v>-4852767.7366999295</v>
      </c>
      <c r="V423" s="27">
        <v>-2450697.7400000356</v>
      </c>
      <c r="W423" s="27">
        <v>2690393.4129999802</v>
      </c>
      <c r="X423" s="27">
        <v>-7690021.3464999795</v>
      </c>
      <c r="Y423" s="27">
        <v>-53895.646800007671</v>
      </c>
      <c r="Z423" s="27">
        <v>-123779235.0033</v>
      </c>
      <c r="AA423" s="27">
        <v>-6709931.7529999986</v>
      </c>
      <c r="AB423" s="27">
        <v>-13662017.1653</v>
      </c>
      <c r="AC423" s="27">
        <v>-11391616.876500007</v>
      </c>
      <c r="AD423" s="149">
        <v>-9009509.2149999142</v>
      </c>
      <c r="AE423" s="149">
        <v>-8040321.9161321856</v>
      </c>
      <c r="AF423" s="149">
        <v>644642.14590002433</v>
      </c>
      <c r="AG423" s="149">
        <v>-5168775.4177000131</v>
      </c>
      <c r="AH423" s="149">
        <v>578528.57199999981</v>
      </c>
      <c r="AI423" s="149">
        <v>-3945604.6997999894</v>
      </c>
      <c r="AJ423" s="152"/>
      <c r="AK423" s="148"/>
      <c r="AL423" s="149">
        <v>-3945604.6997999894</v>
      </c>
      <c r="AM423" s="149">
        <v>-3945604.6997999894</v>
      </c>
      <c r="AN423" s="9"/>
      <c r="AO423" s="9"/>
    </row>
    <row r="424" spans="1:42" ht="12" x14ac:dyDescent="0.2">
      <c r="B424" s="50">
        <v>23</v>
      </c>
      <c r="C424" s="22" t="s">
        <v>73</v>
      </c>
      <c r="D424" s="56"/>
      <c r="E424" s="27">
        <v>0</v>
      </c>
      <c r="F424" s="27">
        <v>0</v>
      </c>
      <c r="G424" s="27">
        <v>0</v>
      </c>
      <c r="H424" s="27">
        <v>0</v>
      </c>
      <c r="I424" s="27">
        <v>0</v>
      </c>
      <c r="J424" s="27">
        <v>0</v>
      </c>
      <c r="K424" s="27">
        <v>0</v>
      </c>
      <c r="L424" s="27">
        <v>2508665.73</v>
      </c>
      <c r="M424" s="27">
        <v>9687173.1100000013</v>
      </c>
      <c r="N424" s="27">
        <v>5985942.21</v>
      </c>
      <c r="O424" s="27">
        <v>9562506.8399999999</v>
      </c>
      <c r="P424" s="27">
        <v>8263826.0700000003</v>
      </c>
      <c r="Q424" s="27">
        <v>10477029.66</v>
      </c>
      <c r="R424" s="27">
        <v>7975635.5500000017</v>
      </c>
      <c r="S424" s="27">
        <v>12200079.08</v>
      </c>
      <c r="T424" s="27">
        <v>8501373.6700000018</v>
      </c>
      <c r="U424" s="27">
        <v>5518351.2200000007</v>
      </c>
      <c r="V424" s="27">
        <v>4982250.0600000005</v>
      </c>
      <c r="W424" s="27">
        <v>5742023.0499999998</v>
      </c>
      <c r="X424" s="27">
        <v>4262801.33</v>
      </c>
      <c r="Y424" s="27">
        <v>5030040.9899999993</v>
      </c>
      <c r="Z424" s="27">
        <v>4604347.91</v>
      </c>
      <c r="AA424" s="27">
        <v>4499871.9099999983</v>
      </c>
      <c r="AB424" s="27">
        <v>4017062.08</v>
      </c>
      <c r="AC424" s="27">
        <v>2567289.8899999997</v>
      </c>
      <c r="AD424" s="149">
        <v>4109329.88</v>
      </c>
      <c r="AE424" s="149">
        <v>2481257.0599999996</v>
      </c>
      <c r="AF424" s="149">
        <v>1459527.9499999997</v>
      </c>
      <c r="AG424" s="149">
        <v>318638.64999999967</v>
      </c>
      <c r="AH424" s="149">
        <v>729490.80000000016</v>
      </c>
      <c r="AI424" s="149">
        <v>2507657.3999999994</v>
      </c>
      <c r="AJ424" s="152"/>
      <c r="AK424" s="148"/>
      <c r="AL424" s="149">
        <v>2507657.3999999994</v>
      </c>
      <c r="AM424" s="149">
        <v>2507657.3999999994</v>
      </c>
      <c r="AN424" s="9"/>
      <c r="AO424" s="9"/>
    </row>
    <row r="425" spans="1:42" ht="12" x14ac:dyDescent="0.2">
      <c r="B425" s="50">
        <v>24</v>
      </c>
      <c r="C425" s="22" t="s">
        <v>74</v>
      </c>
      <c r="D425" s="56"/>
      <c r="E425" s="27">
        <v>0</v>
      </c>
      <c r="F425" s="27">
        <v>0</v>
      </c>
      <c r="G425" s="27">
        <v>0</v>
      </c>
      <c r="H425" s="27">
        <v>0</v>
      </c>
      <c r="I425" s="27">
        <v>0</v>
      </c>
      <c r="J425" s="27">
        <v>0</v>
      </c>
      <c r="K425" s="27">
        <v>0</v>
      </c>
      <c r="L425" s="27">
        <v>0</v>
      </c>
      <c r="M425" s="27">
        <v>0</v>
      </c>
      <c r="N425" s="27">
        <v>5104991.6899999995</v>
      </c>
      <c r="O425" s="27">
        <v>1537842.9700000002</v>
      </c>
      <c r="P425" s="27">
        <v>983481.35000000021</v>
      </c>
      <c r="Q425" s="27">
        <v>-7663.6300000003539</v>
      </c>
      <c r="R425" s="27">
        <v>1899217.7200000002</v>
      </c>
      <c r="S425" s="27">
        <v>2063541.4399999997</v>
      </c>
      <c r="T425" s="27">
        <v>2115184.5799999996</v>
      </c>
      <c r="U425" s="27">
        <v>2368660.5000000261</v>
      </c>
      <c r="V425" s="27">
        <v>1891823.7199999997</v>
      </c>
      <c r="W425" s="27">
        <v>2599336.0000000005</v>
      </c>
      <c r="X425" s="27">
        <v>2011313.03</v>
      </c>
      <c r="Y425" s="27">
        <v>1208620.7000000009</v>
      </c>
      <c r="Z425" s="27">
        <v>1759307.74</v>
      </c>
      <c r="AA425" s="27">
        <v>1413322.56</v>
      </c>
      <c r="AB425" s="27">
        <v>1397740.9999999998</v>
      </c>
      <c r="AC425" s="27">
        <v>2042059.42</v>
      </c>
      <c r="AD425" s="149">
        <v>2209545.1999999997</v>
      </c>
      <c r="AE425" s="149">
        <v>2105922.7300000009</v>
      </c>
      <c r="AF425" s="149">
        <v>484666.94000000029</v>
      </c>
      <c r="AG425" s="149">
        <v>677185.06000000017</v>
      </c>
      <c r="AH425" s="149">
        <v>902935.37999999989</v>
      </c>
      <c r="AI425" s="149">
        <v>2064787.3800000004</v>
      </c>
      <c r="AJ425" s="152"/>
      <c r="AK425" s="148"/>
      <c r="AL425" s="149">
        <v>2064787.3800000004</v>
      </c>
      <c r="AM425" s="149">
        <v>2064787.3800000004</v>
      </c>
      <c r="AN425" s="9"/>
      <c r="AO425" s="9"/>
    </row>
    <row r="426" spans="1:42" x14ac:dyDescent="0.2">
      <c r="B426" s="50"/>
      <c r="D426" s="55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151"/>
      <c r="AF426" s="151"/>
      <c r="AG426" s="151"/>
      <c r="AH426" s="151"/>
      <c r="AI426" s="151"/>
      <c r="AJ426" s="148"/>
      <c r="AK426" s="148"/>
      <c r="AL426" s="148"/>
      <c r="AM426" s="148"/>
      <c r="AN426" s="39"/>
      <c r="AO426" s="39"/>
    </row>
    <row r="427" spans="1:42" ht="12" x14ac:dyDescent="0.2">
      <c r="A427" s="7" t="s">
        <v>154</v>
      </c>
      <c r="B427" s="50"/>
      <c r="C427" s="20" t="s">
        <v>57</v>
      </c>
      <c r="D427" s="54"/>
      <c r="E427" s="26">
        <v>206522317.69899997</v>
      </c>
      <c r="F427" s="26">
        <v>310874112.69799995</v>
      </c>
      <c r="G427" s="26">
        <v>228607118.75000003</v>
      </c>
      <c r="H427" s="26">
        <v>7784700.5000000997</v>
      </c>
      <c r="I427" s="26">
        <v>81096699.039999962</v>
      </c>
      <c r="J427" s="26">
        <v>-36771117.010000013</v>
      </c>
      <c r="K427" s="26">
        <v>48957664.289999984</v>
      </c>
      <c r="L427" s="26">
        <v>21848072.389999997</v>
      </c>
      <c r="M427" s="26">
        <v>-43936898.599999979</v>
      </c>
      <c r="N427" s="26">
        <v>107265115.13</v>
      </c>
      <c r="O427" s="26">
        <v>-29198758.850000039</v>
      </c>
      <c r="P427" s="26">
        <v>-17232369.670000028</v>
      </c>
      <c r="Q427" s="26">
        <v>9569451.5500000212</v>
      </c>
      <c r="R427" s="26">
        <v>-18134428.189999983</v>
      </c>
      <c r="S427" s="26">
        <v>29554888.088000014</v>
      </c>
      <c r="T427" s="26">
        <v>-20105084.609999996</v>
      </c>
      <c r="U427" s="26">
        <v>5495440.4199999925</v>
      </c>
      <c r="V427" s="26">
        <v>-10029938.489999995</v>
      </c>
      <c r="W427" s="26">
        <v>-5995918.8600000087</v>
      </c>
      <c r="X427" s="26">
        <v>-30583915.50999999</v>
      </c>
      <c r="Y427" s="26">
        <v>-10381890.789999999</v>
      </c>
      <c r="Z427" s="26">
        <v>-22701035.480000012</v>
      </c>
      <c r="AA427" s="26">
        <v>-33499685.259999998</v>
      </c>
      <c r="AB427" s="26">
        <v>-5773492.429999996</v>
      </c>
      <c r="AC427" s="26">
        <v>7469267.2599999942</v>
      </c>
      <c r="AD427" s="26">
        <v>165094.61000000313</v>
      </c>
      <c r="AE427" s="26">
        <v>-3425324.6967999972</v>
      </c>
      <c r="AF427" s="26">
        <v>-738892.91199999792</v>
      </c>
      <c r="AG427" s="26">
        <v>-2560707.6000000071</v>
      </c>
      <c r="AH427" s="26">
        <v>-2049998.1707999934</v>
      </c>
      <c r="AI427" s="26">
        <v>-5349598.6827999987</v>
      </c>
      <c r="AJ427" s="152"/>
      <c r="AK427" s="148"/>
      <c r="AL427" s="26">
        <v>-5349598.6827999987</v>
      </c>
      <c r="AM427" s="26">
        <v>-5349598.6827999987</v>
      </c>
      <c r="AN427" s="9"/>
      <c r="AO427" s="9"/>
    </row>
    <row r="428" spans="1:42" x14ac:dyDescent="0.2">
      <c r="B428" s="50">
        <v>25</v>
      </c>
      <c r="C428" s="21" t="s">
        <v>32</v>
      </c>
      <c r="D428" s="55"/>
      <c r="E428" s="29">
        <v>120428712.00999999</v>
      </c>
      <c r="F428" s="29">
        <v>190711857.11000001</v>
      </c>
      <c r="G428" s="29">
        <v>167694842.07999998</v>
      </c>
      <c r="H428" s="29">
        <v>-3717009.6999999061</v>
      </c>
      <c r="I428" s="29">
        <v>27855466.899999939</v>
      </c>
      <c r="J428" s="29">
        <v>-39943376.549999997</v>
      </c>
      <c r="K428" s="29">
        <v>40346010.999999985</v>
      </c>
      <c r="L428" s="29">
        <v>16191701.009999996</v>
      </c>
      <c r="M428" s="29">
        <v>-47284323.939999975</v>
      </c>
      <c r="N428" s="29">
        <v>90419296.699999988</v>
      </c>
      <c r="O428" s="29">
        <v>-17777210.64000003</v>
      </c>
      <c r="P428" s="29">
        <v>-24685096.500000022</v>
      </c>
      <c r="Q428" s="29">
        <v>-3497340.5499999821</v>
      </c>
      <c r="R428" s="29">
        <v>-23108125.019999981</v>
      </c>
      <c r="S428" s="29">
        <v>8673141.3699999973</v>
      </c>
      <c r="T428" s="29">
        <v>-15734928.490000004</v>
      </c>
      <c r="U428" s="29">
        <v>6595302.8100000024</v>
      </c>
      <c r="V428" s="29">
        <v>-11684078.160000004</v>
      </c>
      <c r="W428" s="29">
        <v>-4959690.0500000045</v>
      </c>
      <c r="X428" s="29">
        <v>-30898072.439999994</v>
      </c>
      <c r="Y428" s="29">
        <v>-12405872.93</v>
      </c>
      <c r="Z428" s="29">
        <v>-24799104.06000001</v>
      </c>
      <c r="AA428" s="29">
        <v>-36087240.909999996</v>
      </c>
      <c r="AB428" s="29">
        <v>-5106376.8399999961</v>
      </c>
      <c r="AC428" s="29">
        <v>5708840.8999999948</v>
      </c>
      <c r="AD428" s="151">
        <v>-753082.55999999703</v>
      </c>
      <c r="AE428" s="151">
        <v>-2039435.8999999985</v>
      </c>
      <c r="AF428" s="151">
        <v>-465591.93000000058</v>
      </c>
      <c r="AG428" s="151">
        <v>-3291266.8900000039</v>
      </c>
      <c r="AH428" s="151">
        <v>-111262.83999999493</v>
      </c>
      <c r="AI428" s="151">
        <v>-3868121.6599999992</v>
      </c>
      <c r="AJ428" s="152"/>
      <c r="AK428" s="148"/>
      <c r="AL428" s="151">
        <v>-3868121.6599999992</v>
      </c>
      <c r="AM428" s="151">
        <v>-3868121.6599999992</v>
      </c>
      <c r="AN428" s="9"/>
      <c r="AO428" s="9"/>
    </row>
    <row r="429" spans="1:42" ht="11.25" customHeight="1" x14ac:dyDescent="0.2">
      <c r="B429" s="50">
        <v>26</v>
      </c>
      <c r="C429" s="21" t="s">
        <v>86</v>
      </c>
      <c r="D429" s="55"/>
      <c r="E429" s="29">
        <v>46156032.359999999</v>
      </c>
      <c r="F429" s="29">
        <v>20887954.570000008</v>
      </c>
      <c r="G429" s="29">
        <v>3119062.2199999988</v>
      </c>
      <c r="H429" s="29">
        <v>-11405307.88000001</v>
      </c>
      <c r="I429" s="29">
        <v>-2052443.8399999887</v>
      </c>
      <c r="J429" s="29">
        <v>-1367386.450000003</v>
      </c>
      <c r="K429" s="29">
        <v>229919.22999999754</v>
      </c>
      <c r="L429" s="29">
        <v>4131990.6200000034</v>
      </c>
      <c r="M429" s="29">
        <v>-292190.54000000656</v>
      </c>
      <c r="N429" s="29">
        <v>12509154.870000005</v>
      </c>
      <c r="O429" s="29">
        <v>1924546.4599999934</v>
      </c>
      <c r="P429" s="29">
        <v>2254438.5399999991</v>
      </c>
      <c r="Q429" s="29">
        <v>7734541.2800000012</v>
      </c>
      <c r="R429" s="29">
        <v>-5201822.8699999992</v>
      </c>
      <c r="S429" s="29">
        <v>-682067.19000000041</v>
      </c>
      <c r="T429" s="29">
        <v>-3453660.3899999997</v>
      </c>
      <c r="U429" s="29">
        <v>-419974.97000000015</v>
      </c>
      <c r="V429" s="29">
        <v>-442334.35000000003</v>
      </c>
      <c r="W429" s="29">
        <v>-797193.9</v>
      </c>
      <c r="X429" s="29">
        <v>-146866.21</v>
      </c>
      <c r="Y429" s="29">
        <v>-142695.54000000004</v>
      </c>
      <c r="Z429" s="29">
        <v>-373610.03</v>
      </c>
      <c r="AA429" s="29">
        <v>0</v>
      </c>
      <c r="AB429" s="29">
        <v>-185426.24</v>
      </c>
      <c r="AC429" s="29">
        <v>-183706.5</v>
      </c>
      <c r="AD429" s="151">
        <v>-90315.45</v>
      </c>
      <c r="AE429" s="151">
        <v>-269797.86</v>
      </c>
      <c r="AF429" s="151">
        <v>0</v>
      </c>
      <c r="AG429" s="151">
        <v>0</v>
      </c>
      <c r="AH429" s="151">
        <v>0</v>
      </c>
      <c r="AI429" s="151">
        <v>0</v>
      </c>
      <c r="AJ429" s="152"/>
      <c r="AK429" s="148"/>
      <c r="AL429" s="151">
        <v>0</v>
      </c>
      <c r="AM429" s="151">
        <v>0</v>
      </c>
      <c r="AN429" s="9"/>
      <c r="AO429" s="9"/>
    </row>
    <row r="430" spans="1:42" ht="11.25" customHeight="1" x14ac:dyDescent="0.2">
      <c r="A430" s="16"/>
      <c r="B430" s="50">
        <v>27</v>
      </c>
      <c r="C430" s="24" t="s">
        <v>31</v>
      </c>
      <c r="D430" s="55"/>
      <c r="E430" s="29">
        <v>10184152.319999998</v>
      </c>
      <c r="F430" s="29">
        <v>12563510.289999999</v>
      </c>
      <c r="G430" s="29">
        <v>18495857.799999997</v>
      </c>
      <c r="H430" s="29">
        <v>-1412813.3199999984</v>
      </c>
      <c r="I430" s="29">
        <v>-1211011.379999999</v>
      </c>
      <c r="J430" s="29">
        <v>-1246044.4500000023</v>
      </c>
      <c r="K430" s="29">
        <v>-23972.389999997569</v>
      </c>
      <c r="L430" s="29">
        <v>-3081438.5600000005</v>
      </c>
      <c r="M430" s="29">
        <v>-1731973.110000002</v>
      </c>
      <c r="N430" s="29">
        <v>-2726139.9099999997</v>
      </c>
      <c r="O430" s="29">
        <v>1461481.7599999998</v>
      </c>
      <c r="P430" s="29">
        <v>-809855.21999999858</v>
      </c>
      <c r="Q430" s="29">
        <v>-710480.09000000078</v>
      </c>
      <c r="R430" s="29">
        <v>-586367.35999999964</v>
      </c>
      <c r="S430" s="29">
        <v>170937.43000000017</v>
      </c>
      <c r="T430" s="29">
        <v>325616.90999999992</v>
      </c>
      <c r="U430" s="29">
        <v>-989999.86999999965</v>
      </c>
      <c r="V430" s="29">
        <v>-719866.7300000001</v>
      </c>
      <c r="W430" s="29">
        <v>129011.14000000004</v>
      </c>
      <c r="X430" s="29">
        <v>204289.94000000006</v>
      </c>
      <c r="Y430" s="29">
        <v>558305.99999999988</v>
      </c>
      <c r="Z430" s="29">
        <v>824094.52000000014</v>
      </c>
      <c r="AA430" s="29">
        <v>-339338.25000000012</v>
      </c>
      <c r="AB430" s="29">
        <v>-1018783.8999999999</v>
      </c>
      <c r="AC430" s="29">
        <v>3171540.5000000005</v>
      </c>
      <c r="AD430" s="151">
        <v>-214979.79000000085</v>
      </c>
      <c r="AE430" s="151">
        <v>-135077.31999999977</v>
      </c>
      <c r="AF430" s="151">
        <v>-58884.439999999944</v>
      </c>
      <c r="AG430" s="151">
        <v>836003.89</v>
      </c>
      <c r="AH430" s="151">
        <v>-390887.86999999988</v>
      </c>
      <c r="AI430" s="151">
        <v>386231.58000000019</v>
      </c>
      <c r="AJ430" s="152"/>
      <c r="AK430" s="148"/>
      <c r="AL430" s="151">
        <v>386231.58000000019</v>
      </c>
      <c r="AM430" s="151">
        <v>386231.58000000019</v>
      </c>
      <c r="AN430" s="9"/>
      <c r="AO430" s="9"/>
    </row>
    <row r="431" spans="1:42" ht="11.25" customHeight="1" x14ac:dyDescent="0.2">
      <c r="B431" s="50">
        <v>28</v>
      </c>
      <c r="C431" s="21" t="s">
        <v>85</v>
      </c>
      <c r="D431" s="55"/>
      <c r="E431" s="29">
        <v>8028019.7899999991</v>
      </c>
      <c r="F431" s="29">
        <v>4286502.1700000009</v>
      </c>
      <c r="G431" s="29">
        <v>2800469.7700000005</v>
      </c>
      <c r="H431" s="29">
        <v>3684910.64</v>
      </c>
      <c r="I431" s="29">
        <v>42310747.410000004</v>
      </c>
      <c r="J431" s="29">
        <v>-5302016.6700000018</v>
      </c>
      <c r="K431" s="29">
        <v>-4737067.3699999982</v>
      </c>
      <c r="L431" s="29">
        <v>-4440333.0800000038</v>
      </c>
      <c r="M431" s="29">
        <v>-4739447.74</v>
      </c>
      <c r="N431" s="29">
        <v>-2920515.3999999985</v>
      </c>
      <c r="O431" s="29">
        <v>-20421027.669999998</v>
      </c>
      <c r="P431" s="29">
        <v>-10186.709999999963</v>
      </c>
      <c r="Q431" s="29">
        <v>-231994.75</v>
      </c>
      <c r="R431" s="29">
        <v>-147736.83999999991</v>
      </c>
      <c r="S431" s="29">
        <v>-292382.03000000003</v>
      </c>
      <c r="T431" s="29">
        <v>-576761.84999999986</v>
      </c>
      <c r="U431" s="29">
        <v>366409.71</v>
      </c>
      <c r="V431" s="29">
        <v>-418006.08</v>
      </c>
      <c r="W431" s="29">
        <v>-297053.43</v>
      </c>
      <c r="X431" s="29">
        <v>-183929.03</v>
      </c>
      <c r="Y431" s="29">
        <v>-126553.92000000001</v>
      </c>
      <c r="Z431" s="29">
        <v>-147214.89000000001</v>
      </c>
      <c r="AA431" s="29">
        <v>-513949.9</v>
      </c>
      <c r="AB431" s="29">
        <v>-324274.85000000003</v>
      </c>
      <c r="AC431" s="29">
        <v>-183274.08</v>
      </c>
      <c r="AD431" s="151">
        <v>-73254.97</v>
      </c>
      <c r="AE431" s="151">
        <v>-86978.84</v>
      </c>
      <c r="AF431" s="151">
        <v>-8721.1</v>
      </c>
      <c r="AG431" s="151">
        <v>-18906.46</v>
      </c>
      <c r="AH431" s="151">
        <v>10416.09</v>
      </c>
      <c r="AI431" s="151">
        <v>-17211.469999999998</v>
      </c>
      <c r="AJ431" s="152"/>
      <c r="AK431" s="148"/>
      <c r="AL431" s="151">
        <v>-17211.469999999998</v>
      </c>
      <c r="AM431" s="151">
        <v>-17211.469999999998</v>
      </c>
      <c r="AN431" s="9"/>
      <c r="AO431" s="9"/>
    </row>
    <row r="432" spans="1:42" s="16" customFormat="1" ht="11.25" customHeight="1" x14ac:dyDescent="0.2">
      <c r="B432" s="50">
        <v>29</v>
      </c>
      <c r="C432" s="24" t="s">
        <v>106</v>
      </c>
      <c r="D432" s="55"/>
      <c r="E432" s="29">
        <v>-4593860.1699999981</v>
      </c>
      <c r="F432" s="29">
        <v>42006071.460000001</v>
      </c>
      <c r="G432" s="29">
        <v>995381.68000000156</v>
      </c>
      <c r="H432" s="29">
        <v>-2413337.5199999968</v>
      </c>
      <c r="I432" s="29">
        <v>-1977390.8300000019</v>
      </c>
      <c r="J432" s="29">
        <v>-3888691.5200000005</v>
      </c>
      <c r="K432" s="29">
        <v>-3083708.0199999996</v>
      </c>
      <c r="L432" s="29">
        <v>-302354.83999999915</v>
      </c>
      <c r="M432" s="29">
        <v>76138.799999999348</v>
      </c>
      <c r="N432" s="29">
        <v>-5212480.24</v>
      </c>
      <c r="O432" s="29">
        <v>-473344.28</v>
      </c>
      <c r="P432" s="29">
        <v>-162692.67999999921</v>
      </c>
      <c r="Q432" s="29">
        <v>-222358.50000000093</v>
      </c>
      <c r="R432" s="29">
        <v>111940.95000000001</v>
      </c>
      <c r="S432" s="29">
        <v>88445.96</v>
      </c>
      <c r="T432" s="29">
        <v>82849.8</v>
      </c>
      <c r="U432" s="29">
        <v>108028.76999999999</v>
      </c>
      <c r="V432" s="29">
        <v>60694.899999999994</v>
      </c>
      <c r="W432" s="29">
        <v>61600.83</v>
      </c>
      <c r="X432" s="29">
        <v>120553.91</v>
      </c>
      <c r="Y432" s="29">
        <v>137105.06</v>
      </c>
      <c r="Z432" s="29">
        <v>76117.33</v>
      </c>
      <c r="AA432" s="29">
        <v>30766.57</v>
      </c>
      <c r="AB432" s="29">
        <v>-116755.74</v>
      </c>
      <c r="AC432" s="29">
        <v>139465.31</v>
      </c>
      <c r="AD432" s="151">
        <v>-201089.7</v>
      </c>
      <c r="AE432" s="151">
        <v>-52095.820000000007</v>
      </c>
      <c r="AF432" s="151">
        <v>-16700</v>
      </c>
      <c r="AG432" s="151">
        <v>24509.54</v>
      </c>
      <c r="AH432" s="151">
        <v>-16670.939999999999</v>
      </c>
      <c r="AI432" s="151">
        <v>-8861.3999999999978</v>
      </c>
      <c r="AJ432" s="14"/>
      <c r="AK432" s="148"/>
      <c r="AL432" s="151">
        <v>-8861.3999999999978</v>
      </c>
      <c r="AM432" s="151">
        <v>-8861.3999999999978</v>
      </c>
      <c r="AN432" s="15"/>
      <c r="AO432" s="15"/>
    </row>
    <row r="433" spans="1:41" ht="11.25" customHeight="1" x14ac:dyDescent="0.2">
      <c r="A433" s="16"/>
      <c r="B433" s="50">
        <v>30</v>
      </c>
      <c r="C433" s="21" t="s">
        <v>29</v>
      </c>
      <c r="D433" s="55"/>
      <c r="E433" s="29">
        <v>12839518.108999997</v>
      </c>
      <c r="F433" s="29">
        <v>32949316.408000007</v>
      </c>
      <c r="G433" s="29">
        <v>25211271.239999998</v>
      </c>
      <c r="H433" s="29">
        <v>16613694.840000007</v>
      </c>
      <c r="I433" s="29">
        <v>13920939.540000007</v>
      </c>
      <c r="J433" s="29">
        <v>12156957.800000001</v>
      </c>
      <c r="K433" s="29">
        <v>13600195.759999998</v>
      </c>
      <c r="L433" s="29">
        <v>8299298.1599999983</v>
      </c>
      <c r="M433" s="29">
        <v>5799997.540000001</v>
      </c>
      <c r="N433" s="29">
        <v>7981419.5299999975</v>
      </c>
      <c r="O433" s="29">
        <v>4848883.2400000012</v>
      </c>
      <c r="P433" s="29">
        <v>3435264.7800000003</v>
      </c>
      <c r="Q433" s="29">
        <v>2510559.8600000003</v>
      </c>
      <c r="R433" s="29">
        <v>4896865.3600000013</v>
      </c>
      <c r="S433" s="29">
        <v>10053734.148000015</v>
      </c>
      <c r="T433" s="29">
        <v>-1268918.3699999987</v>
      </c>
      <c r="U433" s="29">
        <v>-1538185.4900000012</v>
      </c>
      <c r="V433" s="29">
        <v>1012328.4399999997</v>
      </c>
      <c r="W433" s="29">
        <v>-1651871.6199999996</v>
      </c>
      <c r="X433" s="29">
        <v>-1383138.9099999995</v>
      </c>
      <c r="Y433" s="29">
        <v>-1583785.4200000004</v>
      </c>
      <c r="Z433" s="29">
        <v>-657591.29000000027</v>
      </c>
      <c r="AA433" s="29">
        <v>-9496.2499999995343</v>
      </c>
      <c r="AB433" s="29">
        <v>-729172.96999999951</v>
      </c>
      <c r="AC433" s="29">
        <v>-984918.54</v>
      </c>
      <c r="AD433" s="151">
        <v>635805.12</v>
      </c>
      <c r="AE433" s="151">
        <v>-1181982.0680000002</v>
      </c>
      <c r="AF433" s="151">
        <v>-99602.512000000133</v>
      </c>
      <c r="AG433" s="151">
        <v>-48375.479999999865</v>
      </c>
      <c r="AH433" s="151">
        <v>-2601816.2800000003</v>
      </c>
      <c r="AI433" s="151">
        <v>-2749794.2720000003</v>
      </c>
      <c r="AJ433" s="152"/>
      <c r="AK433" s="148"/>
      <c r="AL433" s="151">
        <v>-2749794.2720000003</v>
      </c>
      <c r="AM433" s="151">
        <v>-2749794.2720000003</v>
      </c>
      <c r="AN433" s="9"/>
      <c r="AO433" s="9"/>
    </row>
    <row r="434" spans="1:41" s="16" customFormat="1" ht="11.25" customHeight="1" x14ac:dyDescent="0.2">
      <c r="B434" s="50">
        <v>31</v>
      </c>
      <c r="C434" s="24" t="s">
        <v>11</v>
      </c>
      <c r="D434" s="55"/>
      <c r="E434" s="29">
        <v>13080874.709999982</v>
      </c>
      <c r="F434" s="29">
        <v>7456901.7999999858</v>
      </c>
      <c r="G434" s="29">
        <v>10242230.28000002</v>
      </c>
      <c r="H434" s="29">
        <v>6342867.1500000041</v>
      </c>
      <c r="I434" s="29">
        <v>2147967.1299999952</v>
      </c>
      <c r="J434" s="29">
        <v>2792344.5299999956</v>
      </c>
      <c r="K434" s="29">
        <v>3071417.8300000052</v>
      </c>
      <c r="L434" s="29">
        <v>620597.64000000153</v>
      </c>
      <c r="M434" s="29">
        <v>2576642.2900000056</v>
      </c>
      <c r="N434" s="29">
        <v>5044059.5299999993</v>
      </c>
      <c r="O434" s="29">
        <v>-758904.12000000291</v>
      </c>
      <c r="P434" s="29">
        <v>1718943.1899999906</v>
      </c>
      <c r="Q434" s="29">
        <v>3513680.8300000061</v>
      </c>
      <c r="R434" s="29">
        <v>1349830.7899999951</v>
      </c>
      <c r="S434" s="29">
        <v>5992271.1800000025</v>
      </c>
      <c r="T434" s="29">
        <v>-2490263.1699999957</v>
      </c>
      <c r="U434" s="29">
        <v>-1991861.3000000091</v>
      </c>
      <c r="V434" s="29">
        <v>-1538448.8199999924</v>
      </c>
      <c r="W434" s="29">
        <v>-1788201.0300000031</v>
      </c>
      <c r="X434" s="29">
        <v>-1155789.5999999992</v>
      </c>
      <c r="Y434" s="29">
        <v>607914.80999999947</v>
      </c>
      <c r="Z434" s="29">
        <v>-645057.59000000125</v>
      </c>
      <c r="AA434" s="29">
        <v>406605.93000000005</v>
      </c>
      <c r="AB434" s="29">
        <v>-174746.85999999987</v>
      </c>
      <c r="AC434" s="29">
        <v>-2404571.6200000006</v>
      </c>
      <c r="AD434" s="151">
        <v>-2007293.1499999994</v>
      </c>
      <c r="AE434" s="151">
        <v>-2698412.6587999975</v>
      </c>
      <c r="AF434" s="151">
        <v>29058.14999999939</v>
      </c>
      <c r="AG434" s="151">
        <v>-819032.94000000227</v>
      </c>
      <c r="AH434" s="151">
        <v>351455.45920000284</v>
      </c>
      <c r="AI434" s="151">
        <v>-438519.3308</v>
      </c>
      <c r="AJ434" s="14"/>
      <c r="AK434" s="148"/>
      <c r="AL434" s="151">
        <v>-438519.3308</v>
      </c>
      <c r="AM434" s="151">
        <v>-438519.3308</v>
      </c>
      <c r="AN434" s="15"/>
      <c r="AO434" s="15"/>
    </row>
    <row r="435" spans="1:41" s="16" customFormat="1" ht="11.25" customHeight="1" x14ac:dyDescent="0.2">
      <c r="B435" s="50">
        <v>32</v>
      </c>
      <c r="C435" s="21" t="s">
        <v>87</v>
      </c>
      <c r="D435" s="55"/>
      <c r="E435" s="29">
        <v>398868.57</v>
      </c>
      <c r="F435" s="29">
        <v>11998.889999999996</v>
      </c>
      <c r="G435" s="29">
        <v>48003.679999999964</v>
      </c>
      <c r="H435" s="29">
        <v>91696.290000000023</v>
      </c>
      <c r="I435" s="29">
        <v>102424.11</v>
      </c>
      <c r="J435" s="29">
        <v>27096.299999999963</v>
      </c>
      <c r="K435" s="29">
        <v>-445131.74999999988</v>
      </c>
      <c r="L435" s="29">
        <v>428611.43999999994</v>
      </c>
      <c r="M435" s="29">
        <v>1658258.0999999999</v>
      </c>
      <c r="N435" s="29">
        <v>2170320.0500000021</v>
      </c>
      <c r="O435" s="29">
        <v>1996816.4</v>
      </c>
      <c r="P435" s="29">
        <v>1026814.9300000039</v>
      </c>
      <c r="Q435" s="29">
        <v>472843.46999999741</v>
      </c>
      <c r="R435" s="29">
        <v>4550986.8000000026</v>
      </c>
      <c r="S435" s="29">
        <v>5550807.2199999988</v>
      </c>
      <c r="T435" s="29">
        <v>3010980.9499999993</v>
      </c>
      <c r="U435" s="29">
        <v>3365720.7600000007</v>
      </c>
      <c r="V435" s="29">
        <v>3699772.3100000024</v>
      </c>
      <c r="W435" s="29">
        <v>3307479.1999999993</v>
      </c>
      <c r="X435" s="29">
        <v>2859036.830000001</v>
      </c>
      <c r="Y435" s="29">
        <v>2573691.1500000013</v>
      </c>
      <c r="Z435" s="29">
        <v>3021330.5300000017</v>
      </c>
      <c r="AA435" s="29">
        <v>3012967.549999997</v>
      </c>
      <c r="AB435" s="29">
        <v>1882044.9700000002</v>
      </c>
      <c r="AC435" s="29">
        <v>2205891.2899999991</v>
      </c>
      <c r="AD435" s="151">
        <v>2869305.1100000003</v>
      </c>
      <c r="AE435" s="151">
        <v>3038455.7699999986</v>
      </c>
      <c r="AF435" s="151">
        <v>-118451.07999999676</v>
      </c>
      <c r="AG435" s="151">
        <v>756360.73999999883</v>
      </c>
      <c r="AH435" s="151">
        <v>708768.20999999915</v>
      </c>
      <c r="AI435" s="151">
        <v>1346677.870000001</v>
      </c>
      <c r="AJ435" s="14"/>
      <c r="AK435" s="148"/>
      <c r="AL435" s="151">
        <v>1346677.870000001</v>
      </c>
      <c r="AM435" s="151">
        <v>1346677.870000001</v>
      </c>
      <c r="AN435" s="15"/>
      <c r="AO435" s="15"/>
    </row>
    <row r="436" spans="1:41" s="16" customFormat="1" ht="11.25" customHeight="1" x14ac:dyDescent="0.2">
      <c r="A436" s="7"/>
      <c r="B436" s="50"/>
      <c r="D436" s="57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14"/>
      <c r="AK436" s="148"/>
      <c r="AL436" s="148"/>
      <c r="AM436" s="148"/>
      <c r="AN436" s="15"/>
      <c r="AO436" s="15"/>
    </row>
    <row r="437" spans="1:41" ht="12" x14ac:dyDescent="0.2">
      <c r="A437" s="7" t="s">
        <v>155</v>
      </c>
      <c r="B437" s="50">
        <v>33</v>
      </c>
      <c r="C437" s="20" t="s">
        <v>108</v>
      </c>
      <c r="D437" s="54"/>
      <c r="E437" s="26">
        <v>-7983214.1199999992</v>
      </c>
      <c r="F437" s="26">
        <v>3499486.4099999992</v>
      </c>
      <c r="G437" s="26">
        <v>9539.5500000007451</v>
      </c>
      <c r="H437" s="26">
        <v>-701390.54000000027</v>
      </c>
      <c r="I437" s="26">
        <v>-7122522.3600000003</v>
      </c>
      <c r="J437" s="26">
        <v>-93526.969999999914</v>
      </c>
      <c r="K437" s="26">
        <v>630823.93999999994</v>
      </c>
      <c r="L437" s="26">
        <v>18946.869999999879</v>
      </c>
      <c r="M437" s="26">
        <v>-322350.89999999997</v>
      </c>
      <c r="N437" s="26">
        <v>-65294.869999999893</v>
      </c>
      <c r="O437" s="26">
        <v>1116046.2800000003</v>
      </c>
      <c r="P437" s="26">
        <v>-90718.559999999983</v>
      </c>
      <c r="Q437" s="26">
        <v>-150175.94999999995</v>
      </c>
      <c r="R437" s="26">
        <v>1669129.6099999999</v>
      </c>
      <c r="S437" s="26">
        <v>1223835.7200000002</v>
      </c>
      <c r="T437" s="26">
        <v>817898.67999999993</v>
      </c>
      <c r="U437" s="26">
        <v>819919.53000000014</v>
      </c>
      <c r="V437" s="26">
        <v>5863910.7599999998</v>
      </c>
      <c r="W437" s="26">
        <v>955432.36000000034</v>
      </c>
      <c r="X437" s="26">
        <v>732140.92999999982</v>
      </c>
      <c r="Y437" s="26">
        <v>605057.18999999971</v>
      </c>
      <c r="Z437" s="26">
        <v>348162.37000000011</v>
      </c>
      <c r="AA437" s="26">
        <v>658915.88000000024</v>
      </c>
      <c r="AB437" s="26">
        <v>727465.09000000008</v>
      </c>
      <c r="AC437" s="26">
        <v>-2454890.2400000002</v>
      </c>
      <c r="AD437" s="26">
        <v>829857.18</v>
      </c>
      <c r="AE437" s="26">
        <v>778186.4</v>
      </c>
      <c r="AF437" s="26">
        <v>243657.78</v>
      </c>
      <c r="AG437" s="26">
        <v>244489.26</v>
      </c>
      <c r="AH437" s="26">
        <v>227144.49</v>
      </c>
      <c r="AI437" s="26">
        <v>715291.53</v>
      </c>
      <c r="AJ437" s="152"/>
      <c r="AK437" s="148"/>
      <c r="AL437" s="26">
        <v>715291.53</v>
      </c>
      <c r="AM437" s="26">
        <v>715291.53</v>
      </c>
      <c r="AN437" s="9"/>
      <c r="AO437" s="9"/>
    </row>
    <row r="438" spans="1:41" x14ac:dyDescent="0.2">
      <c r="A438" s="53"/>
      <c r="B438" s="53"/>
      <c r="C438" s="43"/>
      <c r="D438" s="62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151"/>
      <c r="AJ438" s="148"/>
      <c r="AK438" s="148"/>
      <c r="AL438" s="148"/>
      <c r="AM438" s="148"/>
      <c r="AN438" s="39"/>
      <c r="AO438" s="39"/>
    </row>
    <row r="439" spans="1:41" s="16" customFormat="1" ht="20.100000000000001" customHeight="1" x14ac:dyDescent="0.2">
      <c r="A439" s="51"/>
      <c r="B439" s="59"/>
      <c r="C439" s="13" t="s">
        <v>76</v>
      </c>
      <c r="D439" s="58"/>
      <c r="E439" s="28">
        <v>542202482.9289999</v>
      </c>
      <c r="F439" s="28">
        <v>532641320.10500008</v>
      </c>
      <c r="G439" s="28">
        <v>550659699.40299988</v>
      </c>
      <c r="H439" s="28">
        <v>268406005.40739998</v>
      </c>
      <c r="I439" s="28">
        <v>105476138.04099998</v>
      </c>
      <c r="J439" s="28">
        <v>-29771103.523999933</v>
      </c>
      <c r="K439" s="28">
        <v>42443431.246099986</v>
      </c>
      <c r="L439" s="28">
        <v>-29128592.389799967</v>
      </c>
      <c r="M439" s="28">
        <v>-34671072.458600029</v>
      </c>
      <c r="N439" s="28">
        <v>-58698618.427100077</v>
      </c>
      <c r="O439" s="28">
        <v>35753543.319199964</v>
      </c>
      <c r="P439" s="28">
        <v>-5363912.5167000266</v>
      </c>
      <c r="Q439" s="28">
        <v>31164904.709900033</v>
      </c>
      <c r="R439" s="28">
        <v>76277082.080000088</v>
      </c>
      <c r="S439" s="28">
        <v>185976925.10631749</v>
      </c>
      <c r="T439" s="28">
        <v>6232785.7988999486</v>
      </c>
      <c r="U439" s="28">
        <v>-1873967.1466998924</v>
      </c>
      <c r="V439" s="28">
        <v>60349857.169999979</v>
      </c>
      <c r="W439" s="28">
        <v>38891835.442999974</v>
      </c>
      <c r="X439" s="28">
        <v>-15863999.326499995</v>
      </c>
      <c r="Y439" s="28">
        <v>-56037563.536799997</v>
      </c>
      <c r="Z439" s="28">
        <v>-170542043.57329994</v>
      </c>
      <c r="AA439" s="28">
        <v>-76737939.743000031</v>
      </c>
      <c r="AB439" s="28">
        <v>4282310.0947000105</v>
      </c>
      <c r="AC439" s="28">
        <v>-28449288.98650001</v>
      </c>
      <c r="AD439" s="150">
        <v>8438474.435000129</v>
      </c>
      <c r="AE439" s="150">
        <v>71089219.895267844</v>
      </c>
      <c r="AF439" s="150">
        <v>4951678.3693000283</v>
      </c>
      <c r="AG439" s="150">
        <v>15559867.344699962</v>
      </c>
      <c r="AH439" s="150">
        <v>174148300.68190002</v>
      </c>
      <c r="AI439" s="150">
        <v>194659846.39590001</v>
      </c>
      <c r="AJ439" s="14"/>
      <c r="AK439" s="148"/>
      <c r="AL439" s="150">
        <v>194659846.39590001</v>
      </c>
      <c r="AM439" s="150">
        <v>194659846.39590001</v>
      </c>
      <c r="AN439" s="15"/>
      <c r="AO439" s="15"/>
    </row>
    <row r="440" spans="1:41" s="6" customFormat="1" x14ac:dyDescent="0.2">
      <c r="D440" s="116"/>
      <c r="E440" s="116"/>
      <c r="F440" s="116"/>
      <c r="G440" s="116"/>
      <c r="H440" s="116"/>
      <c r="I440" s="116"/>
      <c r="J440" s="116"/>
      <c r="K440" s="116"/>
      <c r="L440" s="116"/>
      <c r="M440" s="116"/>
      <c r="N440" s="116"/>
      <c r="O440" s="116"/>
      <c r="P440" s="116"/>
      <c r="Q440" s="116"/>
      <c r="R440" s="116"/>
      <c r="S440" s="116"/>
      <c r="T440" s="116"/>
      <c r="U440" s="116"/>
      <c r="V440" s="116"/>
      <c r="W440" s="116"/>
      <c r="X440" s="116"/>
      <c r="Y440" s="116"/>
      <c r="Z440" s="116"/>
      <c r="AA440" s="116"/>
      <c r="AB440" s="116"/>
      <c r="AC440" s="116"/>
      <c r="AD440" s="116"/>
      <c r="AE440" s="116"/>
      <c r="AF440" s="116"/>
      <c r="AG440" s="116"/>
      <c r="AH440" s="116"/>
      <c r="AI440" s="116"/>
      <c r="AJ440" s="8"/>
      <c r="AK440" s="42"/>
      <c r="AL440" s="8"/>
      <c r="AM440" s="8"/>
    </row>
    <row r="441" spans="1:41" s="6" customFormat="1" x14ac:dyDescent="0.2"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148"/>
      <c r="AF441" s="148"/>
      <c r="AG441" s="148"/>
      <c r="AH441" s="148"/>
      <c r="AI441" s="148"/>
      <c r="AJ441" s="8"/>
      <c r="AK441" s="8"/>
      <c r="AL441" s="8"/>
      <c r="AM441" s="8"/>
      <c r="AN441" s="116"/>
    </row>
    <row r="442" spans="1:41" x14ac:dyDescent="0.2">
      <c r="AK442" s="43"/>
    </row>
    <row r="443" spans="1:41" x14ac:dyDescent="0.2">
      <c r="AK443" s="43"/>
    </row>
    <row r="444" spans="1:41" x14ac:dyDescent="0.2">
      <c r="AK444" s="43"/>
    </row>
    <row r="445" spans="1:41" x14ac:dyDescent="0.2">
      <c r="AK445" s="43"/>
    </row>
    <row r="446" spans="1:41" x14ac:dyDescent="0.2">
      <c r="AK446" s="43"/>
    </row>
    <row r="447" spans="1:41" x14ac:dyDescent="0.2">
      <c r="AK447" s="43"/>
    </row>
    <row r="448" spans="1:41" x14ac:dyDescent="0.2">
      <c r="AK448" s="43"/>
    </row>
    <row r="449" spans="36:37" x14ac:dyDescent="0.2">
      <c r="AJ449" s="18"/>
      <c r="AK449" s="43"/>
    </row>
    <row r="450" spans="36:37" x14ac:dyDescent="0.2">
      <c r="AJ450" s="18"/>
      <c r="AK450" s="43"/>
    </row>
    <row r="451" spans="36:37" x14ac:dyDescent="0.2">
      <c r="AJ451" s="18"/>
      <c r="AK451" s="43"/>
    </row>
    <row r="452" spans="36:37" x14ac:dyDescent="0.2">
      <c r="AJ452" s="18"/>
      <c r="AK452" s="43"/>
    </row>
    <row r="453" spans="36:37" x14ac:dyDescent="0.2">
      <c r="AJ453" s="18"/>
      <c r="AK453" s="43"/>
    </row>
    <row r="454" spans="36:37" x14ac:dyDescent="0.2">
      <c r="AJ454" s="18"/>
      <c r="AK454" s="43"/>
    </row>
    <row r="455" spans="36:37" x14ac:dyDescent="0.2">
      <c r="AJ455" s="18"/>
      <c r="AK455" s="43"/>
    </row>
    <row r="456" spans="36:37" x14ac:dyDescent="0.2">
      <c r="AJ456" s="18"/>
      <c r="AK456" s="43"/>
    </row>
    <row r="457" spans="36:37" x14ac:dyDescent="0.2">
      <c r="AJ457" s="18"/>
      <c r="AK457" s="43"/>
    </row>
    <row r="458" spans="36:37" x14ac:dyDescent="0.2">
      <c r="AJ458" s="18"/>
      <c r="AK458" s="43"/>
    </row>
    <row r="459" spans="36:37" x14ac:dyDescent="0.2">
      <c r="AJ459" s="18"/>
      <c r="AK459" s="43"/>
    </row>
    <row r="460" spans="36:37" x14ac:dyDescent="0.2">
      <c r="AJ460" s="18"/>
      <c r="AK460" s="43"/>
    </row>
    <row r="461" spans="36:37" x14ac:dyDescent="0.2">
      <c r="AJ461" s="18"/>
      <c r="AK461" s="43"/>
    </row>
    <row r="462" spans="36:37" x14ac:dyDescent="0.2">
      <c r="AJ462" s="18"/>
      <c r="AK462" s="43"/>
    </row>
    <row r="463" spans="36:37" x14ac:dyDescent="0.2">
      <c r="AJ463" s="18"/>
      <c r="AK463" s="43"/>
    </row>
    <row r="464" spans="36:37" x14ac:dyDescent="0.2">
      <c r="AJ464" s="18"/>
      <c r="AK464" s="43"/>
    </row>
    <row r="465" spans="36:37" x14ac:dyDescent="0.2">
      <c r="AJ465" s="18"/>
      <c r="AK465" s="43"/>
    </row>
    <row r="466" spans="36:37" x14ac:dyDescent="0.2">
      <c r="AJ466" s="18"/>
      <c r="AK466" s="43"/>
    </row>
    <row r="467" spans="36:37" x14ac:dyDescent="0.2">
      <c r="AJ467" s="18"/>
      <c r="AK467" s="43"/>
    </row>
    <row r="468" spans="36:37" x14ac:dyDescent="0.2">
      <c r="AJ468" s="18"/>
      <c r="AK468" s="43"/>
    </row>
    <row r="469" spans="36:37" x14ac:dyDescent="0.2">
      <c r="AJ469" s="18"/>
      <c r="AK469" s="43"/>
    </row>
    <row r="470" spans="36:37" x14ac:dyDescent="0.2">
      <c r="AJ470" s="18"/>
      <c r="AK470" s="43"/>
    </row>
    <row r="471" spans="36:37" x14ac:dyDescent="0.2">
      <c r="AJ471" s="18"/>
      <c r="AK471" s="43"/>
    </row>
    <row r="472" spans="36:37" x14ac:dyDescent="0.2">
      <c r="AJ472" s="18"/>
      <c r="AK472" s="43"/>
    </row>
    <row r="473" spans="36:37" x14ac:dyDescent="0.2">
      <c r="AJ473" s="18"/>
      <c r="AK473" s="43"/>
    </row>
    <row r="474" spans="36:37" x14ac:dyDescent="0.2">
      <c r="AJ474" s="18"/>
      <c r="AK474" s="43"/>
    </row>
    <row r="475" spans="36:37" x14ac:dyDescent="0.2">
      <c r="AJ475" s="18"/>
      <c r="AK475" s="43"/>
    </row>
    <row r="476" spans="36:37" x14ac:dyDescent="0.2">
      <c r="AJ476" s="18"/>
      <c r="AK476" s="43"/>
    </row>
    <row r="477" spans="36:37" x14ac:dyDescent="0.2">
      <c r="AJ477" s="18"/>
      <c r="AK477" s="43"/>
    </row>
    <row r="485" spans="4:39" x14ac:dyDescent="0.2"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  <c r="AG485" s="32"/>
      <c r="AH485" s="32"/>
      <c r="AI485" s="32"/>
      <c r="AJ485" s="33"/>
      <c r="AK485" s="33"/>
      <c r="AL485" s="33"/>
      <c r="AM485" s="33"/>
    </row>
    <row r="530" spans="4:39" x14ac:dyDescent="0.2"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  <c r="AF530" s="32"/>
      <c r="AG530" s="32"/>
      <c r="AH530" s="32"/>
      <c r="AI530" s="32"/>
      <c r="AJ530" s="33"/>
      <c r="AK530" s="33"/>
      <c r="AL530" s="33"/>
      <c r="AM530" s="33"/>
    </row>
    <row r="575" spans="4:39" x14ac:dyDescent="0.2"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  <c r="AF575" s="32"/>
      <c r="AG575" s="32"/>
      <c r="AH575" s="32"/>
      <c r="AI575" s="32"/>
      <c r="AJ575" s="33"/>
      <c r="AK575" s="33"/>
      <c r="AL575" s="33"/>
      <c r="AM575" s="33"/>
    </row>
    <row r="620" spans="4:39" x14ac:dyDescent="0.2"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32"/>
      <c r="AE620" s="32"/>
      <c r="AF620" s="32"/>
      <c r="AG620" s="32"/>
      <c r="AH620" s="32"/>
      <c r="AI620" s="32"/>
      <c r="AJ620" s="33"/>
      <c r="AK620" s="33"/>
      <c r="AL620" s="33"/>
      <c r="AM620" s="33"/>
    </row>
    <row r="665" spans="4:39" x14ac:dyDescent="0.2"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  <c r="AD665" s="32"/>
      <c r="AE665" s="32"/>
      <c r="AF665" s="32"/>
      <c r="AG665" s="32"/>
      <c r="AH665" s="32"/>
      <c r="AI665" s="32"/>
      <c r="AJ665" s="33"/>
      <c r="AK665" s="33"/>
      <c r="AL665" s="33"/>
      <c r="AM665" s="33"/>
    </row>
  </sheetData>
  <phoneticPr fontId="0" type="noConversion"/>
  <printOptions horizontalCentered="1" gridLines="1"/>
  <pageMargins left="0.15" right="0.15" top="1" bottom="0.5" header="0.25" footer="0.25"/>
  <pageSetup scale="75" fitToHeight="6" orientation="landscape" copies="2" r:id="rId1"/>
  <headerFooter alignWithMargins="0">
    <oddHeader>&amp;C&amp;"Arial,Bold"Credit Risk Metrics
&amp;"Arial,Bold Italic"&amp;A&amp;"Arial,Bold"
March 2016</oddHeader>
    <oddFooter>&amp;LPrepared by:  CRMIS&amp;C&amp;P / &amp;N&amp;R&amp;F</oddFooter>
  </headerFooter>
  <rowBreaks count="7" manualBreakCount="7">
    <brk id="56" max="26" man="1"/>
    <brk id="111" max="26" man="1"/>
    <brk id="166" max="26" man="1"/>
    <brk id="221" max="26" man="1"/>
    <brk id="276" max="26" man="1"/>
    <brk id="331" max="26" man="1"/>
    <brk id="386" max="26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08"/>
  <sheetViews>
    <sheetView zoomScaleNormal="100" workbookViewId="0">
      <pane xSplit="3" topLeftCell="T1" activePane="topRight" state="frozen"/>
      <selection activeCell="A35" sqref="A35"/>
      <selection pane="topRight"/>
    </sheetView>
  </sheetViews>
  <sheetFormatPr defaultRowHeight="11.25" outlineLevelCol="2" x14ac:dyDescent="0.2"/>
  <cols>
    <col min="1" max="1" width="6" style="18" customWidth="1"/>
    <col min="2" max="2" width="4" style="18" customWidth="1"/>
    <col min="3" max="3" width="45.1640625" style="18" customWidth="1"/>
    <col min="4" max="4" width="35.33203125" style="18" hidden="1" customWidth="1" outlineLevel="2"/>
    <col min="5" max="6" width="15.83203125" style="18" hidden="1" customWidth="1" outlineLevel="2"/>
    <col min="7" max="7" width="13.83203125" style="18" hidden="1" customWidth="1" outlineLevel="2"/>
    <col min="8" max="10" width="15.83203125" style="18" hidden="1" customWidth="1" outlineLevel="2"/>
    <col min="11" max="11" width="13.83203125" style="18" hidden="1" customWidth="1" outlineLevel="2"/>
    <col min="12" max="14" width="18.83203125" style="18" hidden="1" customWidth="1" outlineLevel="2"/>
    <col min="15" max="15" width="13.83203125" style="18" hidden="1" customWidth="1" outlineLevel="2"/>
    <col min="16" max="18" width="18.83203125" style="18" hidden="1" customWidth="1" outlineLevel="2"/>
    <col min="19" max="22" width="13.83203125" style="18" hidden="1" customWidth="1" outlineLevel="2"/>
    <col min="23" max="23" width="10.6640625" style="18" hidden="1" customWidth="1" outlineLevel="2"/>
    <col min="24" max="26" width="13.83203125" style="18" hidden="1" customWidth="1" outlineLevel="1"/>
    <col min="27" max="27" width="13.83203125" style="18" customWidth="1" collapsed="1"/>
    <col min="28" max="30" width="13.83203125" style="18" customWidth="1"/>
    <col min="31" max="33" width="11.33203125" style="18" bestFit="1" customWidth="1"/>
    <col min="34" max="35" width="11.33203125" style="18" customWidth="1"/>
    <col min="36" max="36" width="7.83203125" style="145" customWidth="1"/>
    <col min="37" max="39" width="9.1640625" style="46" bestFit="1" customWidth="1"/>
    <col min="40" max="40" width="6.83203125" style="134" customWidth="1"/>
    <col min="41" max="41" width="9.33203125" style="18"/>
    <col min="42" max="42" width="10.33203125" style="18" bestFit="1" customWidth="1"/>
    <col min="43" max="16384" width="9.33203125" style="18"/>
  </cols>
  <sheetData>
    <row r="1" spans="1:40" ht="11.25" customHeight="1" x14ac:dyDescent="0.2">
      <c r="E1" s="34"/>
      <c r="F1" s="34"/>
      <c r="G1" s="34"/>
      <c r="H1" s="34"/>
      <c r="I1" s="34"/>
      <c r="J1" s="34"/>
      <c r="K1" s="34"/>
      <c r="L1" s="34" t="s">
        <v>53</v>
      </c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153"/>
      <c r="AB1" s="153"/>
      <c r="AC1" s="153"/>
      <c r="AD1" s="153"/>
      <c r="AE1" s="153"/>
      <c r="AF1" s="153"/>
      <c r="AG1" s="153"/>
      <c r="AH1" s="153"/>
      <c r="AI1" s="153"/>
      <c r="AJ1" s="153"/>
    </row>
    <row r="2" spans="1:40" s="35" customFormat="1" ht="24.95" customHeight="1" x14ac:dyDescent="0.2">
      <c r="A2" s="11" t="s">
        <v>4</v>
      </c>
      <c r="B2" s="19"/>
      <c r="C2" s="18"/>
      <c r="D2" s="25" t="s">
        <v>15</v>
      </c>
      <c r="E2" s="25" t="s">
        <v>16</v>
      </c>
      <c r="F2" s="25" t="s">
        <v>17</v>
      </c>
      <c r="G2" s="25" t="s">
        <v>18</v>
      </c>
      <c r="H2" s="25" t="s">
        <v>19</v>
      </c>
      <c r="I2" s="25" t="s">
        <v>20</v>
      </c>
      <c r="J2" s="25" t="s">
        <v>26</v>
      </c>
      <c r="K2" s="25" t="s">
        <v>28</v>
      </c>
      <c r="L2" s="25" t="s">
        <v>33</v>
      </c>
      <c r="M2" s="25" t="s">
        <v>35</v>
      </c>
      <c r="N2" s="25" t="s">
        <v>40</v>
      </c>
      <c r="O2" s="25" t="s">
        <v>41</v>
      </c>
      <c r="P2" s="25" t="s">
        <v>50</v>
      </c>
      <c r="Q2" s="25" t="s">
        <v>52</v>
      </c>
      <c r="R2" s="25" t="s">
        <v>60</v>
      </c>
      <c r="S2" s="25" t="s">
        <v>62</v>
      </c>
      <c r="T2" s="25" t="s">
        <v>83</v>
      </c>
      <c r="U2" s="25" t="s">
        <v>88</v>
      </c>
      <c r="V2" s="25" t="s">
        <v>90</v>
      </c>
      <c r="W2" s="25" t="s">
        <v>91</v>
      </c>
      <c r="X2" s="25" t="s">
        <v>92</v>
      </c>
      <c r="Y2" s="25" t="s">
        <v>141</v>
      </c>
      <c r="Z2" s="25" t="s">
        <v>145</v>
      </c>
      <c r="AA2" s="25" t="s">
        <v>147</v>
      </c>
      <c r="AB2" s="25" t="s">
        <v>150</v>
      </c>
      <c r="AC2" s="25" t="s">
        <v>151</v>
      </c>
      <c r="AD2" s="25" t="s">
        <v>156</v>
      </c>
      <c r="AE2" s="25" t="s">
        <v>157</v>
      </c>
      <c r="AF2" s="25" t="s">
        <v>158</v>
      </c>
      <c r="AG2" s="25" t="s">
        <v>161</v>
      </c>
      <c r="AH2" s="25" t="s">
        <v>162</v>
      </c>
      <c r="AI2" s="25" t="s">
        <v>163</v>
      </c>
      <c r="AJ2" s="145"/>
      <c r="AK2" s="47" t="s">
        <v>77</v>
      </c>
      <c r="AL2" s="47" t="s">
        <v>78</v>
      </c>
      <c r="AM2" s="47" t="s">
        <v>79</v>
      </c>
    </row>
    <row r="3" spans="1:40" ht="12" x14ac:dyDescent="0.2">
      <c r="A3" s="7" t="s">
        <v>66</v>
      </c>
      <c r="B3" s="50"/>
      <c r="C3" s="20" t="s">
        <v>12</v>
      </c>
      <c r="D3" s="63">
        <v>0</v>
      </c>
      <c r="E3" s="63">
        <v>1.3889576676324139E-3</v>
      </c>
      <c r="F3" s="63">
        <v>0</v>
      </c>
      <c r="G3" s="63">
        <v>0</v>
      </c>
      <c r="H3" s="63">
        <v>4.6486181757564365E-3</v>
      </c>
      <c r="I3" s="63">
        <v>0</v>
      </c>
      <c r="J3" s="63">
        <v>0</v>
      </c>
      <c r="K3" s="63">
        <v>0</v>
      </c>
      <c r="L3" s="63">
        <v>1.0238938449909288E-4</v>
      </c>
      <c r="M3" s="63">
        <v>0</v>
      </c>
      <c r="N3" s="63">
        <v>0</v>
      </c>
      <c r="O3" s="63">
        <v>0</v>
      </c>
      <c r="P3" s="63">
        <v>0</v>
      </c>
      <c r="Q3" s="63">
        <v>0</v>
      </c>
      <c r="R3" s="63">
        <v>0</v>
      </c>
      <c r="S3" s="63">
        <v>0</v>
      </c>
      <c r="T3" s="63">
        <v>0</v>
      </c>
      <c r="U3" s="63">
        <v>0</v>
      </c>
      <c r="V3" s="63">
        <v>0</v>
      </c>
      <c r="W3" s="63">
        <v>9.0032035153844663E-6</v>
      </c>
      <c r="X3" s="63">
        <v>0</v>
      </c>
      <c r="Y3" s="63">
        <v>0</v>
      </c>
      <c r="Z3" s="63">
        <v>0</v>
      </c>
      <c r="AA3" s="63">
        <v>0</v>
      </c>
      <c r="AB3" s="63">
        <v>0</v>
      </c>
      <c r="AC3" s="63">
        <v>0</v>
      </c>
      <c r="AD3" s="63">
        <v>0</v>
      </c>
      <c r="AE3" s="63">
        <v>0</v>
      </c>
      <c r="AF3" s="63">
        <v>0</v>
      </c>
      <c r="AG3" s="63">
        <v>0</v>
      </c>
      <c r="AH3" s="63">
        <v>1.2150708883668621E-6</v>
      </c>
      <c r="AI3" s="63">
        <v>1.2150708883668621E-6</v>
      </c>
      <c r="AK3" s="63">
        <v>1.2150708883668621E-6</v>
      </c>
      <c r="AL3" s="63">
        <v>1.2150708883668621E-6</v>
      </c>
      <c r="AM3" s="63">
        <v>1.2150708883668621E-6</v>
      </c>
    </row>
    <row r="4" spans="1:40" ht="12" x14ac:dyDescent="0.2">
      <c r="B4" s="50">
        <v>1</v>
      </c>
      <c r="C4" s="22" t="s">
        <v>93</v>
      </c>
      <c r="D4" s="64">
        <v>0</v>
      </c>
      <c r="E4" s="64">
        <v>0</v>
      </c>
      <c r="F4" s="64">
        <v>0</v>
      </c>
      <c r="G4" s="64">
        <v>0</v>
      </c>
      <c r="H4" s="64">
        <v>0</v>
      </c>
      <c r="I4" s="64">
        <v>0</v>
      </c>
      <c r="J4" s="64">
        <v>0</v>
      </c>
      <c r="K4" s="64">
        <v>0</v>
      </c>
      <c r="L4" s="64">
        <v>0</v>
      </c>
      <c r="M4" s="64">
        <v>0</v>
      </c>
      <c r="N4" s="64">
        <v>0</v>
      </c>
      <c r="O4" s="64">
        <v>0</v>
      </c>
      <c r="P4" s="64">
        <v>0</v>
      </c>
      <c r="Q4" s="64">
        <v>0</v>
      </c>
      <c r="R4" s="64">
        <v>0</v>
      </c>
      <c r="S4" s="64">
        <v>0</v>
      </c>
      <c r="T4" s="64">
        <v>0</v>
      </c>
      <c r="U4" s="64">
        <v>0</v>
      </c>
      <c r="V4" s="64">
        <v>0</v>
      </c>
      <c r="W4" s="64">
        <v>1.3688135606474072E-5</v>
      </c>
      <c r="X4" s="64">
        <v>0</v>
      </c>
      <c r="Y4" s="64">
        <v>0</v>
      </c>
      <c r="Z4" s="64">
        <v>0</v>
      </c>
      <c r="AA4" s="64">
        <v>0</v>
      </c>
      <c r="AB4" s="64">
        <v>0</v>
      </c>
      <c r="AC4" s="64">
        <v>0</v>
      </c>
      <c r="AD4" s="64">
        <v>0</v>
      </c>
      <c r="AE4" s="64">
        <v>0</v>
      </c>
      <c r="AF4" s="64">
        <v>0</v>
      </c>
      <c r="AG4" s="64">
        <v>0</v>
      </c>
      <c r="AH4" s="64">
        <v>1.9747764659759342E-6</v>
      </c>
      <c r="AI4" s="64">
        <v>1.9747764659759342E-6</v>
      </c>
      <c r="AK4" s="64">
        <v>1.9747764659759342E-6</v>
      </c>
      <c r="AL4" s="64">
        <v>1.9747764659759342E-6</v>
      </c>
      <c r="AM4" s="64">
        <v>1.9747764659759342E-6</v>
      </c>
    </row>
    <row r="5" spans="1:40" ht="12" x14ac:dyDescent="0.2">
      <c r="B5" s="50">
        <v>2</v>
      </c>
      <c r="C5" s="22" t="s">
        <v>98</v>
      </c>
      <c r="D5" s="64">
        <v>0</v>
      </c>
      <c r="E5" s="64">
        <v>1.4879443200782128E-3</v>
      </c>
      <c r="F5" s="64">
        <v>0</v>
      </c>
      <c r="G5" s="64">
        <v>0</v>
      </c>
      <c r="H5" s="64">
        <v>6.231042848166962E-3</v>
      </c>
      <c r="I5" s="64">
        <v>0</v>
      </c>
      <c r="J5" s="64">
        <v>0</v>
      </c>
      <c r="K5" s="64">
        <v>0</v>
      </c>
      <c r="L5" s="64">
        <v>3.0011622088757403E-4</v>
      </c>
      <c r="M5" s="64">
        <v>0</v>
      </c>
      <c r="N5" s="64">
        <v>0</v>
      </c>
      <c r="O5" s="64">
        <v>0</v>
      </c>
      <c r="P5" s="64">
        <v>0</v>
      </c>
      <c r="Q5" s="64">
        <v>0</v>
      </c>
      <c r="R5" s="64">
        <v>0</v>
      </c>
      <c r="S5" s="64">
        <v>0</v>
      </c>
      <c r="T5" s="64">
        <v>0</v>
      </c>
      <c r="U5" s="64">
        <v>0</v>
      </c>
      <c r="V5" s="64">
        <v>0</v>
      </c>
      <c r="W5" s="64">
        <v>0</v>
      </c>
      <c r="X5" s="64">
        <v>0</v>
      </c>
      <c r="Y5" s="64">
        <v>0</v>
      </c>
      <c r="Z5" s="64">
        <v>0</v>
      </c>
      <c r="AA5" s="64">
        <v>0</v>
      </c>
      <c r="AB5" s="64">
        <v>0</v>
      </c>
      <c r="AC5" s="64">
        <v>0</v>
      </c>
      <c r="AD5" s="64">
        <v>0</v>
      </c>
      <c r="AE5" s="64">
        <v>0</v>
      </c>
      <c r="AF5" s="64">
        <v>0</v>
      </c>
      <c r="AG5" s="64">
        <v>0</v>
      </c>
      <c r="AH5" s="64">
        <v>0</v>
      </c>
      <c r="AI5" s="64">
        <v>0</v>
      </c>
      <c r="AK5" s="64">
        <v>0</v>
      </c>
      <c r="AL5" s="64">
        <v>0</v>
      </c>
      <c r="AM5" s="64">
        <v>0</v>
      </c>
    </row>
    <row r="6" spans="1:40" x14ac:dyDescent="0.2">
      <c r="B6" s="50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K6" s="65"/>
      <c r="AL6" s="65"/>
      <c r="AM6" s="65"/>
    </row>
    <row r="7" spans="1:40" s="5" customFormat="1" ht="12" x14ac:dyDescent="0.2">
      <c r="A7" s="7" t="s">
        <v>67</v>
      </c>
      <c r="B7" s="50"/>
      <c r="C7" s="20" t="s">
        <v>14</v>
      </c>
      <c r="D7" s="63">
        <v>1.9397413068934402E-2</v>
      </c>
      <c r="E7" s="63">
        <v>1.788005208167719E-2</v>
      </c>
      <c r="F7" s="63">
        <v>1.7491239560047365E-2</v>
      </c>
      <c r="G7" s="63">
        <v>1.6519746748765156E-2</v>
      </c>
      <c r="H7" s="63">
        <v>2.081301414170757E-2</v>
      </c>
      <c r="I7" s="63">
        <v>1.8032718737647481E-2</v>
      </c>
      <c r="J7" s="63">
        <v>1.4793678240281771E-2</v>
      </c>
      <c r="K7" s="63">
        <v>1.1860930272399222E-2</v>
      </c>
      <c r="L7" s="63">
        <v>7.4362957609410097E-3</v>
      </c>
      <c r="M7" s="63">
        <v>3.4957300890825788E-3</v>
      </c>
      <c r="N7" s="63">
        <v>5.2652200962582984E-3</v>
      </c>
      <c r="O7" s="63">
        <v>2.9570246349861708E-3</v>
      </c>
      <c r="P7" s="63">
        <v>3.0537624853709789E-3</v>
      </c>
      <c r="Q7" s="63">
        <v>2.4178200238627679E-3</v>
      </c>
      <c r="R7" s="63">
        <v>2.3056592845070111E-3</v>
      </c>
      <c r="S7" s="63">
        <v>3.5783823597339789E-3</v>
      </c>
      <c r="T7" s="63">
        <v>1.2548436774904221E-3</v>
      </c>
      <c r="U7" s="63">
        <v>1.0087386054239995E-3</v>
      </c>
      <c r="V7" s="63">
        <v>1.5394554626156742E-3</v>
      </c>
      <c r="W7" s="63">
        <v>9.5382972573674046E-4</v>
      </c>
      <c r="X7" s="63">
        <v>6.7241182224231973E-4</v>
      </c>
      <c r="Y7" s="63">
        <v>1.3734191712611195E-3</v>
      </c>
      <c r="Z7" s="63">
        <v>8.9435592118928512E-4</v>
      </c>
      <c r="AA7" s="63">
        <v>1.2266818046463145E-3</v>
      </c>
      <c r="AB7" s="63">
        <v>5.395116932836422E-4</v>
      </c>
      <c r="AC7" s="63">
        <v>5.24650579014825E-4</v>
      </c>
      <c r="AD7" s="63">
        <v>1.6520830586764788E-3</v>
      </c>
      <c r="AE7" s="63">
        <v>1.9507401392729275E-4</v>
      </c>
      <c r="AF7" s="63">
        <v>2.5645856688771428E-3</v>
      </c>
      <c r="AG7" s="63">
        <v>2.6820533619033678E-4</v>
      </c>
      <c r="AH7" s="63">
        <v>1.1106278760208903E-3</v>
      </c>
      <c r="AI7" s="63">
        <v>1.1106278760208903E-3</v>
      </c>
      <c r="AJ7" s="145"/>
      <c r="AK7" s="63">
        <v>8.4242253983055353E-4</v>
      </c>
      <c r="AL7" s="63">
        <v>9.1555386209359751E-4</v>
      </c>
      <c r="AM7" s="63">
        <v>9.1555386209359751E-4</v>
      </c>
      <c r="AN7" s="134"/>
    </row>
    <row r="8" spans="1:40" ht="12" x14ac:dyDescent="0.2">
      <c r="B8" s="50">
        <v>3</v>
      </c>
      <c r="C8" s="22" t="s">
        <v>8</v>
      </c>
      <c r="D8" s="64">
        <v>4.6417985597194442E-2</v>
      </c>
      <c r="E8" s="64">
        <v>2.6163558730363454E-2</v>
      </c>
      <c r="F8" s="64">
        <v>2.2926407633288577E-2</v>
      </c>
      <c r="G8" s="64">
        <v>1.611528147752259E-2</v>
      </c>
      <c r="H8" s="64">
        <v>3.07318619508966E-2</v>
      </c>
      <c r="I8" s="64">
        <v>3.1663055918787486E-2</v>
      </c>
      <c r="J8" s="64">
        <v>8.1089675716628281E-3</v>
      </c>
      <c r="K8" s="64">
        <v>3.2971396005199733E-3</v>
      </c>
      <c r="L8" s="64">
        <v>1.143725378693382E-2</v>
      </c>
      <c r="M8" s="64">
        <v>8.9614404445889607E-4</v>
      </c>
      <c r="N8" s="64">
        <v>1.3773748329415109E-4</v>
      </c>
      <c r="O8" s="64">
        <v>1.6652827746481177E-3</v>
      </c>
      <c r="P8" s="64">
        <v>2.113353342034335E-3</v>
      </c>
      <c r="Q8" s="64">
        <v>6.3536272006191373E-3</v>
      </c>
      <c r="R8" s="64">
        <v>1.6866782235892119E-3</v>
      </c>
      <c r="S8" s="64">
        <v>4.0501256842098883E-3</v>
      </c>
      <c r="T8" s="64">
        <v>6.4560840664913319E-4</v>
      </c>
      <c r="U8" s="64">
        <v>9.3623069145748548E-4</v>
      </c>
      <c r="V8" s="64">
        <v>6.9989232582488685E-4</v>
      </c>
      <c r="W8" s="64">
        <v>1.2214161696597915E-3</v>
      </c>
      <c r="X8" s="64">
        <v>0</v>
      </c>
      <c r="Y8" s="64">
        <v>2.7744362698478233E-3</v>
      </c>
      <c r="Z8" s="64">
        <v>9.4619884729421597E-5</v>
      </c>
      <c r="AA8" s="64">
        <v>1.1847824663767438E-5</v>
      </c>
      <c r="AB8" s="64">
        <v>2.265586123674415E-4</v>
      </c>
      <c r="AC8" s="64">
        <v>1.6587548635056369E-3</v>
      </c>
      <c r="AD8" s="64">
        <v>9.1150342496996799E-4</v>
      </c>
      <c r="AE8" s="64">
        <v>0</v>
      </c>
      <c r="AF8" s="64">
        <v>7.0166212449633315E-3</v>
      </c>
      <c r="AG8" s="64">
        <v>7.2685155393654782E-4</v>
      </c>
      <c r="AH8" s="64">
        <v>9.5267096215799377E-4</v>
      </c>
      <c r="AI8" s="64">
        <v>9.5267096215799377E-4</v>
      </c>
      <c r="AK8" s="64">
        <v>2.2581940822144595E-4</v>
      </c>
      <c r="AL8" s="64">
        <v>9.5267096215799377E-4</v>
      </c>
      <c r="AM8" s="64">
        <v>9.5267096215799377E-4</v>
      </c>
    </row>
    <row r="9" spans="1:40" ht="12" x14ac:dyDescent="0.2">
      <c r="B9" s="50">
        <v>4</v>
      </c>
      <c r="C9" s="22" t="s">
        <v>95</v>
      </c>
      <c r="D9" s="64">
        <v>3.4630995906051211E-3</v>
      </c>
      <c r="E9" s="64">
        <v>1.2806320461077665E-2</v>
      </c>
      <c r="F9" s="64">
        <v>1.4046246337867618E-2</v>
      </c>
      <c r="G9" s="64">
        <v>1.676904586721489E-2</v>
      </c>
      <c r="H9" s="64">
        <v>1.4859160936190401E-2</v>
      </c>
      <c r="I9" s="64">
        <v>1.044053672839561E-2</v>
      </c>
      <c r="J9" s="64">
        <v>1.8207279844212432E-2</v>
      </c>
      <c r="K9" s="64">
        <v>1.5378328516777581E-2</v>
      </c>
      <c r="L9" s="64">
        <v>5.7540001033256124E-3</v>
      </c>
      <c r="M9" s="64">
        <v>4.5709780544971532E-3</v>
      </c>
      <c r="N9" s="64">
        <v>7.3609042726466871E-3</v>
      </c>
      <c r="O9" s="64">
        <v>3.4924952674751093E-3</v>
      </c>
      <c r="P9" s="64">
        <v>3.4346818598809726E-3</v>
      </c>
      <c r="Q9" s="64">
        <v>8.5267865939944504E-4</v>
      </c>
      <c r="R9" s="64">
        <v>2.54777454554185E-3</v>
      </c>
      <c r="S9" s="64">
        <v>3.3956997843353071E-3</v>
      </c>
      <c r="T9" s="64">
        <v>1.5007752312053636E-3</v>
      </c>
      <c r="U9" s="64">
        <v>1.0374519801880438E-3</v>
      </c>
      <c r="V9" s="64">
        <v>1.8578022439138398E-3</v>
      </c>
      <c r="W9" s="64">
        <v>8.5162144881158479E-4</v>
      </c>
      <c r="X9" s="64">
        <v>9.0963519532121851E-4</v>
      </c>
      <c r="Y9" s="64">
        <v>8.6147511922403288E-4</v>
      </c>
      <c r="Z9" s="64">
        <v>1.1923371823968508E-3</v>
      </c>
      <c r="AA9" s="64">
        <v>1.7173804449274906E-3</v>
      </c>
      <c r="AB9" s="64">
        <v>6.7837533924390407E-4</v>
      </c>
      <c r="AC9" s="64">
        <v>0</v>
      </c>
      <c r="AD9" s="64">
        <v>1.9532435082149002E-3</v>
      </c>
      <c r="AE9" s="64">
        <v>2.8180580933115948E-4</v>
      </c>
      <c r="AF9" s="64">
        <v>5.119471638602097E-4</v>
      </c>
      <c r="AG9" s="64">
        <v>4.6787341513274065E-5</v>
      </c>
      <c r="AH9" s="64">
        <v>1.1907595446669966E-3</v>
      </c>
      <c r="AI9" s="64">
        <v>1.1907595446669966E-3</v>
      </c>
      <c r="AK9" s="64">
        <v>1.1439722031537226E-3</v>
      </c>
      <c r="AL9" s="64">
        <v>9.0895373533583714E-4</v>
      </c>
      <c r="AM9" s="64">
        <v>9.0895373533583714E-4</v>
      </c>
    </row>
    <row r="10" spans="1:40" x14ac:dyDescent="0.2">
      <c r="B10" s="50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K10" s="65"/>
      <c r="AL10" s="65"/>
      <c r="AM10" s="65"/>
    </row>
    <row r="11" spans="1:40" ht="12" x14ac:dyDescent="0.2">
      <c r="A11" s="7" t="s">
        <v>70</v>
      </c>
      <c r="B11" s="50"/>
      <c r="C11" s="20" t="s">
        <v>68</v>
      </c>
      <c r="D11" s="63">
        <v>9.3632176751468187E-3</v>
      </c>
      <c r="E11" s="63">
        <v>5.313673780294334E-3</v>
      </c>
      <c r="F11" s="63">
        <v>3.9524794050890101E-3</v>
      </c>
      <c r="G11" s="63">
        <v>2.938705476231067E-3</v>
      </c>
      <c r="H11" s="63">
        <v>4.1343502891622811E-3</v>
      </c>
      <c r="I11" s="63">
        <v>3.5068428610318734E-3</v>
      </c>
      <c r="J11" s="63">
        <v>4.1182338458688227E-3</v>
      </c>
      <c r="K11" s="63">
        <v>5.830201335127138E-3</v>
      </c>
      <c r="L11" s="63">
        <v>1.6003015843772076E-3</v>
      </c>
      <c r="M11" s="63">
        <v>2.1081961750620379E-3</v>
      </c>
      <c r="N11" s="63">
        <v>2.2193051917015118E-3</v>
      </c>
      <c r="O11" s="63">
        <v>1.6523032565985884E-3</v>
      </c>
      <c r="P11" s="63">
        <v>1.199450346000203E-3</v>
      </c>
      <c r="Q11" s="63">
        <v>2.3847151440242508E-3</v>
      </c>
      <c r="R11" s="63">
        <v>1.645344592115806E-3</v>
      </c>
      <c r="S11" s="63">
        <v>4.6743857611277976E-3</v>
      </c>
      <c r="T11" s="63">
        <v>5.2044097374704876E-4</v>
      </c>
      <c r="U11" s="63">
        <v>9.9697345737150131E-4</v>
      </c>
      <c r="V11" s="63">
        <v>9.4962557525755627E-4</v>
      </c>
      <c r="W11" s="63">
        <v>4.8753087240186669E-4</v>
      </c>
      <c r="X11" s="63">
        <v>2.3186018990757986E-3</v>
      </c>
      <c r="Y11" s="63">
        <v>3.026141616654893E-4</v>
      </c>
      <c r="Z11" s="63">
        <v>9.8262951481235166E-4</v>
      </c>
      <c r="AA11" s="63">
        <v>1.5584793232347081E-3</v>
      </c>
      <c r="AB11" s="63">
        <v>5.5117387161426488E-4</v>
      </c>
      <c r="AC11" s="63">
        <v>7.4526700319903466E-4</v>
      </c>
      <c r="AD11" s="63">
        <v>1.9776557692112641E-4</v>
      </c>
      <c r="AE11" s="63">
        <v>6.6378775697881057E-5</v>
      </c>
      <c r="AF11" s="63">
        <v>1.277665689266707E-2</v>
      </c>
      <c r="AG11" s="63">
        <v>3.0425654969035735E-3</v>
      </c>
      <c r="AH11" s="63">
        <v>3.3899621993311807E-3</v>
      </c>
      <c r="AI11" s="63">
        <v>3.3899621993311807E-3</v>
      </c>
      <c r="AK11" s="63">
        <v>3.4739670242760722E-4</v>
      </c>
      <c r="AL11" s="63">
        <v>3.3235834236332996E-3</v>
      </c>
      <c r="AM11" s="63">
        <v>3.3235834236332996E-3</v>
      </c>
    </row>
    <row r="12" spans="1:40" ht="12" x14ac:dyDescent="0.2">
      <c r="B12" s="50">
        <v>5</v>
      </c>
      <c r="C12" s="22" t="s">
        <v>94</v>
      </c>
      <c r="D12" s="64">
        <v>7.89368630959272E-3</v>
      </c>
      <c r="E12" s="64">
        <v>5.3607404176955979E-3</v>
      </c>
      <c r="F12" s="64">
        <v>3.9926971057461808E-3</v>
      </c>
      <c r="G12" s="64">
        <v>3.0304071564390272E-3</v>
      </c>
      <c r="H12" s="64">
        <v>5.0663748929505766E-3</v>
      </c>
      <c r="I12" s="64">
        <v>4.259071031050058E-3</v>
      </c>
      <c r="J12" s="64">
        <v>4.945468023092414E-3</v>
      </c>
      <c r="K12" s="64">
        <v>5.8960064307736716E-3</v>
      </c>
      <c r="L12" s="64">
        <v>2.0488296572107184E-3</v>
      </c>
      <c r="M12" s="64">
        <v>2.7648180016210744E-3</v>
      </c>
      <c r="N12" s="64">
        <v>2.7835785133078161E-3</v>
      </c>
      <c r="O12" s="64">
        <v>2.2467789480464474E-3</v>
      </c>
      <c r="P12" s="64">
        <v>1.6222921021133221E-3</v>
      </c>
      <c r="Q12" s="64">
        <v>2.4381061888890197E-3</v>
      </c>
      <c r="R12" s="64">
        <v>2.2614757679123875E-3</v>
      </c>
      <c r="S12" s="64">
        <v>6.7556006314787977E-3</v>
      </c>
      <c r="T12" s="64">
        <v>7.6083152375193755E-4</v>
      </c>
      <c r="U12" s="64">
        <v>1.0357207145286658E-3</v>
      </c>
      <c r="V12" s="64">
        <v>1.3381641942222368E-3</v>
      </c>
      <c r="W12" s="64">
        <v>4.7761240605705883E-4</v>
      </c>
      <c r="X12" s="64">
        <v>3.3898346353205505E-3</v>
      </c>
      <c r="Y12" s="64">
        <v>4.305782578158091E-4</v>
      </c>
      <c r="Z12" s="64">
        <v>6.547777625181382E-4</v>
      </c>
      <c r="AA12" s="64">
        <v>2.555589536175342E-3</v>
      </c>
      <c r="AB12" s="64">
        <v>7.8327399227492967E-4</v>
      </c>
      <c r="AC12" s="64">
        <v>7.0650372459999907E-4</v>
      </c>
      <c r="AD12" s="64">
        <v>3.3122550342109467E-4</v>
      </c>
      <c r="AE12" s="64">
        <v>0</v>
      </c>
      <c r="AF12" s="64">
        <v>1.9821575584278741E-2</v>
      </c>
      <c r="AG12" s="64">
        <v>2.6498949113626697E-3</v>
      </c>
      <c r="AH12" s="64">
        <v>5.6583238832464914E-3</v>
      </c>
      <c r="AI12" s="64">
        <v>5.6583238832464914E-3</v>
      </c>
      <c r="AK12" s="64">
        <v>3.0084289718838217E-3</v>
      </c>
      <c r="AL12" s="64">
        <v>5.6583238832464914E-3</v>
      </c>
      <c r="AM12" s="64">
        <v>5.6583238832464914E-3</v>
      </c>
    </row>
    <row r="13" spans="1:40" ht="12" x14ac:dyDescent="0.2">
      <c r="B13" s="50">
        <v>6</v>
      </c>
      <c r="C13" s="22" t="s">
        <v>56</v>
      </c>
      <c r="D13" s="64">
        <v>1.3571088182631483E-2</v>
      </c>
      <c r="E13" s="64">
        <v>5.7779022818630786E-3</v>
      </c>
      <c r="F13" s="64">
        <v>4.6451113006574715E-3</v>
      </c>
      <c r="G13" s="64">
        <v>3.3685077725744291E-3</v>
      </c>
      <c r="H13" s="64">
        <v>0</v>
      </c>
      <c r="I13" s="64">
        <v>0</v>
      </c>
      <c r="J13" s="64">
        <v>5.3693833279501468E-4</v>
      </c>
      <c r="K13" s="64">
        <v>1.1927930437979474E-2</v>
      </c>
      <c r="L13" s="64">
        <v>0</v>
      </c>
      <c r="M13" s="64">
        <v>5.0155496047119379E-5</v>
      </c>
      <c r="N13" s="64">
        <v>4.8446094000562974E-4</v>
      </c>
      <c r="O13" s="64">
        <v>0</v>
      </c>
      <c r="P13" s="64">
        <v>0</v>
      </c>
      <c r="Q13" s="64">
        <v>4.2292688401824414E-3</v>
      </c>
      <c r="R13" s="64">
        <v>0</v>
      </c>
      <c r="S13" s="64">
        <v>0</v>
      </c>
      <c r="T13" s="64">
        <v>0</v>
      </c>
      <c r="U13" s="64">
        <v>2.1725017060190829E-3</v>
      </c>
      <c r="V13" s="64">
        <v>0</v>
      </c>
      <c r="W13" s="64">
        <v>0</v>
      </c>
      <c r="X13" s="64">
        <v>0</v>
      </c>
      <c r="Y13" s="64">
        <v>0</v>
      </c>
      <c r="Z13" s="64">
        <v>0</v>
      </c>
      <c r="AA13" s="64">
        <v>0</v>
      </c>
      <c r="AB13" s="64">
        <v>0</v>
      </c>
      <c r="AC13" s="64">
        <v>0</v>
      </c>
      <c r="AD13" s="64">
        <v>0</v>
      </c>
      <c r="AE13" s="64">
        <v>0</v>
      </c>
      <c r="AF13" s="64">
        <v>0</v>
      </c>
      <c r="AG13" s="64">
        <v>0</v>
      </c>
      <c r="AH13" s="64">
        <v>0</v>
      </c>
      <c r="AI13" s="64">
        <v>0</v>
      </c>
      <c r="AK13" s="64">
        <v>0</v>
      </c>
      <c r="AL13" s="64">
        <v>0</v>
      </c>
      <c r="AM13" s="64">
        <v>0</v>
      </c>
    </row>
    <row r="14" spans="1:40" ht="12" x14ac:dyDescent="0.2">
      <c r="B14" s="50">
        <v>7</v>
      </c>
      <c r="C14" s="22" t="s">
        <v>96</v>
      </c>
      <c r="D14" s="64">
        <v>0</v>
      </c>
      <c r="E14" s="64">
        <v>0</v>
      </c>
      <c r="F14" s="64">
        <v>0</v>
      </c>
      <c r="G14" s="64">
        <v>0</v>
      </c>
      <c r="H14" s="64">
        <v>0</v>
      </c>
      <c r="I14" s="64">
        <v>0</v>
      </c>
      <c r="J14" s="64">
        <v>0</v>
      </c>
      <c r="K14" s="64">
        <v>0</v>
      </c>
      <c r="L14" s="64">
        <v>0</v>
      </c>
      <c r="M14" s="64">
        <v>0</v>
      </c>
      <c r="N14" s="64">
        <v>0</v>
      </c>
      <c r="O14" s="64">
        <v>0</v>
      </c>
      <c r="P14" s="64">
        <v>0</v>
      </c>
      <c r="Q14" s="64">
        <v>0</v>
      </c>
      <c r="R14" s="64">
        <v>0</v>
      </c>
      <c r="S14" s="64">
        <v>0</v>
      </c>
      <c r="T14" s="64">
        <v>0</v>
      </c>
      <c r="U14" s="64">
        <v>0</v>
      </c>
      <c r="V14" s="64">
        <v>0</v>
      </c>
      <c r="W14" s="64">
        <v>0</v>
      </c>
      <c r="X14" s="64">
        <v>0</v>
      </c>
      <c r="Y14" s="64">
        <v>0</v>
      </c>
      <c r="Z14" s="64">
        <v>0</v>
      </c>
      <c r="AA14" s="64">
        <v>0</v>
      </c>
      <c r="AB14" s="64">
        <v>0</v>
      </c>
      <c r="AC14" s="64">
        <v>0</v>
      </c>
      <c r="AD14" s="64">
        <v>0</v>
      </c>
      <c r="AE14" s="64">
        <v>0</v>
      </c>
      <c r="AF14" s="64">
        <v>2.0707371341852448E-4</v>
      </c>
      <c r="AG14" s="64">
        <v>0</v>
      </c>
      <c r="AH14" s="64">
        <v>0</v>
      </c>
      <c r="AI14" s="64">
        <v>0</v>
      </c>
      <c r="AK14" s="64">
        <v>0</v>
      </c>
      <c r="AL14" s="64">
        <v>0</v>
      </c>
      <c r="AM14" s="64">
        <v>0</v>
      </c>
    </row>
    <row r="15" spans="1:40" ht="12" x14ac:dyDescent="0.2">
      <c r="B15" s="50">
        <v>8</v>
      </c>
      <c r="C15" s="22" t="s">
        <v>54</v>
      </c>
      <c r="D15" s="64">
        <v>0</v>
      </c>
      <c r="E15" s="64">
        <v>0</v>
      </c>
      <c r="F15" s="64">
        <v>0</v>
      </c>
      <c r="G15" s="64">
        <v>0</v>
      </c>
      <c r="H15" s="64">
        <v>0</v>
      </c>
      <c r="I15" s="64">
        <v>0</v>
      </c>
      <c r="J15" s="64">
        <v>0</v>
      </c>
      <c r="K15" s="64">
        <v>0</v>
      </c>
      <c r="L15" s="64">
        <v>0</v>
      </c>
      <c r="M15" s="64">
        <v>0</v>
      </c>
      <c r="N15" s="64">
        <v>0</v>
      </c>
      <c r="O15" s="64">
        <v>0</v>
      </c>
      <c r="P15" s="64">
        <v>0</v>
      </c>
      <c r="Q15" s="64">
        <v>0</v>
      </c>
      <c r="R15" s="64">
        <v>0</v>
      </c>
      <c r="S15" s="64">
        <v>0</v>
      </c>
      <c r="T15" s="64">
        <v>0</v>
      </c>
      <c r="U15" s="64">
        <v>0</v>
      </c>
      <c r="V15" s="64">
        <v>0</v>
      </c>
      <c r="W15" s="64">
        <v>0</v>
      </c>
      <c r="X15" s="64">
        <v>0</v>
      </c>
      <c r="Y15" s="64">
        <v>0</v>
      </c>
      <c r="Z15" s="64">
        <v>0</v>
      </c>
      <c r="AA15" s="64">
        <v>0</v>
      </c>
      <c r="AB15" s="64">
        <v>0</v>
      </c>
      <c r="AC15" s="64">
        <v>0</v>
      </c>
      <c r="AD15" s="64">
        <v>0</v>
      </c>
      <c r="AE15" s="64">
        <v>0</v>
      </c>
      <c r="AF15" s="64">
        <v>0</v>
      </c>
      <c r="AG15" s="64">
        <v>0</v>
      </c>
      <c r="AH15" s="64">
        <v>0</v>
      </c>
      <c r="AI15" s="64">
        <v>0</v>
      </c>
      <c r="AK15" s="64">
        <v>0</v>
      </c>
      <c r="AL15" s="64">
        <v>0</v>
      </c>
      <c r="AM15" s="64">
        <v>0</v>
      </c>
    </row>
    <row r="16" spans="1:40" ht="12" x14ac:dyDescent="0.2">
      <c r="A16" s="6"/>
      <c r="B16" s="50">
        <v>9</v>
      </c>
      <c r="C16" s="22" t="s">
        <v>55</v>
      </c>
      <c r="D16" s="64">
        <v>0</v>
      </c>
      <c r="E16" s="64">
        <v>0</v>
      </c>
      <c r="F16" s="64">
        <v>0</v>
      </c>
      <c r="G16" s="64">
        <v>0</v>
      </c>
      <c r="H16" s="64">
        <v>0</v>
      </c>
      <c r="I16" s="64">
        <v>0</v>
      </c>
      <c r="J16" s="64">
        <v>0</v>
      </c>
      <c r="K16" s="64">
        <v>0</v>
      </c>
      <c r="L16" s="64">
        <v>0</v>
      </c>
      <c r="M16" s="64">
        <v>0</v>
      </c>
      <c r="N16" s="64">
        <v>0</v>
      </c>
      <c r="O16" s="64">
        <v>0</v>
      </c>
      <c r="P16" s="64">
        <v>0</v>
      </c>
      <c r="Q16" s="64">
        <v>0</v>
      </c>
      <c r="R16" s="64">
        <v>0</v>
      </c>
      <c r="S16" s="64">
        <v>0</v>
      </c>
      <c r="T16" s="64">
        <v>0</v>
      </c>
      <c r="U16" s="64">
        <v>0</v>
      </c>
      <c r="V16" s="64">
        <v>0</v>
      </c>
      <c r="W16" s="64">
        <v>0</v>
      </c>
      <c r="X16" s="64">
        <v>0</v>
      </c>
      <c r="Y16" s="64">
        <v>0</v>
      </c>
      <c r="Z16" s="64">
        <v>0</v>
      </c>
      <c r="AA16" s="64">
        <v>0</v>
      </c>
      <c r="AB16" s="64">
        <v>0</v>
      </c>
      <c r="AC16" s="64">
        <v>0</v>
      </c>
      <c r="AD16" s="64">
        <v>0</v>
      </c>
      <c r="AE16" s="64">
        <v>0</v>
      </c>
      <c r="AF16" s="64">
        <v>0</v>
      </c>
      <c r="AG16" s="64">
        <v>0</v>
      </c>
      <c r="AH16" s="64">
        <v>0</v>
      </c>
      <c r="AI16" s="64">
        <v>0</v>
      </c>
      <c r="AK16" s="64">
        <v>0</v>
      </c>
      <c r="AL16" s="64">
        <v>0</v>
      </c>
      <c r="AM16" s="64">
        <v>0</v>
      </c>
    </row>
    <row r="17" spans="1:40" ht="12" x14ac:dyDescent="0.2">
      <c r="B17" s="50"/>
      <c r="C17" s="22" t="s">
        <v>99</v>
      </c>
      <c r="D17" s="64">
        <v>4.7139944766715781E-3</v>
      </c>
      <c r="E17" s="64">
        <v>5.7073805031910138E-3</v>
      </c>
      <c r="F17" s="64">
        <v>3.0548692634936648E-3</v>
      </c>
      <c r="G17" s="64">
        <v>2.1659088980330583E-3</v>
      </c>
      <c r="H17" s="64">
        <v>0</v>
      </c>
      <c r="I17" s="64">
        <v>1.6736721333222356E-3</v>
      </c>
      <c r="J17" s="64">
        <v>2.0510790923320677E-3</v>
      </c>
      <c r="K17" s="64">
        <v>1.6329478390189037E-3</v>
      </c>
      <c r="L17" s="64">
        <v>5.3141773919205908E-4</v>
      </c>
      <c r="M17" s="64">
        <v>0</v>
      </c>
      <c r="N17" s="64">
        <v>1.4851438928828436E-3</v>
      </c>
      <c r="O17" s="64">
        <v>0</v>
      </c>
      <c r="P17" s="64">
        <v>0</v>
      </c>
      <c r="Q17" s="64">
        <v>4.8070571389926034E-4</v>
      </c>
      <c r="R17" s="64">
        <v>7.0815728482753108E-4</v>
      </c>
      <c r="S17" s="64">
        <v>0</v>
      </c>
      <c r="T17" s="64">
        <v>0</v>
      </c>
      <c r="U17" s="64">
        <v>0</v>
      </c>
      <c r="V17" s="64">
        <v>6.7856732524478611E-4</v>
      </c>
      <c r="W17" s="64">
        <v>3.8512156516939079E-3</v>
      </c>
      <c r="X17" s="64">
        <v>8.1908883788213232E-4</v>
      </c>
      <c r="Y17" s="64">
        <v>6.190704185257967E-4</v>
      </c>
      <c r="Z17" s="64">
        <v>1.4244040308837464E-2</v>
      </c>
      <c r="AA17" s="64">
        <v>2.0196026890290843E-4</v>
      </c>
      <c r="AB17" s="64">
        <v>2.5850874983557605E-3</v>
      </c>
      <c r="AC17" s="64">
        <v>7.7502405522165306E-3</v>
      </c>
      <c r="AD17" s="64">
        <v>1.5924806731055244E-4</v>
      </c>
      <c r="AE17" s="64">
        <v>7.8482861517372511E-4</v>
      </c>
      <c r="AF17" s="64">
        <v>1.8701731109719882E-2</v>
      </c>
      <c r="AG17" s="64">
        <v>1.8317266905497554E-2</v>
      </c>
      <c r="AH17" s="64">
        <v>3.2997720311237193E-3</v>
      </c>
      <c r="AI17" s="64">
        <v>3.2997720311237193E-3</v>
      </c>
      <c r="AK17" s="64">
        <v>-1.5017494874373835E-2</v>
      </c>
      <c r="AL17" s="64">
        <v>2.5149434159499945E-3</v>
      </c>
      <c r="AM17" s="64">
        <v>2.5149434159499945E-3</v>
      </c>
    </row>
    <row r="18" spans="1:40" x14ac:dyDescent="0.2">
      <c r="B18" s="50">
        <v>10</v>
      </c>
      <c r="C18" s="21" t="s">
        <v>84</v>
      </c>
      <c r="D18" s="65">
        <v>4.7139944766715781E-3</v>
      </c>
      <c r="E18" s="65">
        <v>4.1689709442955464E-3</v>
      </c>
      <c r="F18" s="65">
        <v>2.6181346216957889E-3</v>
      </c>
      <c r="G18" s="65">
        <v>1.8966422687019136E-3</v>
      </c>
      <c r="H18" s="65">
        <v>0</v>
      </c>
      <c r="I18" s="65">
        <v>1.6823337108966823E-3</v>
      </c>
      <c r="J18" s="65">
        <v>2.0669426447816838E-3</v>
      </c>
      <c r="K18" s="65">
        <v>1.3216076753485681E-3</v>
      </c>
      <c r="L18" s="65">
        <v>4.9836900901788976E-4</v>
      </c>
      <c r="M18" s="65">
        <v>0</v>
      </c>
      <c r="N18" s="65">
        <v>1.5116647980790189E-3</v>
      </c>
      <c r="O18" s="65">
        <v>0</v>
      </c>
      <c r="P18" s="65">
        <v>0</v>
      </c>
      <c r="Q18" s="65">
        <v>4.9199742647772758E-4</v>
      </c>
      <c r="R18" s="65">
        <v>0</v>
      </c>
      <c r="S18" s="65">
        <v>0</v>
      </c>
      <c r="T18" s="65">
        <v>0</v>
      </c>
      <c r="U18" s="65">
        <v>0</v>
      </c>
      <c r="V18" s="65">
        <v>7.0264784354593139E-4</v>
      </c>
      <c r="W18" s="65">
        <v>3.998306849759845E-3</v>
      </c>
      <c r="X18" s="65">
        <v>8.5150169001548556E-4</v>
      </c>
      <c r="Y18" s="65">
        <v>6.4930785709808891E-4</v>
      </c>
      <c r="Z18" s="65">
        <v>1.4657619773729726E-2</v>
      </c>
      <c r="AA18" s="65">
        <v>2.0691782108763024E-4</v>
      </c>
      <c r="AB18" s="65">
        <v>2.644725274621792E-3</v>
      </c>
      <c r="AC18" s="65">
        <v>7.8850253373212945E-3</v>
      </c>
      <c r="AD18" s="65">
        <v>1.6125169690296774E-4</v>
      </c>
      <c r="AE18" s="65">
        <v>7.9024077236575934E-4</v>
      </c>
      <c r="AF18" s="65">
        <v>1.8826240764441726E-2</v>
      </c>
      <c r="AG18" s="65">
        <v>1.8432815324323313E-2</v>
      </c>
      <c r="AH18" s="65">
        <v>3.3190799606612116E-3</v>
      </c>
      <c r="AI18" s="65">
        <v>3.3190799606612116E-3</v>
      </c>
      <c r="AK18" s="65">
        <v>-1.5113735363662102E-2</v>
      </c>
      <c r="AL18" s="65">
        <v>2.5288391882954523E-3</v>
      </c>
      <c r="AM18" s="65">
        <v>2.5288391882954523E-3</v>
      </c>
    </row>
    <row r="19" spans="1:40" x14ac:dyDescent="0.2">
      <c r="B19" s="50">
        <v>11</v>
      </c>
      <c r="C19" s="21" t="s">
        <v>100</v>
      </c>
      <c r="D19" s="65">
        <v>0</v>
      </c>
      <c r="E19" s="65">
        <v>0.3499250241956659</v>
      </c>
      <c r="F19" s="65">
        <v>2.6912164476412887E-2</v>
      </c>
      <c r="G19" s="65">
        <v>1.7161155332100872E-2</v>
      </c>
      <c r="H19" s="65">
        <v>0</v>
      </c>
      <c r="I19" s="65">
        <v>0</v>
      </c>
      <c r="J19" s="65">
        <v>0</v>
      </c>
      <c r="K19" s="65">
        <v>2.8061900547895913E-2</v>
      </c>
      <c r="L19" s="65">
        <v>3.5618035641526097E-3</v>
      </c>
      <c r="M19" s="65">
        <v>0</v>
      </c>
      <c r="N19" s="65">
        <v>0</v>
      </c>
      <c r="O19" s="65">
        <v>0</v>
      </c>
      <c r="P19" s="65">
        <v>0</v>
      </c>
      <c r="Q19" s="65">
        <v>0</v>
      </c>
      <c r="R19" s="65">
        <v>2.1128694720589262E-2</v>
      </c>
      <c r="S19" s="65">
        <v>0</v>
      </c>
      <c r="T19" s="65">
        <v>0</v>
      </c>
      <c r="U19" s="65">
        <v>0</v>
      </c>
      <c r="V19" s="65">
        <v>0</v>
      </c>
      <c r="W19" s="65">
        <v>0</v>
      </c>
      <c r="X19" s="65">
        <v>0</v>
      </c>
      <c r="Y19" s="65">
        <v>0</v>
      </c>
      <c r="Z19" s="65">
        <v>0</v>
      </c>
      <c r="AA19" s="65">
        <v>0</v>
      </c>
      <c r="AB19" s="65">
        <v>0</v>
      </c>
      <c r="AC19" s="65">
        <v>0</v>
      </c>
      <c r="AD19" s="65">
        <v>0</v>
      </c>
      <c r="AE19" s="65">
        <v>0</v>
      </c>
      <c r="AF19" s="65">
        <v>0</v>
      </c>
      <c r="AG19" s="65">
        <v>0</v>
      </c>
      <c r="AH19" s="65">
        <v>0</v>
      </c>
      <c r="AI19" s="65">
        <v>0</v>
      </c>
      <c r="AK19" s="65">
        <v>0</v>
      </c>
      <c r="AL19" s="65">
        <v>0</v>
      </c>
      <c r="AM19" s="65">
        <v>0</v>
      </c>
    </row>
    <row r="20" spans="1:40" x14ac:dyDescent="0.2">
      <c r="B20" s="50">
        <v>12</v>
      </c>
      <c r="C20" s="21" t="s">
        <v>89</v>
      </c>
      <c r="D20" s="65">
        <v>0</v>
      </c>
      <c r="E20" s="65">
        <v>0</v>
      </c>
      <c r="F20" s="65">
        <v>0</v>
      </c>
      <c r="G20" s="65">
        <v>0</v>
      </c>
      <c r="H20" s="65">
        <v>0</v>
      </c>
      <c r="I20" s="65">
        <v>0</v>
      </c>
      <c r="J20" s="65">
        <v>0</v>
      </c>
      <c r="K20" s="65">
        <v>0</v>
      </c>
      <c r="L20" s="65">
        <v>0</v>
      </c>
      <c r="M20" s="65">
        <v>0</v>
      </c>
      <c r="N20" s="65">
        <v>0</v>
      </c>
      <c r="O20" s="65">
        <v>0</v>
      </c>
      <c r="P20" s="65">
        <v>0</v>
      </c>
      <c r="Q20" s="65">
        <v>0</v>
      </c>
      <c r="R20" s="65">
        <v>0</v>
      </c>
      <c r="S20" s="65">
        <v>0</v>
      </c>
      <c r="T20" s="65">
        <v>0</v>
      </c>
      <c r="U20" s="65">
        <v>0</v>
      </c>
      <c r="V20" s="65">
        <v>0</v>
      </c>
      <c r="W20" s="65">
        <v>0</v>
      </c>
      <c r="X20" s="65">
        <v>0</v>
      </c>
      <c r="Y20" s="65">
        <v>0</v>
      </c>
      <c r="Z20" s="65">
        <v>0</v>
      </c>
      <c r="AA20" s="65">
        <v>0</v>
      </c>
      <c r="AB20" s="65">
        <v>0</v>
      </c>
      <c r="AC20" s="65">
        <v>0</v>
      </c>
      <c r="AD20" s="65">
        <v>0</v>
      </c>
      <c r="AE20" s="65">
        <v>0</v>
      </c>
      <c r="AF20" s="65">
        <v>0</v>
      </c>
      <c r="AG20" s="65">
        <v>0</v>
      </c>
      <c r="AH20" s="65">
        <v>0</v>
      </c>
      <c r="AI20" s="65">
        <v>0</v>
      </c>
      <c r="AK20" s="65">
        <v>0</v>
      </c>
      <c r="AL20" s="65">
        <v>0</v>
      </c>
      <c r="AM20" s="65">
        <v>0</v>
      </c>
    </row>
    <row r="21" spans="1:40" x14ac:dyDescent="0.2">
      <c r="B21" s="50">
        <v>13</v>
      </c>
      <c r="C21" s="21" t="s">
        <v>69</v>
      </c>
      <c r="D21" s="65">
        <v>0</v>
      </c>
      <c r="E21" s="65">
        <v>0</v>
      </c>
      <c r="F21" s="65">
        <v>0</v>
      </c>
      <c r="G21" s="65">
        <v>0</v>
      </c>
      <c r="H21" s="65">
        <v>0</v>
      </c>
      <c r="I21" s="65">
        <v>0</v>
      </c>
      <c r="J21" s="65">
        <v>0</v>
      </c>
      <c r="K21" s="65">
        <v>0</v>
      </c>
      <c r="L21" s="65">
        <v>0</v>
      </c>
      <c r="M21" s="65">
        <v>0</v>
      </c>
      <c r="N21" s="65">
        <v>0</v>
      </c>
      <c r="O21" s="65">
        <v>0</v>
      </c>
      <c r="P21" s="65">
        <v>0</v>
      </c>
      <c r="Q21" s="65">
        <v>0</v>
      </c>
      <c r="R21" s="65">
        <v>0</v>
      </c>
      <c r="S21" s="65">
        <v>0</v>
      </c>
      <c r="T21" s="65">
        <v>0</v>
      </c>
      <c r="U21" s="65">
        <v>0</v>
      </c>
      <c r="V21" s="65">
        <v>0</v>
      </c>
      <c r="W21" s="65">
        <v>0</v>
      </c>
      <c r="X21" s="65">
        <v>0</v>
      </c>
      <c r="Y21" s="65">
        <v>0</v>
      </c>
      <c r="Z21" s="65">
        <v>0</v>
      </c>
      <c r="AA21" s="65">
        <v>0</v>
      </c>
      <c r="AB21" s="65">
        <v>0</v>
      </c>
      <c r="AC21" s="65">
        <v>0</v>
      </c>
      <c r="AD21" s="65">
        <v>0</v>
      </c>
      <c r="AE21" s="65">
        <v>0</v>
      </c>
      <c r="AF21" s="65">
        <v>0</v>
      </c>
      <c r="AG21" s="65">
        <v>0</v>
      </c>
      <c r="AH21" s="65">
        <v>0</v>
      </c>
      <c r="AI21" s="65">
        <v>0</v>
      </c>
      <c r="AK21" s="65">
        <v>0</v>
      </c>
      <c r="AL21" s="65">
        <v>0</v>
      </c>
      <c r="AM21" s="65">
        <v>0</v>
      </c>
    </row>
    <row r="22" spans="1:40" x14ac:dyDescent="0.2">
      <c r="B22" s="50"/>
      <c r="C22" s="127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K22" s="65"/>
      <c r="AL22" s="65"/>
      <c r="AM22" s="65"/>
    </row>
    <row r="23" spans="1:40" s="5" customFormat="1" ht="12" x14ac:dyDescent="0.2">
      <c r="A23" s="128" t="s">
        <v>71</v>
      </c>
      <c r="B23" s="50"/>
      <c r="C23" s="20" t="s">
        <v>152</v>
      </c>
      <c r="D23" s="63">
        <v>1.47266879482709E-2</v>
      </c>
      <c r="E23" s="63">
        <v>1.5120223465079291E-2</v>
      </c>
      <c r="F23" s="63">
        <v>1.554188039024279E-2</v>
      </c>
      <c r="G23" s="63">
        <v>1.0917319258361502E-2</v>
      </c>
      <c r="H23" s="63">
        <v>1.4534296599101024E-2</v>
      </c>
      <c r="I23" s="63">
        <v>1.1104118368692566E-2</v>
      </c>
      <c r="J23" s="63">
        <v>1.0880668931820905E-2</v>
      </c>
      <c r="K23" s="63">
        <v>1.1087531538286469E-2</v>
      </c>
      <c r="L23" s="63">
        <v>1.0470922635753032E-2</v>
      </c>
      <c r="M23" s="63">
        <v>7.6765710954894064E-3</v>
      </c>
      <c r="N23" s="63">
        <v>1.1027639187419185E-2</v>
      </c>
      <c r="O23" s="63">
        <v>9.3694239971825466E-3</v>
      </c>
      <c r="P23" s="63">
        <v>8.0067011230995251E-3</v>
      </c>
      <c r="Q23" s="63">
        <v>1.1867740593025877E-2</v>
      </c>
      <c r="R23" s="63">
        <v>8.0317882026871255E-3</v>
      </c>
      <c r="S23" s="63">
        <v>1.0481825830885192E-2</v>
      </c>
      <c r="T23" s="63">
        <v>8.9205814955996329E-3</v>
      </c>
      <c r="U23" s="63">
        <v>5.2976531286663365E-3</v>
      </c>
      <c r="V23" s="63">
        <v>9.5753832955665988E-3</v>
      </c>
      <c r="W23" s="63">
        <v>6.4962046102690074E-3</v>
      </c>
      <c r="X23" s="63">
        <v>6.7856370971460566E-3</v>
      </c>
      <c r="Y23" s="63">
        <v>5.2946335869057575E-3</v>
      </c>
      <c r="Z23" s="63">
        <v>5.5232611559672641E-3</v>
      </c>
      <c r="AA23" s="63">
        <v>5.0187878467153222E-3</v>
      </c>
      <c r="AB23" s="63">
        <v>6.3197288519033683E-3</v>
      </c>
      <c r="AC23" s="63">
        <v>5.1419612097009177E-3</v>
      </c>
      <c r="AD23" s="63">
        <v>6.4204199180091827E-3</v>
      </c>
      <c r="AE23" s="63">
        <v>4.3325302780851793E-3</v>
      </c>
      <c r="AF23" s="63">
        <v>4.7505194061087976E-3</v>
      </c>
      <c r="AG23" s="63">
        <v>4.6654910275251869E-3</v>
      </c>
      <c r="AH23" s="63">
        <v>4.5828569528640417E-3</v>
      </c>
      <c r="AI23" s="63">
        <v>4.5828569528640417E-3</v>
      </c>
      <c r="AJ23" s="145"/>
      <c r="AK23" s="63">
        <v>-8.2634074661145154E-5</v>
      </c>
      <c r="AL23" s="63">
        <v>2.5032667477886249E-4</v>
      </c>
      <c r="AM23" s="63">
        <v>2.5032667477886249E-4</v>
      </c>
      <c r="AN23" s="134"/>
    </row>
    <row r="24" spans="1:40" ht="12" x14ac:dyDescent="0.2">
      <c r="B24" s="50">
        <v>14</v>
      </c>
      <c r="C24" s="22" t="s">
        <v>13</v>
      </c>
      <c r="D24" s="64">
        <v>1.7773832987166713E-2</v>
      </c>
      <c r="E24" s="64">
        <v>1.5945731951064197E-2</v>
      </c>
      <c r="F24" s="64">
        <v>1.7857062466780406E-2</v>
      </c>
      <c r="G24" s="64">
        <v>1.7854737632367588E-2</v>
      </c>
      <c r="H24" s="64">
        <v>1.2812965860527912E-2</v>
      </c>
      <c r="I24" s="64">
        <v>1.3635360767028004E-2</v>
      </c>
      <c r="J24" s="64">
        <v>1.3065337636058582E-2</v>
      </c>
      <c r="K24" s="64">
        <v>1.3490050076660152E-2</v>
      </c>
      <c r="L24" s="64">
        <v>1.251625576068493E-2</v>
      </c>
      <c r="M24" s="64">
        <v>9.5891154535947369E-3</v>
      </c>
      <c r="N24" s="64">
        <v>8.06876383224517E-3</v>
      </c>
      <c r="O24" s="64">
        <v>7.997259323587776E-3</v>
      </c>
      <c r="P24" s="64">
        <v>8.8132852072877362E-3</v>
      </c>
      <c r="Q24" s="64">
        <v>1.0092317502937062E-2</v>
      </c>
      <c r="R24" s="64">
        <v>8.8804556820143692E-3</v>
      </c>
      <c r="S24" s="64">
        <v>1.011704344655278E-2</v>
      </c>
      <c r="T24" s="64">
        <v>8.3898529954231325E-3</v>
      </c>
      <c r="U24" s="64">
        <v>8.0998409106379614E-3</v>
      </c>
      <c r="V24" s="64">
        <v>7.9672836063597614E-3</v>
      </c>
      <c r="W24" s="64">
        <v>6.5764004319964547E-3</v>
      </c>
      <c r="X24" s="64">
        <v>7.081402085643354E-3</v>
      </c>
      <c r="Y24" s="64">
        <v>6.2838428237442737E-3</v>
      </c>
      <c r="Z24" s="64">
        <v>5.475552167153023E-3</v>
      </c>
      <c r="AA24" s="64">
        <v>6.0879934292386428E-3</v>
      </c>
      <c r="AB24" s="64">
        <v>5.2813372897266989E-3</v>
      </c>
      <c r="AC24" s="64">
        <v>3.7253836324543091E-3</v>
      </c>
      <c r="AD24" s="64">
        <v>6.1668539923715555E-3</v>
      </c>
      <c r="AE24" s="64">
        <v>3.7564638139250843E-3</v>
      </c>
      <c r="AF24" s="64">
        <v>4.8913307880726941E-3</v>
      </c>
      <c r="AG24" s="64">
        <v>5.3205682360600859E-3</v>
      </c>
      <c r="AH24" s="64">
        <v>4.2859510863976144E-3</v>
      </c>
      <c r="AI24" s="64">
        <v>4.2859510863976144E-3</v>
      </c>
      <c r="AK24" s="64">
        <v>-1.0346171496624715E-3</v>
      </c>
      <c r="AL24" s="64">
        <v>5.2948727247253014E-4</v>
      </c>
      <c r="AM24" s="64">
        <v>5.2948727247253014E-4</v>
      </c>
    </row>
    <row r="25" spans="1:40" ht="12" x14ac:dyDescent="0.2">
      <c r="B25" s="50">
        <v>15</v>
      </c>
      <c r="C25" s="22" t="s">
        <v>0</v>
      </c>
      <c r="D25" s="64">
        <v>1.3885662561080942E-2</v>
      </c>
      <c r="E25" s="64">
        <v>1.4858108335866796E-2</v>
      </c>
      <c r="F25" s="64">
        <v>1.4775933409639652E-2</v>
      </c>
      <c r="G25" s="64">
        <v>8.6055845110942081E-3</v>
      </c>
      <c r="H25" s="64">
        <v>1.5312351872894231E-2</v>
      </c>
      <c r="I25" s="64">
        <v>9.9594581580847042E-3</v>
      </c>
      <c r="J25" s="64">
        <v>9.9056168899078825E-3</v>
      </c>
      <c r="K25" s="64">
        <v>1.0040986803494035E-2</v>
      </c>
      <c r="L25" s="64">
        <v>9.5839621361618298E-3</v>
      </c>
      <c r="M25" s="64">
        <v>6.8496259566933329E-3</v>
      </c>
      <c r="N25" s="64">
        <v>1.2257086549272919E-2</v>
      </c>
      <c r="O25" s="64">
        <v>9.9513208214887013E-3</v>
      </c>
      <c r="P25" s="64">
        <v>7.6651660683730418E-3</v>
      </c>
      <c r="Q25" s="64">
        <v>1.2611257574049147E-2</v>
      </c>
      <c r="R25" s="64">
        <v>7.6796105117160557E-3</v>
      </c>
      <c r="S25" s="64">
        <v>1.0630915291058429E-2</v>
      </c>
      <c r="T25" s="64">
        <v>9.135707751445123E-3</v>
      </c>
      <c r="U25" s="64">
        <v>4.1884583287894028E-3</v>
      </c>
      <c r="V25" s="64">
        <v>1.0205504497712065E-2</v>
      </c>
      <c r="W25" s="64">
        <v>6.4651513294991638E-3</v>
      </c>
      <c r="X25" s="64">
        <v>6.6683106125376996E-3</v>
      </c>
      <c r="Y25" s="64">
        <v>4.8975678558865875E-3</v>
      </c>
      <c r="Z25" s="64">
        <v>5.5427058248757599E-3</v>
      </c>
      <c r="AA25" s="64">
        <v>4.5786364301459923E-3</v>
      </c>
      <c r="AB25" s="64">
        <v>6.7486585678776132E-3</v>
      </c>
      <c r="AC25" s="64">
        <v>5.7291012242660835E-3</v>
      </c>
      <c r="AD25" s="64">
        <v>6.520973457479152E-3</v>
      </c>
      <c r="AE25" s="64">
        <v>4.5607859447047991E-3</v>
      </c>
      <c r="AF25" s="64">
        <v>4.6942903707523718E-3</v>
      </c>
      <c r="AG25" s="64">
        <v>4.4053444632465941E-3</v>
      </c>
      <c r="AH25" s="64">
        <v>4.7005244827797088E-3</v>
      </c>
      <c r="AI25" s="64">
        <v>4.7005244827797088E-3</v>
      </c>
      <c r="AK25" s="64">
        <v>2.9518001953311463E-4</v>
      </c>
      <c r="AL25" s="64">
        <v>1.3973853807490964E-4</v>
      </c>
      <c r="AM25" s="64">
        <v>1.3973853807490964E-4</v>
      </c>
    </row>
    <row r="26" spans="1:40" x14ac:dyDescent="0.2">
      <c r="B26" s="50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K26" s="65"/>
      <c r="AL26" s="65"/>
      <c r="AM26" s="65"/>
    </row>
    <row r="27" spans="1:40" ht="12" x14ac:dyDescent="0.2">
      <c r="A27" s="7" t="s">
        <v>75</v>
      </c>
      <c r="B27" s="50"/>
      <c r="C27" s="20" t="s">
        <v>72</v>
      </c>
      <c r="D27" s="63">
        <v>1.7953133161053299E-2</v>
      </c>
      <c r="E27" s="63">
        <v>2.6830393051233435E-2</v>
      </c>
      <c r="F27" s="63">
        <v>1.1444262745072785E-2</v>
      </c>
      <c r="G27" s="63">
        <v>1.1634144934289171E-2</v>
      </c>
      <c r="H27" s="63">
        <v>8.3047963666614943E-3</v>
      </c>
      <c r="I27" s="63">
        <v>1.0065285826376141E-2</v>
      </c>
      <c r="J27" s="63">
        <v>6.9220619434826819E-3</v>
      </c>
      <c r="K27" s="63">
        <v>8.2000470235713517E-3</v>
      </c>
      <c r="L27" s="63">
        <v>2.1075062118459517E-3</v>
      </c>
      <c r="M27" s="63">
        <v>2.1240048388714915E-3</v>
      </c>
      <c r="N27" s="63">
        <v>2.7611428017234366E-3</v>
      </c>
      <c r="O27" s="63">
        <v>2.6373960482924032E-3</v>
      </c>
      <c r="P27" s="63">
        <v>1.2100209192784572E-3</v>
      </c>
      <c r="Q27" s="63">
        <v>1.2342451414059812E-3</v>
      </c>
      <c r="R27" s="63">
        <v>3.7317430851140534E-3</v>
      </c>
      <c r="S27" s="63">
        <v>2.7786723958809663E-3</v>
      </c>
      <c r="T27" s="63">
        <v>2.3412298929236398E-3</v>
      </c>
      <c r="U27" s="63">
        <v>3.6956188489228117E-3</v>
      </c>
      <c r="V27" s="63">
        <v>3.2311798893509937E-3</v>
      </c>
      <c r="W27" s="63">
        <v>1.0077316471215707E-3</v>
      </c>
      <c r="X27" s="63">
        <v>6.747745570217517E-4</v>
      </c>
      <c r="Y27" s="63">
        <v>2.217569158471214E-3</v>
      </c>
      <c r="Z27" s="63">
        <v>3.1847350520994023E-4</v>
      </c>
      <c r="AA27" s="63">
        <v>1.2308712081239943E-3</v>
      </c>
      <c r="AB27" s="63">
        <v>9.7149885927766324E-4</v>
      </c>
      <c r="AC27" s="63">
        <v>1.6961814132795806E-3</v>
      </c>
      <c r="AD27" s="63">
        <v>2.5485353623318271E-3</v>
      </c>
      <c r="AE27" s="63">
        <v>1.3370954852653903E-3</v>
      </c>
      <c r="AF27" s="63">
        <v>1.0923145953467745E-3</v>
      </c>
      <c r="AG27" s="63">
        <v>2.2985706268502009E-3</v>
      </c>
      <c r="AH27" s="63">
        <v>9.7139466321646177E-4</v>
      </c>
      <c r="AI27" s="63">
        <v>9.7139466321646177E-4</v>
      </c>
      <c r="AK27" s="63">
        <v>-1.3271759636337391E-3</v>
      </c>
      <c r="AL27" s="63">
        <v>-3.6570082204892855E-4</v>
      </c>
      <c r="AM27" s="63">
        <v>-3.6570082204892855E-4</v>
      </c>
    </row>
    <row r="28" spans="1:40" ht="12" x14ac:dyDescent="0.2">
      <c r="B28" s="50">
        <v>16</v>
      </c>
      <c r="C28" s="22" t="s">
        <v>101</v>
      </c>
      <c r="D28" s="64">
        <v>0</v>
      </c>
      <c r="E28" s="64">
        <v>0</v>
      </c>
      <c r="F28" s="64">
        <v>0</v>
      </c>
      <c r="G28" s="64">
        <v>0</v>
      </c>
      <c r="H28" s="64">
        <v>0</v>
      </c>
      <c r="I28" s="64">
        <v>0</v>
      </c>
      <c r="J28" s="64">
        <v>0</v>
      </c>
      <c r="K28" s="64">
        <v>0</v>
      </c>
      <c r="L28" s="64">
        <v>0</v>
      </c>
      <c r="M28" s="64">
        <v>0</v>
      </c>
      <c r="N28" s="64">
        <v>0</v>
      </c>
      <c r="O28" s="64">
        <v>0</v>
      </c>
      <c r="P28" s="64">
        <v>0</v>
      </c>
      <c r="Q28" s="64">
        <v>0</v>
      </c>
      <c r="R28" s="64">
        <v>0</v>
      </c>
      <c r="S28" s="64">
        <v>0</v>
      </c>
      <c r="T28" s="64">
        <v>0</v>
      </c>
      <c r="U28" s="64">
        <v>0</v>
      </c>
      <c r="V28" s="64">
        <v>0</v>
      </c>
      <c r="W28" s="64">
        <v>0</v>
      </c>
      <c r="X28" s="64">
        <v>0</v>
      </c>
      <c r="Y28" s="64">
        <v>0</v>
      </c>
      <c r="Z28" s="64">
        <v>0</v>
      </c>
      <c r="AA28" s="64">
        <v>0</v>
      </c>
      <c r="AB28" s="64">
        <v>0</v>
      </c>
      <c r="AC28" s="64">
        <v>0</v>
      </c>
      <c r="AD28" s="64">
        <v>0</v>
      </c>
      <c r="AE28" s="64">
        <v>0</v>
      </c>
      <c r="AF28" s="64">
        <v>0</v>
      </c>
      <c r="AG28" s="64">
        <v>0</v>
      </c>
      <c r="AH28" s="64">
        <v>0</v>
      </c>
      <c r="AI28" s="64">
        <v>0</v>
      </c>
      <c r="AK28" s="64">
        <v>0</v>
      </c>
      <c r="AL28" s="64">
        <v>0</v>
      </c>
      <c r="AM28" s="64">
        <v>0</v>
      </c>
    </row>
    <row r="29" spans="1:40" ht="12" x14ac:dyDescent="0.2">
      <c r="B29" s="50">
        <v>17</v>
      </c>
      <c r="C29" s="22" t="s">
        <v>102</v>
      </c>
      <c r="D29" s="64">
        <v>2.5075630616744077E-2</v>
      </c>
      <c r="E29" s="64">
        <v>2.8797252483775664E-2</v>
      </c>
      <c r="F29" s="64">
        <v>2.0694234123154531E-2</v>
      </c>
      <c r="G29" s="64">
        <v>1.7574752847988689E-2</v>
      </c>
      <c r="H29" s="64">
        <v>1.6032179511299972E-2</v>
      </c>
      <c r="I29" s="64">
        <v>1.2398123505831599E-2</v>
      </c>
      <c r="J29" s="64">
        <v>1.1217146837610256E-2</v>
      </c>
      <c r="K29" s="64">
        <v>6.8237207204496766E-3</v>
      </c>
      <c r="L29" s="64">
        <v>4.348884327260113E-3</v>
      </c>
      <c r="M29" s="64">
        <v>4.2780516695892813E-3</v>
      </c>
      <c r="N29" s="64">
        <v>3.9036628302291237E-3</v>
      </c>
      <c r="O29" s="64">
        <v>3.142097967771046E-3</v>
      </c>
      <c r="P29" s="64">
        <v>2.3123569734452621E-3</v>
      </c>
      <c r="Q29" s="64">
        <v>2.2957789674107505E-3</v>
      </c>
      <c r="R29" s="64">
        <v>2.2617994900519679E-3</v>
      </c>
      <c r="S29" s="64">
        <v>1.8738867948300156E-3</v>
      </c>
      <c r="T29" s="64">
        <v>2.1158655260942222E-3</v>
      </c>
      <c r="U29" s="64">
        <v>1.3008494214445962E-3</v>
      </c>
      <c r="V29" s="64">
        <v>3.1260209872500059E-3</v>
      </c>
      <c r="W29" s="64">
        <v>1.8650168320081531E-3</v>
      </c>
      <c r="X29" s="64">
        <v>1.3767575673904494E-3</v>
      </c>
      <c r="Y29" s="64">
        <v>1.3198642230421997E-3</v>
      </c>
      <c r="Z29" s="64">
        <v>6.8130787147506727E-4</v>
      </c>
      <c r="AA29" s="64">
        <v>2.7450142288383103E-3</v>
      </c>
      <c r="AB29" s="64">
        <v>2.164686144386765E-3</v>
      </c>
      <c r="AC29" s="64">
        <v>3.5669064990265309E-3</v>
      </c>
      <c r="AD29" s="64">
        <v>4.7814062804395112E-3</v>
      </c>
      <c r="AE29" s="64">
        <v>1.6793761644883728E-3</v>
      </c>
      <c r="AF29" s="64">
        <v>2.447868708334096E-3</v>
      </c>
      <c r="AG29" s="64">
        <v>3.2947341132115756E-3</v>
      </c>
      <c r="AH29" s="64">
        <v>2.254890173346439E-3</v>
      </c>
      <c r="AI29" s="64">
        <v>2.254890173346439E-3</v>
      </c>
      <c r="AK29" s="64">
        <v>-1.0398439398651366E-3</v>
      </c>
      <c r="AL29" s="64">
        <v>5.7551400885806625E-4</v>
      </c>
      <c r="AM29" s="64">
        <v>5.7551400885806625E-4</v>
      </c>
    </row>
    <row r="30" spans="1:40" ht="12" x14ac:dyDescent="0.2">
      <c r="B30" s="50"/>
      <c r="C30" s="22" t="s">
        <v>103</v>
      </c>
      <c r="D30" s="64">
        <v>9.8819763506030629E-3</v>
      </c>
      <c r="E30" s="64">
        <v>2.3071219675648891E-2</v>
      </c>
      <c r="F30" s="64">
        <v>0</v>
      </c>
      <c r="G30" s="64">
        <v>5.168316147839234E-3</v>
      </c>
      <c r="H30" s="64">
        <v>0</v>
      </c>
      <c r="I30" s="64">
        <v>7.1179059263396863E-3</v>
      </c>
      <c r="J30" s="64">
        <v>1.8169751455842131E-3</v>
      </c>
      <c r="K30" s="64">
        <v>1.0029258168041229E-2</v>
      </c>
      <c r="L30" s="64">
        <v>1.1419814261167013E-4</v>
      </c>
      <c r="M30" s="64">
        <v>0</v>
      </c>
      <c r="N30" s="64">
        <v>1.5796823229989123E-3</v>
      </c>
      <c r="O30" s="64">
        <v>2.0740043654262413E-3</v>
      </c>
      <c r="P30" s="64">
        <v>0</v>
      </c>
      <c r="Q30" s="64">
        <v>0</v>
      </c>
      <c r="R30" s="64">
        <v>5.5436918562717001E-3</v>
      </c>
      <c r="S30" s="64">
        <v>3.909469535938806E-3</v>
      </c>
      <c r="T30" s="64">
        <v>2.6622494866461281E-3</v>
      </c>
      <c r="U30" s="64">
        <v>7.8628423509473095E-3</v>
      </c>
      <c r="V30" s="64">
        <v>3.3706230696521028E-3</v>
      </c>
      <c r="W30" s="64">
        <v>1.3722994176768925E-4</v>
      </c>
      <c r="X30" s="64">
        <v>0</v>
      </c>
      <c r="Y30" s="64">
        <v>3.0793601933727399E-3</v>
      </c>
      <c r="Z30" s="64">
        <v>0</v>
      </c>
      <c r="AA30" s="64">
        <v>0</v>
      </c>
      <c r="AB30" s="64">
        <v>0</v>
      </c>
      <c r="AC30" s="64">
        <v>0</v>
      </c>
      <c r="AD30" s="64">
        <v>6.1013720087682057E-4</v>
      </c>
      <c r="AE30" s="64">
        <v>1.0710241687605019E-3</v>
      </c>
      <c r="AF30" s="64">
        <v>0</v>
      </c>
      <c r="AG30" s="64">
        <v>1.5327324476648837E-3</v>
      </c>
      <c r="AH30" s="64">
        <v>0</v>
      </c>
      <c r="AI30" s="64">
        <v>0</v>
      </c>
      <c r="AK30" s="64">
        <v>-1.5327324476648837E-3</v>
      </c>
      <c r="AL30" s="64">
        <v>-1.0710241687605019E-3</v>
      </c>
      <c r="AM30" s="64">
        <v>-1.0710241687605019E-3</v>
      </c>
    </row>
    <row r="31" spans="1:40" x14ac:dyDescent="0.2">
      <c r="B31" s="50">
        <v>18</v>
      </c>
      <c r="C31" s="21" t="s">
        <v>104</v>
      </c>
      <c r="D31" s="65">
        <v>4.9003436654693942E-2</v>
      </c>
      <c r="E31" s="65">
        <v>0</v>
      </c>
      <c r="F31" s="65">
        <v>0</v>
      </c>
      <c r="G31" s="65">
        <v>0</v>
      </c>
      <c r="H31" s="65">
        <v>0</v>
      </c>
      <c r="I31" s="65">
        <v>0</v>
      </c>
      <c r="J31" s="65">
        <v>0</v>
      </c>
      <c r="K31" s="65">
        <v>0</v>
      </c>
      <c r="L31" s="65">
        <v>0</v>
      </c>
      <c r="M31" s="65">
        <v>0</v>
      </c>
      <c r="N31" s="65">
        <v>0</v>
      </c>
      <c r="O31" s="65">
        <v>0</v>
      </c>
      <c r="P31" s="65">
        <v>0</v>
      </c>
      <c r="Q31" s="65">
        <v>0</v>
      </c>
      <c r="R31" s="65">
        <v>0</v>
      </c>
      <c r="S31" s="65">
        <v>0</v>
      </c>
      <c r="T31" s="65">
        <v>0</v>
      </c>
      <c r="U31" s="65">
        <v>0</v>
      </c>
      <c r="V31" s="65">
        <v>0</v>
      </c>
      <c r="W31" s="65">
        <v>0</v>
      </c>
      <c r="X31" s="65">
        <v>0</v>
      </c>
      <c r="Y31" s="65">
        <v>0</v>
      </c>
      <c r="Z31" s="65">
        <v>0</v>
      </c>
      <c r="AA31" s="65">
        <v>0</v>
      </c>
      <c r="AB31" s="65">
        <v>0</v>
      </c>
      <c r="AC31" s="65">
        <v>0</v>
      </c>
      <c r="AD31" s="65">
        <v>0</v>
      </c>
      <c r="AE31" s="65">
        <v>1.5542618659890558E-3</v>
      </c>
      <c r="AF31" s="65">
        <v>0</v>
      </c>
      <c r="AG31" s="65">
        <v>0</v>
      </c>
      <c r="AH31" s="65">
        <v>0</v>
      </c>
      <c r="AI31" s="65">
        <v>0</v>
      </c>
      <c r="AK31" s="65">
        <v>0</v>
      </c>
      <c r="AL31" s="65">
        <v>-1.5542618659890558E-3</v>
      </c>
      <c r="AM31" s="65">
        <v>-1.5542618659890558E-3</v>
      </c>
    </row>
    <row r="32" spans="1:40" x14ac:dyDescent="0.2">
      <c r="B32" s="50">
        <v>19</v>
      </c>
      <c r="C32" s="21" t="s">
        <v>97</v>
      </c>
      <c r="D32" s="65">
        <v>3.6445119059306981E-3</v>
      </c>
      <c r="E32" s="65">
        <v>2.6533097801914561E-2</v>
      </c>
      <c r="F32" s="65">
        <v>0</v>
      </c>
      <c r="G32" s="65">
        <v>5.4141016893896774E-3</v>
      </c>
      <c r="H32" s="65">
        <v>0</v>
      </c>
      <c r="I32" s="65">
        <v>7.1179059263396863E-3</v>
      </c>
      <c r="J32" s="65">
        <v>1.8169751455842131E-3</v>
      </c>
      <c r="K32" s="65">
        <v>1.0029258168041229E-2</v>
      </c>
      <c r="L32" s="65">
        <v>1.1419814261167013E-4</v>
      </c>
      <c r="M32" s="65">
        <v>0</v>
      </c>
      <c r="N32" s="65">
        <v>1.5796823229989123E-3</v>
      </c>
      <c r="O32" s="65">
        <v>2.0740043654262413E-3</v>
      </c>
      <c r="P32" s="65">
        <v>0</v>
      </c>
      <c r="Q32" s="65">
        <v>0</v>
      </c>
      <c r="R32" s="65">
        <v>5.5436918562717001E-3</v>
      </c>
      <c r="S32" s="65">
        <v>3.909469535938806E-3</v>
      </c>
      <c r="T32" s="65">
        <v>2.6622494866461281E-3</v>
      </c>
      <c r="U32" s="65">
        <v>7.8628423509473095E-3</v>
      </c>
      <c r="V32" s="65">
        <v>4.8931827989759915E-3</v>
      </c>
      <c r="W32" s="65">
        <v>2.5793296361294697E-4</v>
      </c>
      <c r="X32" s="65">
        <v>0</v>
      </c>
      <c r="Y32" s="65">
        <v>7.7936859333378392E-3</v>
      </c>
      <c r="Z32" s="65">
        <v>0</v>
      </c>
      <c r="AA32" s="65">
        <v>0</v>
      </c>
      <c r="AB32" s="65">
        <v>0</v>
      </c>
      <c r="AC32" s="65">
        <v>0</v>
      </c>
      <c r="AD32" s="65">
        <v>1.8104689366711547E-3</v>
      </c>
      <c r="AE32" s="65">
        <v>0</v>
      </c>
      <c r="AF32" s="65">
        <v>0</v>
      </c>
      <c r="AG32" s="65">
        <v>5.0312656799832642E-3</v>
      </c>
      <c r="AH32" s="65">
        <v>0</v>
      </c>
      <c r="AI32" s="65">
        <v>0</v>
      </c>
      <c r="AK32" s="65">
        <v>-5.0312656799832642E-3</v>
      </c>
      <c r="AL32" s="65">
        <v>0</v>
      </c>
      <c r="AM32" s="65">
        <v>0</v>
      </c>
    </row>
    <row r="33" spans="1:40" x14ac:dyDescent="0.2">
      <c r="B33" s="50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K33" s="65"/>
      <c r="AL33" s="65"/>
      <c r="AM33" s="65"/>
    </row>
    <row r="34" spans="1:40" ht="12" x14ac:dyDescent="0.2">
      <c r="A34" s="7" t="s">
        <v>153</v>
      </c>
      <c r="B34" s="50"/>
      <c r="C34" s="23" t="s">
        <v>34</v>
      </c>
      <c r="D34" s="63">
        <v>2.4437183097258029E-2</v>
      </c>
      <c r="E34" s="63">
        <v>2.4226010818818866E-2</v>
      </c>
      <c r="F34" s="63">
        <v>2.9247651055610457E-2</v>
      </c>
      <c r="G34" s="63">
        <v>2.7751385672943354E-2</v>
      </c>
      <c r="H34" s="63">
        <v>2.5216834508459615E-2</v>
      </c>
      <c r="I34" s="63">
        <v>2.4552556510149152E-2</v>
      </c>
      <c r="J34" s="63">
        <v>2.3170254122226785E-2</v>
      </c>
      <c r="K34" s="63">
        <v>2.1173186271199615E-2</v>
      </c>
      <c r="L34" s="63">
        <v>1.745733695337455E-2</v>
      </c>
      <c r="M34" s="63">
        <v>1.83669413486863E-2</v>
      </c>
      <c r="N34" s="63">
        <v>1.9099435464291867E-2</v>
      </c>
      <c r="O34" s="63">
        <v>1.9401697647245298E-2</v>
      </c>
      <c r="P34" s="63">
        <v>1.6437842425969899E-2</v>
      </c>
      <c r="Q34" s="63">
        <v>1.7889691309563006E-2</v>
      </c>
      <c r="R34" s="63">
        <v>1.891221927525474E-2</v>
      </c>
      <c r="S34" s="63">
        <v>1.794297230118002E-2</v>
      </c>
      <c r="T34" s="63">
        <v>1.6389945010187416E-2</v>
      </c>
      <c r="U34" s="63">
        <v>1.7823606902937314E-2</v>
      </c>
      <c r="V34" s="63">
        <v>1.600627509864485E-2</v>
      </c>
      <c r="W34" s="63">
        <v>1.774631312286426E-2</v>
      </c>
      <c r="X34" s="63">
        <v>1.5703538967367543E-2</v>
      </c>
      <c r="Y34" s="63">
        <v>1.4954849897093687E-2</v>
      </c>
      <c r="Z34" s="63">
        <v>1.4480524106707198E-2</v>
      </c>
      <c r="AA34" s="63">
        <v>1.4687407775507262E-2</v>
      </c>
      <c r="AB34" s="63">
        <v>1.3009245498074879E-2</v>
      </c>
      <c r="AC34" s="63">
        <v>1.2441252958870998E-2</v>
      </c>
      <c r="AD34" s="63">
        <v>1.3039056701091418E-2</v>
      </c>
      <c r="AE34" s="63">
        <v>1.2685321382459269E-2</v>
      </c>
      <c r="AF34" s="63">
        <v>1.4453826467902713E-2</v>
      </c>
      <c r="AG34" s="63">
        <v>1.2615845855511962E-2</v>
      </c>
      <c r="AH34" s="63">
        <v>1.1580133463072278E-2</v>
      </c>
      <c r="AI34" s="63">
        <v>1.1580133463072278E-2</v>
      </c>
      <c r="AK34" s="63">
        <v>-1.0357123924396843E-3</v>
      </c>
      <c r="AL34" s="63">
        <v>-1.1051879193869907E-3</v>
      </c>
      <c r="AM34" s="63">
        <v>-1.1051879193869907E-3</v>
      </c>
    </row>
    <row r="35" spans="1:40" ht="12" x14ac:dyDescent="0.2">
      <c r="B35" s="50"/>
      <c r="C35" s="22" t="s">
        <v>105</v>
      </c>
      <c r="D35" s="64">
        <v>3.7911006798547996E-3</v>
      </c>
      <c r="E35" s="64">
        <v>3.9097198609593393E-3</v>
      </c>
      <c r="F35" s="64">
        <v>4.0074759201174882E-3</v>
      </c>
      <c r="G35" s="64">
        <v>4.6470595319607023E-3</v>
      </c>
      <c r="H35" s="64">
        <v>4.2175608875018103E-3</v>
      </c>
      <c r="I35" s="64">
        <v>4.7250494192056063E-3</v>
      </c>
      <c r="J35" s="64">
        <v>4.3950704798419961E-3</v>
      </c>
      <c r="K35" s="64">
        <v>4.9678249135237168E-3</v>
      </c>
      <c r="L35" s="64">
        <v>4.6888198221688914E-3</v>
      </c>
      <c r="M35" s="64">
        <v>4.3191010716549828E-3</v>
      </c>
      <c r="N35" s="64">
        <v>5.2424878520508523E-3</v>
      </c>
      <c r="O35" s="64">
        <v>5.6152045406592018E-3</v>
      </c>
      <c r="P35" s="64">
        <v>5.4062596055280713E-3</v>
      </c>
      <c r="Q35" s="64">
        <v>7.4502808373536717E-3</v>
      </c>
      <c r="R35" s="64">
        <v>1.0191477018080876E-2</v>
      </c>
      <c r="S35" s="64">
        <v>7.5185326707530344E-3</v>
      </c>
      <c r="T35" s="64">
        <v>7.2911170529214057E-3</v>
      </c>
      <c r="U35" s="64">
        <v>6.2784139567620325E-3</v>
      </c>
      <c r="V35" s="64">
        <v>5.7720454880556904E-3</v>
      </c>
      <c r="W35" s="64">
        <v>7.2212281230290866E-3</v>
      </c>
      <c r="X35" s="64">
        <v>5.873992891973337E-3</v>
      </c>
      <c r="Y35" s="64">
        <v>5.374010224338097E-3</v>
      </c>
      <c r="Z35" s="64">
        <v>5.796612084360271E-3</v>
      </c>
      <c r="AA35" s="64">
        <v>5.7736794513747053E-3</v>
      </c>
      <c r="AB35" s="64">
        <v>5.5470418408468036E-3</v>
      </c>
      <c r="AC35" s="64">
        <v>5.2261246421002805E-3</v>
      </c>
      <c r="AD35" s="64">
        <v>5.3374412695806053E-3</v>
      </c>
      <c r="AE35" s="64">
        <v>4.6574911273035676E-3</v>
      </c>
      <c r="AF35" s="64">
        <v>5.4269479812708195E-3</v>
      </c>
      <c r="AG35" s="64">
        <v>4.5053206102301114E-3</v>
      </c>
      <c r="AH35" s="64">
        <v>4.7023299385353145E-3</v>
      </c>
      <c r="AI35" s="64">
        <v>4.7023299385353145E-3</v>
      </c>
      <c r="AK35" s="64">
        <v>1.9700932830520306E-4</v>
      </c>
      <c r="AL35" s="64">
        <v>4.4838811231746878E-5</v>
      </c>
      <c r="AM35" s="64">
        <v>4.4838811231746878E-5</v>
      </c>
    </row>
    <row r="36" spans="1:40" x14ac:dyDescent="0.2">
      <c r="B36" s="50">
        <v>20</v>
      </c>
      <c r="C36" s="21" t="s">
        <v>10</v>
      </c>
      <c r="D36" s="65">
        <v>3.7723663667086323E-3</v>
      </c>
      <c r="E36" s="65">
        <v>3.758775325309049E-3</v>
      </c>
      <c r="F36" s="65">
        <v>3.8554670297362933E-3</v>
      </c>
      <c r="G36" s="65">
        <v>4.3923164690772417E-3</v>
      </c>
      <c r="H36" s="65">
        <v>3.9991955216907007E-3</v>
      </c>
      <c r="I36" s="65">
        <v>4.5542413393958358E-3</v>
      </c>
      <c r="J36" s="65">
        <v>4.25111814577826E-3</v>
      </c>
      <c r="K36" s="65">
        <v>4.7760121264351935E-3</v>
      </c>
      <c r="L36" s="65">
        <v>4.5789540553742717E-3</v>
      </c>
      <c r="M36" s="65">
        <v>4.1794046296264944E-3</v>
      </c>
      <c r="N36" s="65">
        <v>5.1421502673554111E-3</v>
      </c>
      <c r="O36" s="65">
        <v>5.4268233753378128E-3</v>
      </c>
      <c r="P36" s="65">
        <v>5.2462505002457901E-3</v>
      </c>
      <c r="Q36" s="65">
        <v>7.0961451195734899E-3</v>
      </c>
      <c r="R36" s="65">
        <v>9.6094527635498268E-3</v>
      </c>
      <c r="S36" s="65">
        <v>7.0830834499618451E-3</v>
      </c>
      <c r="T36" s="65">
        <v>6.8919856243652468E-3</v>
      </c>
      <c r="U36" s="65">
        <v>5.9425236201538093E-3</v>
      </c>
      <c r="V36" s="65">
        <v>5.3825985402458183E-3</v>
      </c>
      <c r="W36" s="65">
        <v>6.7283309300631118E-3</v>
      </c>
      <c r="X36" s="65">
        <v>5.4015812670471378E-3</v>
      </c>
      <c r="Y36" s="65">
        <v>4.9300093547724171E-3</v>
      </c>
      <c r="Z36" s="65">
        <v>5.3284618689070102E-3</v>
      </c>
      <c r="AA36" s="65">
        <v>5.3563212044755483E-3</v>
      </c>
      <c r="AB36" s="65">
        <v>5.1452697390835895E-3</v>
      </c>
      <c r="AC36" s="65">
        <v>4.8037662388568598E-3</v>
      </c>
      <c r="AD36" s="65">
        <v>4.8611494972940691E-3</v>
      </c>
      <c r="AE36" s="65">
        <v>4.1007576988734149E-3</v>
      </c>
      <c r="AF36" s="65">
        <v>4.873961596367638E-3</v>
      </c>
      <c r="AG36" s="65">
        <v>4.0150335888449662E-3</v>
      </c>
      <c r="AH36" s="65">
        <v>4.1757394749518343E-3</v>
      </c>
      <c r="AI36" s="65">
        <v>4.1757394749518343E-3</v>
      </c>
      <c r="AK36" s="65">
        <v>1.6070588610686814E-4</v>
      </c>
      <c r="AL36" s="65">
        <v>7.4981776078419417E-5</v>
      </c>
      <c r="AM36" s="65">
        <v>7.4981776078419417E-5</v>
      </c>
    </row>
    <row r="37" spans="1:40" x14ac:dyDescent="0.2">
      <c r="B37" s="50">
        <v>21</v>
      </c>
      <c r="C37" s="24" t="s">
        <v>30</v>
      </c>
      <c r="D37" s="65">
        <v>5.356921751817882E-3</v>
      </c>
      <c r="E37" s="65">
        <v>2.1088916459934496E-2</v>
      </c>
      <c r="F37" s="65">
        <v>1.1181272294907051E-2</v>
      </c>
      <c r="G37" s="65">
        <v>1.6609498914704722E-2</v>
      </c>
      <c r="H37" s="65">
        <v>1.4696273596300484E-2</v>
      </c>
      <c r="I37" s="65">
        <v>1.2601024337620056E-2</v>
      </c>
      <c r="J37" s="65">
        <v>1.059206391160958E-2</v>
      </c>
      <c r="K37" s="65">
        <v>1.2638634329215921E-2</v>
      </c>
      <c r="L37" s="65">
        <v>8.7800089786229142E-3</v>
      </c>
      <c r="M37" s="65">
        <v>9.0951767593510941E-3</v>
      </c>
      <c r="N37" s="65">
        <v>8.3610580049932933E-3</v>
      </c>
      <c r="O37" s="65">
        <v>1.0957608187746154E-2</v>
      </c>
      <c r="P37" s="65">
        <v>9.7542726289528269E-3</v>
      </c>
      <c r="Q37" s="65">
        <v>1.6404593200640714E-2</v>
      </c>
      <c r="R37" s="65">
        <v>2.4129823374354022E-2</v>
      </c>
      <c r="S37" s="65">
        <v>1.7369736903421695E-2</v>
      </c>
      <c r="T37" s="65">
        <v>1.6208753440894244E-2</v>
      </c>
      <c r="U37" s="65">
        <v>1.3357973168997651E-2</v>
      </c>
      <c r="V37" s="65">
        <v>1.356545033073305E-2</v>
      </c>
      <c r="W37" s="65">
        <v>1.6743896712507703E-2</v>
      </c>
      <c r="X37" s="65">
        <v>1.4995887930333861E-2</v>
      </c>
      <c r="Y37" s="65">
        <v>1.3688653450636658E-2</v>
      </c>
      <c r="Z37" s="65">
        <v>1.4262199589794531E-2</v>
      </c>
      <c r="AA37" s="65">
        <v>1.3002285972009156E-2</v>
      </c>
      <c r="AB37" s="65">
        <v>1.2465916776600023E-2</v>
      </c>
      <c r="AC37" s="65">
        <v>1.2219958690881794E-2</v>
      </c>
      <c r="AD37" s="65">
        <v>1.2793718009777997E-2</v>
      </c>
      <c r="AE37" s="65">
        <v>1.2891190068846228E-2</v>
      </c>
      <c r="AF37" s="65">
        <v>1.3521984510858167E-2</v>
      </c>
      <c r="AG37" s="65">
        <v>1.157937063308489E-2</v>
      </c>
      <c r="AH37" s="65">
        <v>1.2245914331535315E-2</v>
      </c>
      <c r="AI37" s="65">
        <v>1.2245914331535315E-2</v>
      </c>
      <c r="AK37" s="65">
        <v>6.6654369845042458E-4</v>
      </c>
      <c r="AL37" s="65">
        <v>-6.4527573731091269E-4</v>
      </c>
      <c r="AM37" s="65">
        <v>-6.4527573731091269E-4</v>
      </c>
    </row>
    <row r="38" spans="1:40" ht="12" x14ac:dyDescent="0.2">
      <c r="B38" s="50">
        <v>22</v>
      </c>
      <c r="C38" s="22" t="s">
        <v>5</v>
      </c>
      <c r="D38" s="64">
        <v>3.5380593950847188E-2</v>
      </c>
      <c r="E38" s="64">
        <v>3.5610195999360654E-2</v>
      </c>
      <c r="F38" s="64">
        <v>4.5760101581604484E-2</v>
      </c>
      <c r="G38" s="64">
        <v>4.2193998331164606E-2</v>
      </c>
      <c r="H38" s="64">
        <v>3.7849854107753982E-2</v>
      </c>
      <c r="I38" s="64">
        <v>3.6775231201748353E-2</v>
      </c>
      <c r="J38" s="64">
        <v>3.4705258705699106E-2</v>
      </c>
      <c r="K38" s="64">
        <v>3.0916238201324032E-2</v>
      </c>
      <c r="L38" s="64">
        <v>2.6499370229474722E-2</v>
      </c>
      <c r="M38" s="64">
        <v>2.822137707282216E-2</v>
      </c>
      <c r="N38" s="64">
        <v>2.9043167520622505E-2</v>
      </c>
      <c r="O38" s="64">
        <v>2.8785390453666904E-2</v>
      </c>
      <c r="P38" s="64">
        <v>2.3861267818532005E-2</v>
      </c>
      <c r="Q38" s="64">
        <v>2.5135128789242827E-2</v>
      </c>
      <c r="R38" s="64">
        <v>2.5099456221300113E-2</v>
      </c>
      <c r="S38" s="64">
        <v>2.4587950012333215E-2</v>
      </c>
      <c r="T38" s="64">
        <v>2.2388520930427015E-2</v>
      </c>
      <c r="U38" s="64">
        <v>2.6028985492212175E-2</v>
      </c>
      <c r="V38" s="64">
        <v>2.3215321968229511E-2</v>
      </c>
      <c r="W38" s="64">
        <v>2.5128719860570678E-2</v>
      </c>
      <c r="X38" s="64">
        <v>2.2336747276643233E-2</v>
      </c>
      <c r="Y38" s="64">
        <v>2.1498026772381228E-2</v>
      </c>
      <c r="Z38" s="64">
        <v>2.1959117291667121E-2</v>
      </c>
      <c r="AA38" s="64">
        <v>2.2876173310135757E-2</v>
      </c>
      <c r="AB38" s="64">
        <v>1.9679288247420018E-2</v>
      </c>
      <c r="AC38" s="64">
        <v>1.9205951851159593E-2</v>
      </c>
      <c r="AD38" s="64">
        <v>2.0306570902133229E-2</v>
      </c>
      <c r="AE38" s="64">
        <v>2.0562307243984564E-2</v>
      </c>
      <c r="AF38" s="64">
        <v>2.3680812209625136E-2</v>
      </c>
      <c r="AG38" s="64">
        <v>2.0610553199007023E-2</v>
      </c>
      <c r="AH38" s="64">
        <v>1.8044076095278392E-2</v>
      </c>
      <c r="AI38" s="64">
        <v>1.8044076095278392E-2</v>
      </c>
      <c r="AK38" s="64">
        <v>-2.5664771037286309E-3</v>
      </c>
      <c r="AL38" s="64">
        <v>-2.5182311487061716E-3</v>
      </c>
      <c r="AM38" s="64">
        <v>-2.5182311487061716E-3</v>
      </c>
    </row>
    <row r="39" spans="1:40" ht="12" x14ac:dyDescent="0.2">
      <c r="B39" s="50">
        <v>23</v>
      </c>
      <c r="C39" s="22" t="s">
        <v>73</v>
      </c>
      <c r="D39" s="64">
        <v>0</v>
      </c>
      <c r="E39" s="64">
        <v>0</v>
      </c>
      <c r="F39" s="64">
        <v>0</v>
      </c>
      <c r="G39" s="64">
        <v>0</v>
      </c>
      <c r="H39" s="64">
        <v>0</v>
      </c>
      <c r="I39" s="64">
        <v>0</v>
      </c>
      <c r="J39" s="64">
        <v>0</v>
      </c>
      <c r="K39" s="64">
        <v>0</v>
      </c>
      <c r="L39" s="64">
        <v>5.8683951828026734E-3</v>
      </c>
      <c r="M39" s="64">
        <v>6.2711510781869378E-3</v>
      </c>
      <c r="N39" s="64">
        <v>6.585344226514551E-3</v>
      </c>
      <c r="O39" s="64">
        <v>8.6142620438655042E-3</v>
      </c>
      <c r="P39" s="64">
        <v>7.3436314563852783E-3</v>
      </c>
      <c r="Q39" s="64">
        <v>7.8595662456178404E-3</v>
      </c>
      <c r="R39" s="64">
        <v>8.8944020614237264E-3</v>
      </c>
      <c r="S39" s="64">
        <v>1.2510578012320084E-2</v>
      </c>
      <c r="T39" s="64">
        <v>1.0673488628824186E-2</v>
      </c>
      <c r="U39" s="64">
        <v>9.1927923377339415E-3</v>
      </c>
      <c r="V39" s="64">
        <v>1.0485311827585548E-2</v>
      </c>
      <c r="W39" s="64">
        <v>1.2443733750535629E-2</v>
      </c>
      <c r="X39" s="64">
        <v>1.2476057445151258E-2</v>
      </c>
      <c r="Y39" s="64">
        <v>1.112695252853604E-2</v>
      </c>
      <c r="Z39" s="64">
        <v>1.2151162185157879E-2</v>
      </c>
      <c r="AA39" s="64">
        <v>1.3482924667673377E-2</v>
      </c>
      <c r="AB39" s="64">
        <v>1.1978390667559268E-2</v>
      </c>
      <c r="AC39" s="64">
        <v>1.0324167264596477E-2</v>
      </c>
      <c r="AD39" s="64">
        <v>1.1703208016855775E-2</v>
      </c>
      <c r="AE39" s="64">
        <v>1.2054398257184134E-2</v>
      </c>
      <c r="AF39" s="64">
        <v>1.026072046485278E-2</v>
      </c>
      <c r="AG39" s="64">
        <v>1.1268236680969082E-2</v>
      </c>
      <c r="AH39" s="64">
        <v>1.2182400826548504E-2</v>
      </c>
      <c r="AI39" s="64">
        <v>1.2182400826548504E-2</v>
      </c>
      <c r="AK39" s="64">
        <v>9.1416414557942208E-4</v>
      </c>
      <c r="AL39" s="64">
        <v>1.2800256936437021E-4</v>
      </c>
      <c r="AM39" s="64">
        <v>1.2800256936437021E-4</v>
      </c>
    </row>
    <row r="40" spans="1:40" ht="12" x14ac:dyDescent="0.2">
      <c r="B40" s="50">
        <v>24</v>
      </c>
      <c r="C40" s="22" t="s">
        <v>74</v>
      </c>
      <c r="D40" s="64">
        <v>0</v>
      </c>
      <c r="E40" s="64">
        <v>0</v>
      </c>
      <c r="F40" s="64">
        <v>0</v>
      </c>
      <c r="G40" s="64">
        <v>0</v>
      </c>
      <c r="H40" s="64">
        <v>0</v>
      </c>
      <c r="I40" s="64">
        <v>0</v>
      </c>
      <c r="J40" s="64">
        <v>0</v>
      </c>
      <c r="K40" s="64">
        <v>0</v>
      </c>
      <c r="L40" s="64">
        <v>0</v>
      </c>
      <c r="M40" s="64">
        <v>0</v>
      </c>
      <c r="N40" s="64">
        <v>3.9040312831166032E-2</v>
      </c>
      <c r="O40" s="64">
        <v>3.7528600202446402E-2</v>
      </c>
      <c r="P40" s="64">
        <v>3.7341350868228776E-2</v>
      </c>
      <c r="Q40" s="64">
        <v>3.1225309126135345E-2</v>
      </c>
      <c r="R40" s="64">
        <v>2.9512697053890515E-2</v>
      </c>
      <c r="S40" s="64">
        <v>2.8349287991871291E-2</v>
      </c>
      <c r="T40" s="64">
        <v>3.2532111190291965E-2</v>
      </c>
      <c r="U40" s="64">
        <v>3.2842434536296837E-2</v>
      </c>
      <c r="V40" s="64">
        <v>2.659678664795067E-2</v>
      </c>
      <c r="W40" s="64">
        <v>2.5996787766326072E-2</v>
      </c>
      <c r="X40" s="64">
        <v>2.2434389832163563E-2</v>
      </c>
      <c r="Y40" s="64">
        <v>1.8866037425600144E-2</v>
      </c>
      <c r="Z40" s="64">
        <v>1.8189810450047725E-2</v>
      </c>
      <c r="AA40" s="64">
        <v>1.6825039089047304E-2</v>
      </c>
      <c r="AB40" s="64">
        <v>1.7857303861750395E-2</v>
      </c>
      <c r="AC40" s="64">
        <v>1.765679533749643E-2</v>
      </c>
      <c r="AD40" s="64">
        <v>1.7799157776422377E-2</v>
      </c>
      <c r="AE40" s="64">
        <v>1.5111860777934451E-2</v>
      </c>
      <c r="AF40" s="64">
        <v>1.7384781630504539E-2</v>
      </c>
      <c r="AG40" s="64">
        <v>1.728663924912649E-2</v>
      </c>
      <c r="AH40" s="64">
        <v>1.7164836557288843E-2</v>
      </c>
      <c r="AI40" s="64">
        <v>1.7164836557288843E-2</v>
      </c>
      <c r="AK40" s="64">
        <v>-1.2180269183764691E-4</v>
      </c>
      <c r="AL40" s="64">
        <v>2.0529757793543921E-3</v>
      </c>
      <c r="AM40" s="64">
        <v>2.0529757793543921E-3</v>
      </c>
    </row>
    <row r="41" spans="1:40" x14ac:dyDescent="0.2">
      <c r="B41" s="50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K41" s="65"/>
      <c r="AL41" s="65"/>
      <c r="AM41" s="65"/>
    </row>
    <row r="42" spans="1:40" ht="12" x14ac:dyDescent="0.2">
      <c r="A42" s="7" t="s">
        <v>154</v>
      </c>
      <c r="B42" s="50"/>
      <c r="C42" s="20" t="s">
        <v>57</v>
      </c>
      <c r="D42" s="63">
        <v>3.9446367310878271E-2</v>
      </c>
      <c r="E42" s="63">
        <v>4.8596512268308051E-2</v>
      </c>
      <c r="F42" s="63">
        <v>3.6374666147327983E-2</v>
      </c>
      <c r="G42" s="63">
        <v>4.6408409015754895E-2</v>
      </c>
      <c r="H42" s="63">
        <v>3.0379833247965626E-2</v>
      </c>
      <c r="I42" s="63">
        <v>2.9536988523211492E-2</v>
      </c>
      <c r="J42" s="63">
        <v>3.5917825729243895E-2</v>
      </c>
      <c r="K42" s="63">
        <v>4.0952977558681158E-2</v>
      </c>
      <c r="L42" s="63">
        <v>3.3417882981607576E-2</v>
      </c>
      <c r="M42" s="63">
        <v>3.4676682624656376E-2</v>
      </c>
      <c r="N42" s="63">
        <v>3.734755963252679E-2</v>
      </c>
      <c r="O42" s="63">
        <v>4.3803112224143036E-2</v>
      </c>
      <c r="P42" s="63">
        <v>4.2065533340882422E-2</v>
      </c>
      <c r="Q42" s="63">
        <v>4.1141217100535497E-2</v>
      </c>
      <c r="R42" s="63">
        <v>4.1160283107429703E-2</v>
      </c>
      <c r="S42" s="63">
        <v>6.2598495566565923E-2</v>
      </c>
      <c r="T42" s="63">
        <v>5.0915760451845628E-2</v>
      </c>
      <c r="U42" s="63">
        <v>3.7919533751959292E-2</v>
      </c>
      <c r="V42" s="63">
        <v>3.7750554182656632E-2</v>
      </c>
      <c r="W42" s="63">
        <v>4.8989143811785381E-2</v>
      </c>
      <c r="X42" s="63">
        <v>3.8528755950380307E-2</v>
      </c>
      <c r="Y42" s="63">
        <v>2.5515527440528804E-2</v>
      </c>
      <c r="Z42" s="63">
        <v>2.5954977197186445E-2</v>
      </c>
      <c r="AA42" s="63">
        <v>3.5209824423629604E-2</v>
      </c>
      <c r="AB42" s="63">
        <v>2.9625547157930917E-2</v>
      </c>
      <c r="AC42" s="63">
        <v>1.7424343752200026E-2</v>
      </c>
      <c r="AD42" s="63">
        <v>1.7615036713853116E-2</v>
      </c>
      <c r="AE42" s="63">
        <v>3.9355407336708198E-2</v>
      </c>
      <c r="AF42" s="63">
        <v>4.2552630208928854E-2</v>
      </c>
      <c r="AG42" s="63">
        <v>1.976213393636694E-2</v>
      </c>
      <c r="AH42" s="63">
        <v>2.9853388925975631E-2</v>
      </c>
      <c r="AI42" s="63">
        <v>2.9853388925975631E-2</v>
      </c>
      <c r="AK42" s="63">
        <v>1.0091254989608691E-2</v>
      </c>
      <c r="AL42" s="63">
        <v>-9.502018410732567E-3</v>
      </c>
      <c r="AM42" s="63">
        <v>-9.502018410732567E-3</v>
      </c>
    </row>
    <row r="43" spans="1:40" x14ac:dyDescent="0.2">
      <c r="B43" s="50">
        <v>25</v>
      </c>
      <c r="C43" s="21" t="s">
        <v>32</v>
      </c>
      <c r="D43" s="65">
        <v>7.8487970683999347E-2</v>
      </c>
      <c r="E43" s="65">
        <v>7.2966413930672339E-2</v>
      </c>
      <c r="F43" s="65">
        <v>1.6186915749592537E-2</v>
      </c>
      <c r="G43" s="65">
        <v>5.8865562967673396E-2</v>
      </c>
      <c r="H43" s="65">
        <v>0</v>
      </c>
      <c r="I43" s="65">
        <v>3.6858663309449623E-3</v>
      </c>
      <c r="J43" s="65">
        <v>3.6892450620369284E-2</v>
      </c>
      <c r="K43" s="65">
        <v>2.4487111090186312E-2</v>
      </c>
      <c r="L43" s="65">
        <v>0</v>
      </c>
      <c r="M43" s="65">
        <v>0</v>
      </c>
      <c r="N43" s="65">
        <v>0</v>
      </c>
      <c r="O43" s="65">
        <v>0</v>
      </c>
      <c r="P43" s="65">
        <v>0</v>
      </c>
      <c r="Q43" s="65">
        <v>0</v>
      </c>
      <c r="R43" s="65">
        <v>0</v>
      </c>
      <c r="S43" s="65">
        <v>3.5279977028991577E-2</v>
      </c>
      <c r="T43" s="65">
        <v>0</v>
      </c>
      <c r="U43" s="65">
        <v>0</v>
      </c>
      <c r="V43" s="65">
        <v>0</v>
      </c>
      <c r="W43" s="65">
        <v>0</v>
      </c>
      <c r="X43" s="65">
        <v>0</v>
      </c>
      <c r="Y43" s="65">
        <v>0</v>
      </c>
      <c r="Z43" s="65">
        <v>0</v>
      </c>
      <c r="AA43" s="65">
        <v>0</v>
      </c>
      <c r="AB43" s="65">
        <v>0</v>
      </c>
      <c r="AC43" s="65">
        <v>0</v>
      </c>
      <c r="AD43" s="65">
        <v>0</v>
      </c>
      <c r="AE43" s="65">
        <v>0</v>
      </c>
      <c r="AF43" s="65">
        <v>0</v>
      </c>
      <c r="AG43" s="65">
        <v>0</v>
      </c>
      <c r="AH43" s="65">
        <v>0</v>
      </c>
      <c r="AI43" s="65">
        <v>0</v>
      </c>
      <c r="AK43" s="65">
        <v>0</v>
      </c>
      <c r="AL43" s="65">
        <v>0</v>
      </c>
      <c r="AM43" s="65">
        <v>0</v>
      </c>
    </row>
    <row r="44" spans="1:40" ht="11.25" customHeight="1" x14ac:dyDescent="0.2">
      <c r="B44" s="50">
        <v>26</v>
      </c>
      <c r="C44" s="21" t="s">
        <v>86</v>
      </c>
      <c r="D44" s="65">
        <v>0.10968884204243907</v>
      </c>
      <c r="E44" s="65">
        <v>0.26114089134563562</v>
      </c>
      <c r="F44" s="65">
        <v>0.22770348301311702</v>
      </c>
      <c r="G44" s="65">
        <v>0.22737845351654412</v>
      </c>
      <c r="H44" s="65">
        <v>0.20114566234357015</v>
      </c>
      <c r="I44" s="65">
        <v>3.1599666422697431E-2</v>
      </c>
      <c r="J44" s="65">
        <v>2.1008618415739932E-2</v>
      </c>
      <c r="K44" s="65">
        <v>4.2812669852645729E-2</v>
      </c>
      <c r="L44" s="65">
        <v>5.1545998029083516E-2</v>
      </c>
      <c r="M44" s="65">
        <v>5.161536838732151E-2</v>
      </c>
      <c r="N44" s="65">
        <v>1.6435315713019736E-2</v>
      </c>
      <c r="O44" s="65">
        <v>0</v>
      </c>
      <c r="P44" s="65">
        <v>0</v>
      </c>
      <c r="Q44" s="65">
        <v>0</v>
      </c>
      <c r="R44" s="65">
        <v>0</v>
      </c>
      <c r="S44" s="65">
        <v>0</v>
      </c>
      <c r="T44" s="65">
        <v>0</v>
      </c>
      <c r="U44" s="65">
        <v>0</v>
      </c>
      <c r="V44" s="65">
        <v>0</v>
      </c>
      <c r="W44" s="65">
        <v>0</v>
      </c>
      <c r="X44" s="65">
        <v>0</v>
      </c>
      <c r="Y44" s="65">
        <v>0</v>
      </c>
      <c r="Z44" s="65">
        <v>0</v>
      </c>
      <c r="AA44" s="65">
        <v>0</v>
      </c>
      <c r="AB44" s="65">
        <v>0</v>
      </c>
      <c r="AC44" s="65">
        <v>0</v>
      </c>
      <c r="AD44" s="65">
        <v>0</v>
      </c>
      <c r="AE44" s="65">
        <v>0</v>
      </c>
      <c r="AF44" s="65">
        <v>0</v>
      </c>
      <c r="AG44" s="65">
        <v>0</v>
      </c>
      <c r="AH44" s="65">
        <v>0</v>
      </c>
      <c r="AI44" s="65">
        <v>0</v>
      </c>
      <c r="AK44" s="65">
        <v>0</v>
      </c>
      <c r="AL44" s="65">
        <v>0</v>
      </c>
      <c r="AM44" s="65">
        <v>0</v>
      </c>
    </row>
    <row r="45" spans="1:40" ht="11.25" customHeight="1" x14ac:dyDescent="0.2">
      <c r="A45" s="16"/>
      <c r="B45" s="50">
        <v>27</v>
      </c>
      <c r="C45" s="24" t="s">
        <v>31</v>
      </c>
      <c r="D45" s="65">
        <v>7.7402366657473602E-3</v>
      </c>
      <c r="E45" s="65">
        <v>1.1643830388612502E-2</v>
      </c>
      <c r="F45" s="65">
        <v>6.5278864257354973E-3</v>
      </c>
      <c r="G45" s="65">
        <v>1.088072797851527E-2</v>
      </c>
      <c r="H45" s="65">
        <v>1.0221347702351179E-2</v>
      </c>
      <c r="I45" s="65">
        <v>9.7733512812704839E-3</v>
      </c>
      <c r="J45" s="65">
        <v>7.9810170495071362E-3</v>
      </c>
      <c r="K45" s="65">
        <v>5.1247863280101807E-3</v>
      </c>
      <c r="L45" s="65">
        <v>2.2350459445911967E-2</v>
      </c>
      <c r="M45" s="65">
        <v>3.3607060444118767E-3</v>
      </c>
      <c r="N45" s="65">
        <v>4.2216141987069357E-3</v>
      </c>
      <c r="O45" s="65">
        <v>6.8751022720632349E-3</v>
      </c>
      <c r="P45" s="65">
        <v>2.302986355591681E-3</v>
      </c>
      <c r="Q45" s="65">
        <v>1.491625356886906E-2</v>
      </c>
      <c r="R45" s="65">
        <v>6.1053317654689594E-3</v>
      </c>
      <c r="S45" s="65">
        <v>5.7259946242641056E-3</v>
      </c>
      <c r="T45" s="65">
        <v>1.0692714322477254E-2</v>
      </c>
      <c r="U45" s="65">
        <v>7.9760321749604395E-3</v>
      </c>
      <c r="V45" s="65">
        <v>1.1496401251125502E-2</v>
      </c>
      <c r="W45" s="65">
        <v>1.4071676224189261E-2</v>
      </c>
      <c r="X45" s="65">
        <v>1.8000980980226827E-2</v>
      </c>
      <c r="Y45" s="65">
        <v>1.7100151730616849E-2</v>
      </c>
      <c r="Z45" s="65">
        <v>1.0200450732785292E-2</v>
      </c>
      <c r="AA45" s="65">
        <v>6.2508117539610726E-3</v>
      </c>
      <c r="AB45" s="65">
        <v>3.7158165488832707E-3</v>
      </c>
      <c r="AC45" s="65">
        <v>3.9267288458798696E-3</v>
      </c>
      <c r="AD45" s="65">
        <v>2.7355604047569226E-3</v>
      </c>
      <c r="AE45" s="65">
        <v>6.7821820155953569E-3</v>
      </c>
      <c r="AF45" s="65">
        <v>4.937944307742261E-3</v>
      </c>
      <c r="AG45" s="65">
        <v>1.3329933791414376E-3</v>
      </c>
      <c r="AH45" s="65">
        <v>6.8160554178381379E-3</v>
      </c>
      <c r="AI45" s="65">
        <v>6.8160554178381379E-3</v>
      </c>
      <c r="AK45" s="65">
        <v>5.4830620386967007E-3</v>
      </c>
      <c r="AL45" s="65">
        <v>3.3873402242780987E-5</v>
      </c>
      <c r="AM45" s="65">
        <v>3.3873402242780987E-5</v>
      </c>
    </row>
    <row r="46" spans="1:40" ht="11.25" customHeight="1" x14ac:dyDescent="0.2">
      <c r="B46" s="50">
        <v>28</v>
      </c>
      <c r="C46" s="21" t="s">
        <v>85</v>
      </c>
      <c r="D46" s="65">
        <v>4.0101924375476217E-2</v>
      </c>
      <c r="E46" s="65">
        <v>2.2676031633502208E-2</v>
      </c>
      <c r="F46" s="65">
        <v>2.1194800675576379E-2</v>
      </c>
      <c r="G46" s="65">
        <v>2.4818997906209447E-2</v>
      </c>
      <c r="H46" s="65">
        <v>1.6554364328166996E-2</v>
      </c>
      <c r="I46" s="65">
        <v>1.0740381946944667E-2</v>
      </c>
      <c r="J46" s="65">
        <v>1.6372865146379072E-2</v>
      </c>
      <c r="K46" s="65">
        <v>1.071964979194175E-2</v>
      </c>
      <c r="L46" s="65">
        <v>1.3434680161874612E-2</v>
      </c>
      <c r="M46" s="65">
        <v>2.061935130653527E-2</v>
      </c>
      <c r="N46" s="65">
        <v>8.2299472711809506E-3</v>
      </c>
      <c r="O46" s="65">
        <v>1.8838973548185967E-2</v>
      </c>
      <c r="P46" s="65">
        <v>1.7888070784753806E-2</v>
      </c>
      <c r="Q46" s="65">
        <v>1.1246453018249263E-2</v>
      </c>
      <c r="R46" s="65">
        <v>1.2237831067088659E-4</v>
      </c>
      <c r="S46" s="65">
        <v>1.6085936663908871E-2</v>
      </c>
      <c r="T46" s="65">
        <v>9.1424137831431468E-2</v>
      </c>
      <c r="U46" s="65">
        <v>2.9007385812137201E-2</v>
      </c>
      <c r="V46" s="65">
        <v>6.6036886966430924E-2</v>
      </c>
      <c r="W46" s="65">
        <v>0</v>
      </c>
      <c r="X46" s="65">
        <v>0</v>
      </c>
      <c r="Y46" s="65">
        <v>0</v>
      </c>
      <c r="Z46" s="65">
        <v>0</v>
      </c>
      <c r="AA46" s="65">
        <v>0</v>
      </c>
      <c r="AB46" s="65">
        <v>0</v>
      </c>
      <c r="AC46" s="65">
        <v>0</v>
      </c>
      <c r="AD46" s="65">
        <v>0</v>
      </c>
      <c r="AE46" s="65">
        <v>0</v>
      </c>
      <c r="AF46" s="65">
        <v>0</v>
      </c>
      <c r="AG46" s="65">
        <v>0</v>
      </c>
      <c r="AH46" s="65">
        <v>0</v>
      </c>
      <c r="AI46" s="65">
        <v>0</v>
      </c>
      <c r="AK46" s="65">
        <v>0</v>
      </c>
      <c r="AL46" s="65">
        <v>0</v>
      </c>
      <c r="AM46" s="65">
        <v>0</v>
      </c>
    </row>
    <row r="47" spans="1:40" s="16" customFormat="1" ht="11.25" customHeight="1" x14ac:dyDescent="0.2">
      <c r="B47" s="50">
        <v>29</v>
      </c>
      <c r="C47" s="24" t="s">
        <v>106</v>
      </c>
      <c r="D47" s="65">
        <v>2.6374498971497507E-2</v>
      </c>
      <c r="E47" s="65">
        <v>0</v>
      </c>
      <c r="F47" s="65">
        <v>0</v>
      </c>
      <c r="G47" s="65">
        <v>0</v>
      </c>
      <c r="H47" s="65">
        <v>0</v>
      </c>
      <c r="I47" s="65">
        <v>0</v>
      </c>
      <c r="J47" s="65">
        <v>0</v>
      </c>
      <c r="K47" s="65">
        <v>0</v>
      </c>
      <c r="L47" s="65">
        <v>0</v>
      </c>
      <c r="M47" s="65">
        <v>0</v>
      </c>
      <c r="N47" s="65">
        <v>0</v>
      </c>
      <c r="O47" s="65">
        <v>0</v>
      </c>
      <c r="P47" s="65">
        <v>0</v>
      </c>
      <c r="Q47" s="65">
        <v>0</v>
      </c>
      <c r="R47" s="65">
        <v>0</v>
      </c>
      <c r="S47" s="65">
        <v>0</v>
      </c>
      <c r="T47" s="65">
        <v>0</v>
      </c>
      <c r="U47" s="65">
        <v>0</v>
      </c>
      <c r="V47" s="65">
        <v>0</v>
      </c>
      <c r="W47" s="65">
        <v>0</v>
      </c>
      <c r="X47" s="65">
        <v>0</v>
      </c>
      <c r="Y47" s="65">
        <v>0</v>
      </c>
      <c r="Z47" s="65">
        <v>0</v>
      </c>
      <c r="AA47" s="65">
        <v>0</v>
      </c>
      <c r="AB47" s="65">
        <v>0</v>
      </c>
      <c r="AC47" s="65">
        <v>0</v>
      </c>
      <c r="AD47" s="65">
        <v>0</v>
      </c>
      <c r="AE47" s="65">
        <v>0</v>
      </c>
      <c r="AF47" s="65">
        <v>0</v>
      </c>
      <c r="AG47" s="65">
        <v>0</v>
      </c>
      <c r="AH47" s="65">
        <v>0</v>
      </c>
      <c r="AI47" s="65">
        <v>0</v>
      </c>
      <c r="AJ47" s="145"/>
      <c r="AK47" s="65">
        <v>0</v>
      </c>
      <c r="AL47" s="65">
        <v>0</v>
      </c>
      <c r="AM47" s="65">
        <v>0</v>
      </c>
      <c r="AN47" s="134"/>
    </row>
    <row r="48" spans="1:40" ht="11.25" customHeight="1" x14ac:dyDescent="0.2">
      <c r="A48" s="16"/>
      <c r="B48" s="50">
        <v>30</v>
      </c>
      <c r="C48" s="21" t="s">
        <v>29</v>
      </c>
      <c r="D48" s="65">
        <v>2.8959657622811653E-2</v>
      </c>
      <c r="E48" s="65">
        <v>4.1569519952522165E-2</v>
      </c>
      <c r="F48" s="65">
        <v>3.5574235908036794E-2</v>
      </c>
      <c r="G48" s="65">
        <v>4.0732505802493553E-2</v>
      </c>
      <c r="H48" s="65">
        <v>2.9797848650722707E-2</v>
      </c>
      <c r="I48" s="65">
        <v>3.7943527014910196E-2</v>
      </c>
      <c r="J48" s="65">
        <v>3.7643998817631981E-2</v>
      </c>
      <c r="K48" s="65">
        <v>4.9898251809703538E-2</v>
      </c>
      <c r="L48" s="65">
        <v>3.9540056136723262E-2</v>
      </c>
      <c r="M48" s="65">
        <v>4.6348180181190961E-2</v>
      </c>
      <c r="N48" s="65">
        <v>5.4644505486359005E-2</v>
      </c>
      <c r="O48" s="65">
        <v>6.6170806114463451E-2</v>
      </c>
      <c r="P48" s="65">
        <v>5.7334062871363244E-2</v>
      </c>
      <c r="Q48" s="65">
        <v>7.2229196079954525E-2</v>
      </c>
      <c r="R48" s="65">
        <v>8.2615212830526016E-2</v>
      </c>
      <c r="S48" s="65">
        <v>9.5050736011422651E-2</v>
      </c>
      <c r="T48" s="65">
        <v>8.4988138958047688E-2</v>
      </c>
      <c r="U48" s="65">
        <v>9.3099345276929549E-2</v>
      </c>
      <c r="V48" s="65">
        <v>9.7590480814899197E-2</v>
      </c>
      <c r="W48" s="65">
        <v>9.662012435178774E-2</v>
      </c>
      <c r="X48" s="65">
        <v>7.5732708937953377E-2</v>
      </c>
      <c r="Y48" s="65">
        <v>6.3890030464848285E-2</v>
      </c>
      <c r="Z48" s="65">
        <v>6.4461053974547849E-2</v>
      </c>
      <c r="AA48" s="65">
        <v>6.7543741128541335E-2</v>
      </c>
      <c r="AB48" s="65">
        <v>5.3593480363175829E-2</v>
      </c>
      <c r="AC48" s="65">
        <v>4.4985816840843129E-2</v>
      </c>
      <c r="AD48" s="65">
        <v>4.2099132194932276E-2</v>
      </c>
      <c r="AE48" s="65">
        <v>4.8485864949852221E-2</v>
      </c>
      <c r="AF48" s="65">
        <v>4.3891753934471554E-2</v>
      </c>
      <c r="AG48" s="65">
        <v>4.163871731017859E-2</v>
      </c>
      <c r="AH48" s="65">
        <v>3.4600397249597244E-2</v>
      </c>
      <c r="AI48" s="65">
        <v>3.4600397249597244E-2</v>
      </c>
      <c r="AK48" s="65">
        <v>-7.0383200605813462E-3</v>
      </c>
      <c r="AL48" s="65">
        <v>-1.3885467700254978E-2</v>
      </c>
      <c r="AM48" s="65">
        <v>-1.3885467700254978E-2</v>
      </c>
    </row>
    <row r="49" spans="1:40" s="16" customFormat="1" ht="11.25" customHeight="1" x14ac:dyDescent="0.2">
      <c r="B49" s="50">
        <v>31</v>
      </c>
      <c r="C49" s="24" t="s">
        <v>11</v>
      </c>
      <c r="D49" s="65">
        <v>8.2456535796231051E-2</v>
      </c>
      <c r="E49" s="65">
        <v>6.083355746943768E-2</v>
      </c>
      <c r="F49" s="65">
        <v>6.3494030600039386E-2</v>
      </c>
      <c r="G49" s="65">
        <v>6.9838052994699307E-2</v>
      </c>
      <c r="H49" s="65">
        <v>6.6968998386711748E-2</v>
      </c>
      <c r="I49" s="65">
        <v>5.815923898866409E-2</v>
      </c>
      <c r="J49" s="65">
        <v>5.9906904423264656E-2</v>
      </c>
      <c r="K49" s="65">
        <v>5.9331837050143853E-2</v>
      </c>
      <c r="L49" s="65">
        <v>5.8243324636833134E-2</v>
      </c>
      <c r="M49" s="65">
        <v>5.8322183049731802E-2</v>
      </c>
      <c r="N49" s="65">
        <v>6.3031509522292348E-2</v>
      </c>
      <c r="O49" s="65">
        <v>7.2514992048085813E-2</v>
      </c>
      <c r="P49" s="65">
        <v>8.5604460599568943E-2</v>
      </c>
      <c r="Q49" s="65">
        <v>4.5328440396355099E-2</v>
      </c>
      <c r="R49" s="65">
        <v>4.0862358039789701E-2</v>
      </c>
      <c r="S49" s="65">
        <v>8.2183131083457553E-2</v>
      </c>
      <c r="T49" s="65">
        <v>7.7621141122516349E-2</v>
      </c>
      <c r="U49" s="65">
        <v>3.7940164508648816E-2</v>
      </c>
      <c r="V49" s="65">
        <v>3.6624878466999147E-2</v>
      </c>
      <c r="W49" s="65">
        <v>8.0447299652211396E-2</v>
      </c>
      <c r="X49" s="65">
        <v>6.7792454027670229E-2</v>
      </c>
      <c r="Y49" s="65">
        <v>3.0921801732040569E-2</v>
      </c>
      <c r="Z49" s="65">
        <v>3.788007017648741E-2</v>
      </c>
      <c r="AA49" s="65">
        <v>7.556318405065135E-2</v>
      </c>
      <c r="AB49" s="65">
        <v>5.8450303884796904E-2</v>
      </c>
      <c r="AC49" s="65">
        <v>2.7575875472114927E-2</v>
      </c>
      <c r="AD49" s="65">
        <v>2.9004769806640747E-2</v>
      </c>
      <c r="AE49" s="65">
        <v>7.8697999657444326E-2</v>
      </c>
      <c r="AF49" s="65">
        <v>8.9827353999423737E-2</v>
      </c>
      <c r="AG49" s="65">
        <v>3.5214787676967715E-2</v>
      </c>
      <c r="AH49" s="65">
        <v>6.1708385122025318E-2</v>
      </c>
      <c r="AI49" s="65">
        <v>6.1708385122025318E-2</v>
      </c>
      <c r="AJ49" s="145"/>
      <c r="AK49" s="65">
        <v>2.6493597445057603E-2</v>
      </c>
      <c r="AL49" s="65">
        <v>-1.6989614535419008E-2</v>
      </c>
      <c r="AM49" s="65">
        <v>-1.6989614535419008E-2</v>
      </c>
      <c r="AN49" s="134"/>
    </row>
    <row r="50" spans="1:40" s="16" customFormat="1" ht="11.25" customHeight="1" x14ac:dyDescent="0.2">
      <c r="B50" s="50">
        <v>32</v>
      </c>
      <c r="C50" s="21" t="s">
        <v>87</v>
      </c>
      <c r="D50" s="65">
        <v>1.6778394631577105E-2</v>
      </c>
      <c r="E50" s="65">
        <v>8.018032950262868E-3</v>
      </c>
      <c r="F50" s="65">
        <v>1.7991296148114802E-2</v>
      </c>
      <c r="G50" s="65">
        <v>3.3425359071617357E-3</v>
      </c>
      <c r="H50" s="65">
        <v>6.9564475231734865E-3</v>
      </c>
      <c r="I50" s="65">
        <v>5.060861978635537E-3</v>
      </c>
      <c r="J50" s="65">
        <v>2.3157093209916456E-2</v>
      </c>
      <c r="K50" s="65">
        <v>2.0142183040072661E-2</v>
      </c>
      <c r="L50" s="65">
        <v>2.0572370130511376E-2</v>
      </c>
      <c r="M50" s="65">
        <v>2.0678879223474896E-2</v>
      </c>
      <c r="N50" s="65">
        <v>1.9259574899766593E-2</v>
      </c>
      <c r="O50" s="65">
        <v>2.1661266041886024E-2</v>
      </c>
      <c r="P50" s="65">
        <v>2.7785060923344797E-2</v>
      </c>
      <c r="Q50" s="65">
        <v>2.0675573303898569E-2</v>
      </c>
      <c r="R50" s="65">
        <v>2.3559987087816474E-2</v>
      </c>
      <c r="S50" s="65">
        <v>2.4866396680063744E-2</v>
      </c>
      <c r="T50" s="65">
        <v>2.2128260170835842E-2</v>
      </c>
      <c r="U50" s="65">
        <v>2.1136835693532054E-2</v>
      </c>
      <c r="V50" s="65">
        <v>2.3177535887038216E-2</v>
      </c>
      <c r="W50" s="65">
        <v>2.7350381880234951E-2</v>
      </c>
      <c r="X50" s="65">
        <v>2.9852689771361476E-2</v>
      </c>
      <c r="Y50" s="65">
        <v>2.8235418102639326E-2</v>
      </c>
      <c r="Z50" s="65">
        <v>2.6234172753552935E-2</v>
      </c>
      <c r="AA50" s="65">
        <v>2.3647218799298365E-2</v>
      </c>
      <c r="AB50" s="65">
        <v>2.4151215838154716E-2</v>
      </c>
      <c r="AC50" s="65">
        <v>2.2895340530081694E-2</v>
      </c>
      <c r="AD50" s="65">
        <v>3.3016020986537171E-2</v>
      </c>
      <c r="AE50" s="65">
        <v>2.8765999221792602E-2</v>
      </c>
      <c r="AF50" s="65">
        <v>3.0627837552715684E-2</v>
      </c>
      <c r="AG50" s="65">
        <v>3.006190339636601E-2</v>
      </c>
      <c r="AH50" s="65">
        <v>3.3100261686786474E-2</v>
      </c>
      <c r="AI50" s="65">
        <v>3.3100261686786474E-2</v>
      </c>
      <c r="AJ50" s="145"/>
      <c r="AK50" s="65">
        <v>3.0383582904204634E-3</v>
      </c>
      <c r="AL50" s="65">
        <v>4.3342624649938717E-3</v>
      </c>
      <c r="AM50" s="65">
        <v>4.3342624649938717E-3</v>
      </c>
      <c r="AN50" s="134"/>
    </row>
    <row r="51" spans="1:40" s="16" customFormat="1" ht="11.25" customHeight="1" x14ac:dyDescent="0.2">
      <c r="A51" s="7"/>
      <c r="B51" s="50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145"/>
      <c r="AK51" s="145"/>
      <c r="AL51" s="145"/>
      <c r="AM51" s="145"/>
      <c r="AN51" s="145"/>
    </row>
    <row r="52" spans="1:40" ht="12" x14ac:dyDescent="0.2">
      <c r="A52" s="7" t="s">
        <v>155</v>
      </c>
      <c r="B52" s="50">
        <v>33</v>
      </c>
      <c r="C52" s="20" t="s">
        <v>108</v>
      </c>
      <c r="D52" s="63">
        <v>5.6391513601417595E-3</v>
      </c>
      <c r="E52" s="63">
        <v>3.4678410101505415E-2</v>
      </c>
      <c r="F52" s="63">
        <v>1.3895484183971487E-2</v>
      </c>
      <c r="G52" s="63">
        <v>2.3932555016071527E-2</v>
      </c>
      <c r="H52" s="63">
        <v>0</v>
      </c>
      <c r="I52" s="63">
        <v>1.2049142952208597E-2</v>
      </c>
      <c r="J52" s="63">
        <v>0</v>
      </c>
      <c r="K52" s="63">
        <v>0</v>
      </c>
      <c r="L52" s="63">
        <v>3.454692353001069E-3</v>
      </c>
      <c r="M52" s="63">
        <v>0</v>
      </c>
      <c r="N52" s="63">
        <v>0</v>
      </c>
      <c r="O52" s="63">
        <v>0</v>
      </c>
      <c r="P52" s="63">
        <v>0</v>
      </c>
      <c r="Q52" s="63">
        <v>-1.0345232056392767E-4</v>
      </c>
      <c r="R52" s="63">
        <v>-1.0291860729446128E-4</v>
      </c>
      <c r="S52" s="63">
        <v>0</v>
      </c>
      <c r="T52" s="63">
        <v>-8.5130823517249892E-7</v>
      </c>
      <c r="U52" s="63">
        <v>-3.8254490387443026E-7</v>
      </c>
      <c r="V52" s="63">
        <v>0</v>
      </c>
      <c r="W52" s="63">
        <v>0</v>
      </c>
      <c r="X52" s="63">
        <v>0</v>
      </c>
      <c r="Y52" s="63">
        <v>-9.2303151657592399E-6</v>
      </c>
      <c r="Z52" s="63">
        <v>0</v>
      </c>
      <c r="AA52" s="63">
        <v>0</v>
      </c>
      <c r="AB52" s="63">
        <v>-6.0039673796869637E-5</v>
      </c>
      <c r="AC52" s="63">
        <v>0</v>
      </c>
      <c r="AD52" s="63">
        <v>0</v>
      </c>
      <c r="AE52" s="63">
        <v>0</v>
      </c>
      <c r="AF52" s="63">
        <v>-7.4618182303361056E-5</v>
      </c>
      <c r="AG52" s="63">
        <v>-6.3102931971003876E-5</v>
      </c>
      <c r="AH52" s="63">
        <v>0</v>
      </c>
      <c r="AI52" s="63">
        <v>0</v>
      </c>
      <c r="AK52" s="63">
        <v>6.3102931971003876E-5</v>
      </c>
      <c r="AL52" s="63">
        <v>0</v>
      </c>
      <c r="AM52" s="63">
        <v>0</v>
      </c>
    </row>
    <row r="53" spans="1:40" x14ac:dyDescent="0.2">
      <c r="A53" s="53"/>
      <c r="B53" s="53"/>
      <c r="C53" s="43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K53" s="67"/>
      <c r="AL53" s="67"/>
      <c r="AM53" s="67"/>
    </row>
    <row r="54" spans="1:40" s="16" customFormat="1" ht="20.100000000000001" customHeight="1" x14ac:dyDescent="0.2">
      <c r="A54" s="51"/>
      <c r="B54" s="59"/>
      <c r="C54" s="13" t="s">
        <v>76</v>
      </c>
      <c r="D54" s="68">
        <v>2.1131367095458035E-2</v>
      </c>
      <c r="E54" s="68">
        <v>2.1846606245622874E-2</v>
      </c>
      <c r="F54" s="68">
        <v>2.0918231372523403E-2</v>
      </c>
      <c r="G54" s="68">
        <v>2.0976097113857423E-2</v>
      </c>
      <c r="H54" s="68">
        <v>1.9779870614668307E-2</v>
      </c>
      <c r="I54" s="68">
        <v>1.7830955394246548E-2</v>
      </c>
      <c r="J54" s="68">
        <v>1.6827238628685605E-2</v>
      </c>
      <c r="K54" s="68">
        <v>1.5684612245153308E-2</v>
      </c>
      <c r="L54" s="68">
        <v>1.1834587293504308E-2</v>
      </c>
      <c r="M54" s="68">
        <v>1.0838020461450425E-2</v>
      </c>
      <c r="N54" s="68">
        <v>1.1850538439557436E-2</v>
      </c>
      <c r="O54" s="68">
        <v>1.1120816661313062E-2</v>
      </c>
      <c r="P54" s="68">
        <v>9.3192702205683667E-3</v>
      </c>
      <c r="Q54" s="68">
        <v>9.724661891072706E-3</v>
      </c>
      <c r="R54" s="68">
        <v>9.6335487058816591E-3</v>
      </c>
      <c r="S54" s="68">
        <v>1.0189863385753575E-2</v>
      </c>
      <c r="T54" s="68">
        <v>7.8930091032941522E-3</v>
      </c>
      <c r="U54" s="68">
        <v>7.9643802616332689E-3</v>
      </c>
      <c r="V54" s="68">
        <v>7.5504812500548774E-3</v>
      </c>
      <c r="W54" s="68">
        <v>7.7478889224805777E-3</v>
      </c>
      <c r="X54" s="68">
        <v>6.7630686827479958E-3</v>
      </c>
      <c r="Y54" s="68">
        <v>6.148238955083327E-3</v>
      </c>
      <c r="Z54" s="68">
        <v>5.4107556036014689E-3</v>
      </c>
      <c r="AA54" s="68">
        <v>5.616594633665953E-3</v>
      </c>
      <c r="AB54" s="68">
        <v>4.6064603163230031E-3</v>
      </c>
      <c r="AC54" s="68">
        <v>4.2113212094670302E-3</v>
      </c>
      <c r="AD54" s="68">
        <v>4.6752546873163013E-3</v>
      </c>
      <c r="AE54" s="68">
        <v>4.0195331605991187E-3</v>
      </c>
      <c r="AF54" s="68">
        <v>6.9533551256498677E-3</v>
      </c>
      <c r="AG54" s="68">
        <v>4.3231238343297189E-3</v>
      </c>
      <c r="AH54" s="68">
        <v>4.3094566157508285E-3</v>
      </c>
      <c r="AI54" s="68">
        <v>4.3094566157508285E-3</v>
      </c>
      <c r="AJ54" s="145"/>
      <c r="AK54" s="68">
        <v>-1.3667218578890424E-5</v>
      </c>
      <c r="AL54" s="68">
        <v>2.8992345515170981E-4</v>
      </c>
      <c r="AM54" s="68">
        <v>2.8992345515170981E-4</v>
      </c>
      <c r="AN54" s="134"/>
    </row>
    <row r="55" spans="1:40" x14ac:dyDescent="0.2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154"/>
      <c r="AG55" s="154"/>
      <c r="AH55" s="154"/>
      <c r="AI55" s="154"/>
    </row>
    <row r="56" spans="1:40" s="6" customFormat="1" ht="12.75" x14ac:dyDescent="0.2">
      <c r="A56" s="11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148"/>
      <c r="AG56" s="148"/>
      <c r="AH56" s="148"/>
      <c r="AI56" s="148"/>
      <c r="AJ56" s="146"/>
      <c r="AK56" s="8"/>
      <c r="AL56" s="8"/>
      <c r="AM56" s="8"/>
      <c r="AN56" s="135"/>
    </row>
    <row r="57" spans="1:40" s="35" customFormat="1" ht="24.95" customHeight="1" x14ac:dyDescent="0.2">
      <c r="A57" s="11" t="s">
        <v>49</v>
      </c>
      <c r="B57" s="19"/>
      <c r="C57" s="18"/>
      <c r="D57" s="25" t="s">
        <v>15</v>
      </c>
      <c r="E57" s="25" t="s">
        <v>16</v>
      </c>
      <c r="F57" s="25" t="s">
        <v>17</v>
      </c>
      <c r="G57" s="25" t="s">
        <v>18</v>
      </c>
      <c r="H57" s="25" t="s">
        <v>19</v>
      </c>
      <c r="I57" s="25" t="s">
        <v>20</v>
      </c>
      <c r="J57" s="25" t="s">
        <v>26</v>
      </c>
      <c r="K57" s="25" t="s">
        <v>28</v>
      </c>
      <c r="L57" s="25" t="s">
        <v>33</v>
      </c>
      <c r="M57" s="25" t="s">
        <v>35</v>
      </c>
      <c r="N57" s="25" t="s">
        <v>40</v>
      </c>
      <c r="O57" s="25" t="s">
        <v>41</v>
      </c>
      <c r="P57" s="25" t="s">
        <v>50</v>
      </c>
      <c r="Q57" s="25" t="s">
        <v>52</v>
      </c>
      <c r="R57" s="25" t="s">
        <v>60</v>
      </c>
      <c r="S57" s="25" t="s">
        <v>62</v>
      </c>
      <c r="T57" s="25" t="s">
        <v>83</v>
      </c>
      <c r="U57" s="25" t="s">
        <v>88</v>
      </c>
      <c r="V57" s="25" t="s">
        <v>90</v>
      </c>
      <c r="W57" s="25" t="s">
        <v>91</v>
      </c>
      <c r="X57" s="25" t="s">
        <v>92</v>
      </c>
      <c r="Y57" s="25" t="s">
        <v>141</v>
      </c>
      <c r="Z57" s="25" t="s">
        <v>145</v>
      </c>
      <c r="AA57" s="25" t="s">
        <v>147</v>
      </c>
      <c r="AB57" s="25" t="s">
        <v>150</v>
      </c>
      <c r="AC57" s="25" t="s">
        <v>151</v>
      </c>
      <c r="AD57" s="25" t="s">
        <v>156</v>
      </c>
      <c r="AE57" s="25" t="s">
        <v>157</v>
      </c>
      <c r="AF57" s="25" t="s">
        <v>158</v>
      </c>
      <c r="AG57" s="25" t="s">
        <v>161</v>
      </c>
      <c r="AH57" s="25" t="s">
        <v>162</v>
      </c>
      <c r="AI57" s="25" t="s">
        <v>163</v>
      </c>
      <c r="AJ57" s="145"/>
      <c r="AK57" s="47" t="s">
        <v>77</v>
      </c>
      <c r="AL57" s="47" t="s">
        <v>78</v>
      </c>
      <c r="AM57" s="47" t="s">
        <v>79</v>
      </c>
    </row>
    <row r="58" spans="1:40" ht="12" x14ac:dyDescent="0.2">
      <c r="A58" s="7" t="s">
        <v>66</v>
      </c>
      <c r="B58" s="50"/>
      <c r="C58" s="20" t="s">
        <v>12</v>
      </c>
      <c r="D58" s="63">
        <v>0.19999730544784328</v>
      </c>
      <c r="E58" s="63">
        <v>0.22964590673358448</v>
      </c>
      <c r="F58" s="63">
        <v>0.17069965104681553</v>
      </c>
      <c r="G58" s="63">
        <v>0.1758705093481468</v>
      </c>
      <c r="H58" s="63">
        <v>0.16973613122299117</v>
      </c>
      <c r="I58" s="63">
        <v>0.10480426944429207</v>
      </c>
      <c r="J58" s="63">
        <v>8.259806941616539E-2</v>
      </c>
      <c r="K58" s="63">
        <v>6.28030429043165E-2</v>
      </c>
      <c r="L58" s="63">
        <v>5.3299834400772787E-2</v>
      </c>
      <c r="M58" s="63">
        <v>5.2286003529799958E-2</v>
      </c>
      <c r="N58" s="63">
        <v>5.4959817102712631E-2</v>
      </c>
      <c r="O58" s="63">
        <v>5.5344415313640961E-2</v>
      </c>
      <c r="P58" s="63">
        <v>7.9191494402424359E-2</v>
      </c>
      <c r="Q58" s="63">
        <v>6.6602885817236168E-2</v>
      </c>
      <c r="R58" s="63">
        <v>6.1519706211813095E-2</v>
      </c>
      <c r="S58" s="63">
        <v>6.7610436554798356E-2</v>
      </c>
      <c r="T58" s="63">
        <v>7.6740794408983473E-2</v>
      </c>
      <c r="U58" s="63">
        <v>9.7287275711206947E-2</v>
      </c>
      <c r="V58" s="63">
        <v>5.9984149663504863E-2</v>
      </c>
      <c r="W58" s="63">
        <v>6.2724388947306031E-2</v>
      </c>
      <c r="X58" s="63">
        <v>3.7713374825176144E-2</v>
      </c>
      <c r="Y58" s="63">
        <v>4.3195732141188097E-2</v>
      </c>
      <c r="Z58" s="63">
        <v>4.2511344939003992E-2</v>
      </c>
      <c r="AA58" s="63">
        <v>6.2966808449371803E-2</v>
      </c>
      <c r="AB58" s="63">
        <v>9.1309029258227953E-2</v>
      </c>
      <c r="AC58" s="63">
        <v>6.3177973285119232E-2</v>
      </c>
      <c r="AD58" s="63">
        <v>9.3461850037203142E-2</v>
      </c>
      <c r="AE58" s="63">
        <v>0.14539258774000452</v>
      </c>
      <c r="AF58" s="63">
        <v>0.12700448020156421</v>
      </c>
      <c r="AG58" s="63">
        <v>0.1444674151953666</v>
      </c>
      <c r="AH58" s="63">
        <v>0.14370091579728944</v>
      </c>
      <c r="AI58" s="63">
        <v>0.14370091579728944</v>
      </c>
      <c r="AK58" s="63">
        <v>-7.6649939807715839E-4</v>
      </c>
      <c r="AL58" s="63">
        <v>-1.6916719427150784E-3</v>
      </c>
      <c r="AM58" s="63">
        <v>-1.6916719427150784E-3</v>
      </c>
    </row>
    <row r="59" spans="1:40" ht="12" x14ac:dyDescent="0.2">
      <c r="B59" s="50">
        <v>1</v>
      </c>
      <c r="C59" s="22" t="s">
        <v>93</v>
      </c>
      <c r="D59" s="64">
        <v>0.11603782054408154</v>
      </c>
      <c r="E59" s="64">
        <v>0.11900402353971685</v>
      </c>
      <c r="F59" s="64">
        <v>0.17631132412075093</v>
      </c>
      <c r="G59" s="64">
        <v>0.88613049122393062</v>
      </c>
      <c r="H59" s="64">
        <v>0</v>
      </c>
      <c r="I59" s="64">
        <v>0</v>
      </c>
      <c r="J59" s="64">
        <v>0</v>
      </c>
      <c r="K59" s="64">
        <v>0</v>
      </c>
      <c r="L59" s="64">
        <v>0</v>
      </c>
      <c r="M59" s="64">
        <v>7.3797628371388008E-3</v>
      </c>
      <c r="N59" s="64">
        <v>1.4736906349937273E-2</v>
      </c>
      <c r="O59" s="64">
        <v>2.9397033190816629E-2</v>
      </c>
      <c r="P59" s="64">
        <v>6.2976524247055451E-2</v>
      </c>
      <c r="Q59" s="64">
        <v>5.4311724298006687E-2</v>
      </c>
      <c r="R59" s="64">
        <v>5.7660216896415144E-2</v>
      </c>
      <c r="S59" s="64">
        <v>7.0530581598935785E-2</v>
      </c>
      <c r="T59" s="64">
        <v>8.6079113830587348E-2</v>
      </c>
      <c r="U59" s="64">
        <v>0.11666182173273909</v>
      </c>
      <c r="V59" s="64">
        <v>6.538306324747728E-2</v>
      </c>
      <c r="W59" s="64">
        <v>5.6826567093502069E-2</v>
      </c>
      <c r="X59" s="64">
        <v>2.7969089308332109E-2</v>
      </c>
      <c r="Y59" s="64">
        <v>3.3763107017642499E-2</v>
      </c>
      <c r="Z59" s="64">
        <v>2.5555825403467677E-2</v>
      </c>
      <c r="AA59" s="64">
        <v>3.6901684928883592E-2</v>
      </c>
      <c r="AB59" s="64">
        <v>8.0528911926230615E-2</v>
      </c>
      <c r="AC59" s="64">
        <v>7.349960818991956E-2</v>
      </c>
      <c r="AD59" s="64">
        <v>8.955759751214673E-2</v>
      </c>
      <c r="AE59" s="64">
        <v>0.15120304098632617</v>
      </c>
      <c r="AF59" s="64">
        <v>0.11434167019022742</v>
      </c>
      <c r="AG59" s="64">
        <v>0.12383411697570967</v>
      </c>
      <c r="AH59" s="64">
        <v>0.12553254082033916</v>
      </c>
      <c r="AI59" s="64">
        <v>0.12553254082033916</v>
      </c>
      <c r="AK59" s="64">
        <v>1.6984238446294819E-3</v>
      </c>
      <c r="AL59" s="64">
        <v>-2.5670500165987015E-2</v>
      </c>
      <c r="AM59" s="64">
        <v>-2.5670500165987015E-2</v>
      </c>
      <c r="AN59" s="136"/>
    </row>
    <row r="60" spans="1:40" ht="12" x14ac:dyDescent="0.2">
      <c r="B60" s="50">
        <v>2</v>
      </c>
      <c r="C60" s="22" t="s">
        <v>98</v>
      </c>
      <c r="D60" s="64">
        <v>0.20606490699968089</v>
      </c>
      <c r="E60" s="64">
        <v>0.23753100639708158</v>
      </c>
      <c r="F60" s="64">
        <v>0.17043791004824047</v>
      </c>
      <c r="G60" s="64">
        <v>0.16839777114877078</v>
      </c>
      <c r="H60" s="64">
        <v>0.22751558991193055</v>
      </c>
      <c r="I60" s="64">
        <v>0.24588365570075715</v>
      </c>
      <c r="J60" s="64">
        <v>0.25272758394575501</v>
      </c>
      <c r="K60" s="64">
        <v>0.20818814973627287</v>
      </c>
      <c r="L60" s="64">
        <v>0.15622854803307426</v>
      </c>
      <c r="M60" s="64">
        <v>0.1454730248569284</v>
      </c>
      <c r="N60" s="64">
        <v>0.13407159244817241</v>
      </c>
      <c r="O60" s="64">
        <v>0.11242509373560405</v>
      </c>
      <c r="P60" s="64">
        <v>0.12202504495763122</v>
      </c>
      <c r="Q60" s="64">
        <v>0.10059854455299562</v>
      </c>
      <c r="R60" s="64">
        <v>7.2165726951897435E-2</v>
      </c>
      <c r="S60" s="64">
        <v>5.8668641650976114E-2</v>
      </c>
      <c r="T60" s="64">
        <v>4.7383991276164932E-2</v>
      </c>
      <c r="U60" s="64">
        <v>4.9086640423633941E-2</v>
      </c>
      <c r="V60" s="64">
        <v>4.6736542710398253E-2</v>
      </c>
      <c r="W60" s="64">
        <v>7.4058446605958131E-2</v>
      </c>
      <c r="X60" s="64">
        <v>5.7772036774971919E-2</v>
      </c>
      <c r="Y60" s="64">
        <v>5.8210304380190536E-2</v>
      </c>
      <c r="Z60" s="64">
        <v>7.2949160223132359E-2</v>
      </c>
      <c r="AA60" s="64">
        <v>0.10837230337942989</v>
      </c>
      <c r="AB60" s="64">
        <v>0.10973929776941332</v>
      </c>
      <c r="AC60" s="64">
        <v>4.8467090585789817E-2</v>
      </c>
      <c r="AD60" s="64">
        <v>9.9519985961279395E-2</v>
      </c>
      <c r="AE60" s="64">
        <v>0.13636336731150578</v>
      </c>
      <c r="AF60" s="64">
        <v>0.14604155659408488</v>
      </c>
      <c r="AG60" s="64">
        <v>0.17619239309881615</v>
      </c>
      <c r="AH60" s="64">
        <v>0.17275936182436991</v>
      </c>
      <c r="AI60" s="64">
        <v>0.17275936182436991</v>
      </c>
      <c r="AK60" s="64">
        <v>-3.4330312744462466E-3</v>
      </c>
      <c r="AL60" s="64">
        <v>3.6395994512864127E-2</v>
      </c>
      <c r="AM60" s="64">
        <v>3.6395994512864127E-2</v>
      </c>
      <c r="AN60" s="136"/>
    </row>
    <row r="61" spans="1:40" x14ac:dyDescent="0.2">
      <c r="B61" s="50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K61" s="65"/>
      <c r="AL61" s="65"/>
      <c r="AM61" s="65"/>
    </row>
    <row r="62" spans="1:40" s="5" customFormat="1" ht="12" x14ac:dyDescent="0.2">
      <c r="A62" s="7" t="s">
        <v>67</v>
      </c>
      <c r="B62" s="50"/>
      <c r="C62" s="20" t="s">
        <v>14</v>
      </c>
      <c r="D62" s="63">
        <v>0.11425128984659193</v>
      </c>
      <c r="E62" s="63">
        <v>0.14550389130922137</v>
      </c>
      <c r="F62" s="63">
        <v>0.15287587013799658</v>
      </c>
      <c r="G62" s="63">
        <v>0.13269840326524354</v>
      </c>
      <c r="H62" s="63">
        <v>0.11968560957821497</v>
      </c>
      <c r="I62" s="63">
        <v>0.11895011190172754</v>
      </c>
      <c r="J62" s="63">
        <v>0.12039119632529281</v>
      </c>
      <c r="K62" s="63">
        <v>0.11134591641366538</v>
      </c>
      <c r="L62" s="63">
        <v>0.13505510830578629</v>
      </c>
      <c r="M62" s="63">
        <v>0.11556167040644641</v>
      </c>
      <c r="N62" s="63">
        <v>0.11627321276383551</v>
      </c>
      <c r="O62" s="63">
        <v>0.10157819533512563</v>
      </c>
      <c r="P62" s="63">
        <v>0.10134266899209682</v>
      </c>
      <c r="Q62" s="63">
        <v>0.15078745367306748</v>
      </c>
      <c r="R62" s="63">
        <v>0.12259994888835252</v>
      </c>
      <c r="S62" s="63">
        <v>0.10360045082818298</v>
      </c>
      <c r="T62" s="63">
        <v>0.12531212307552611</v>
      </c>
      <c r="U62" s="63">
        <v>0.12045379090649026</v>
      </c>
      <c r="V62" s="63">
        <v>0.11088660894722704</v>
      </c>
      <c r="W62" s="63">
        <v>0.10119782532026547</v>
      </c>
      <c r="X62" s="63">
        <v>8.9273517452040818E-2</v>
      </c>
      <c r="Y62" s="63">
        <v>8.4677172758316557E-2</v>
      </c>
      <c r="Z62" s="63">
        <v>7.7274284542859589E-2</v>
      </c>
      <c r="AA62" s="63">
        <v>7.933021642076768E-2</v>
      </c>
      <c r="AB62" s="63">
        <v>0.11795106467537109</v>
      </c>
      <c r="AC62" s="63">
        <v>0.15115619272652786</v>
      </c>
      <c r="AD62" s="63">
        <v>0.22442282224427504</v>
      </c>
      <c r="AE62" s="63">
        <v>0.29920929425776088</v>
      </c>
      <c r="AF62" s="63">
        <v>0.31787690639646288</v>
      </c>
      <c r="AG62" s="63">
        <v>0.32692850170245086</v>
      </c>
      <c r="AH62" s="63">
        <v>0.35648543235717234</v>
      </c>
      <c r="AI62" s="63">
        <v>0.35648543235717234</v>
      </c>
      <c r="AJ62" s="145"/>
      <c r="AK62" s="63">
        <v>2.9556930654721481E-2</v>
      </c>
      <c r="AL62" s="63">
        <v>5.7276138099411456E-2</v>
      </c>
      <c r="AM62" s="63">
        <v>5.7276138099411456E-2</v>
      </c>
      <c r="AN62" s="137"/>
    </row>
    <row r="63" spans="1:40" ht="12" x14ac:dyDescent="0.2">
      <c r="B63" s="50">
        <v>3</v>
      </c>
      <c r="C63" s="22" t="s">
        <v>8</v>
      </c>
      <c r="D63" s="64">
        <v>0.1859171522531973</v>
      </c>
      <c r="E63" s="64">
        <v>0.27097201319738473</v>
      </c>
      <c r="F63" s="64">
        <v>0.30936761391946127</v>
      </c>
      <c r="G63" s="64">
        <v>0.2657298862024477</v>
      </c>
      <c r="H63" s="64">
        <v>0.23440667195769324</v>
      </c>
      <c r="I63" s="64">
        <v>0.23001722409378544</v>
      </c>
      <c r="J63" s="64">
        <v>0.19120891371818985</v>
      </c>
      <c r="K63" s="64">
        <v>0.15187076978117592</v>
      </c>
      <c r="L63" s="64">
        <v>0.19875398506560044</v>
      </c>
      <c r="M63" s="64">
        <v>0.18595797697525676</v>
      </c>
      <c r="N63" s="64">
        <v>0.2076016070293914</v>
      </c>
      <c r="O63" s="64">
        <v>0.20375790659594492</v>
      </c>
      <c r="P63" s="64">
        <v>0.20469035648070899</v>
      </c>
      <c r="Q63" s="64">
        <v>0.19500220214331809</v>
      </c>
      <c r="R63" s="64">
        <v>0.14854968818520267</v>
      </c>
      <c r="S63" s="64">
        <v>0.13071248191457435</v>
      </c>
      <c r="T63" s="64">
        <v>0.18062911509219803</v>
      </c>
      <c r="U63" s="64">
        <v>0.19847268645672442</v>
      </c>
      <c r="V63" s="64">
        <v>0.19512646514625726</v>
      </c>
      <c r="W63" s="64">
        <v>0.14880441682579171</v>
      </c>
      <c r="X63" s="64">
        <v>9.2767324183413033E-2</v>
      </c>
      <c r="Y63" s="64">
        <v>9.0112946429947494E-2</v>
      </c>
      <c r="Z63" s="64">
        <v>0.10286697856376037</v>
      </c>
      <c r="AA63" s="64">
        <v>0.11938420405217288</v>
      </c>
      <c r="AB63" s="64">
        <v>0.25743888735774029</v>
      </c>
      <c r="AC63" s="64">
        <v>0.30107865506291054</v>
      </c>
      <c r="AD63" s="64">
        <v>0.41272348550034493</v>
      </c>
      <c r="AE63" s="64">
        <v>0.45025976513078037</v>
      </c>
      <c r="AF63" s="64">
        <v>0.45409699427671352</v>
      </c>
      <c r="AG63" s="64">
        <v>0.4528644320963145</v>
      </c>
      <c r="AH63" s="64">
        <v>0.48344095538067677</v>
      </c>
      <c r="AI63" s="64">
        <v>0.48344095538067677</v>
      </c>
      <c r="AK63" s="64">
        <v>3.0576523284362278E-2</v>
      </c>
      <c r="AL63" s="64">
        <v>3.3181190249896408E-2</v>
      </c>
      <c r="AM63" s="64">
        <v>3.3181190249896408E-2</v>
      </c>
      <c r="AN63" s="136"/>
    </row>
    <row r="64" spans="1:40" ht="12" x14ac:dyDescent="0.2">
      <c r="B64" s="50">
        <v>4</v>
      </c>
      <c r="C64" s="22" t="s">
        <v>95</v>
      </c>
      <c r="D64" s="64">
        <v>7.198918322071142E-2</v>
      </c>
      <c r="E64" s="64">
        <v>6.8653397381970058E-2</v>
      </c>
      <c r="F64" s="64">
        <v>5.3686113834335435E-2</v>
      </c>
      <c r="G64" s="64">
        <v>5.0702163339821298E-2</v>
      </c>
      <c r="H64" s="64">
        <v>5.0823542317175216E-2</v>
      </c>
      <c r="I64" s="64">
        <v>5.7085044310378752E-2</v>
      </c>
      <c r="J64" s="64">
        <v>8.4227555793481138E-2</v>
      </c>
      <c r="K64" s="64">
        <v>9.4701178872773059E-2</v>
      </c>
      <c r="L64" s="64">
        <v>0.10827143722705196</v>
      </c>
      <c r="M64" s="64">
        <v>8.644415549773278E-2</v>
      </c>
      <c r="N64" s="64">
        <v>7.8945836902361469E-2</v>
      </c>
      <c r="O64" s="64">
        <v>5.9221253676480949E-2</v>
      </c>
      <c r="P64" s="64">
        <v>5.9480957252950134E-2</v>
      </c>
      <c r="Q64" s="64">
        <v>0.1332046990709575</v>
      </c>
      <c r="R64" s="64">
        <v>0.11244967402480988</v>
      </c>
      <c r="S64" s="64">
        <v>9.3101318341987593E-2</v>
      </c>
      <c r="T64" s="64">
        <v>0.10298217199651</v>
      </c>
      <c r="U64" s="64">
        <v>8.9558049130699133E-2</v>
      </c>
      <c r="V64" s="64">
        <v>7.8944416748923954E-2</v>
      </c>
      <c r="W64" s="64">
        <v>8.3013841046911077E-2</v>
      </c>
      <c r="X64" s="64">
        <v>8.804092071550812E-2</v>
      </c>
      <c r="Y64" s="64">
        <v>8.2690892931883003E-2</v>
      </c>
      <c r="Z64" s="64">
        <v>6.7738459102498719E-2</v>
      </c>
      <c r="AA64" s="64">
        <v>6.3151514151629673E-2</v>
      </c>
      <c r="AB64" s="64">
        <v>5.6057481240993717E-2</v>
      </c>
      <c r="AC64" s="64">
        <v>8.1800219252336576E-2</v>
      </c>
      <c r="AD64" s="64">
        <v>0.14784940621504841</v>
      </c>
      <c r="AE64" s="64">
        <v>0.23205079235550674</v>
      </c>
      <c r="AF64" s="64">
        <v>0.25507179337317459</v>
      </c>
      <c r="AG64" s="64">
        <v>0.26613113744504158</v>
      </c>
      <c r="AH64" s="64">
        <v>0.29208079406104387</v>
      </c>
      <c r="AI64" s="64">
        <v>0.29208079406104387</v>
      </c>
      <c r="AK64" s="64">
        <v>2.5949656616002292E-2</v>
      </c>
      <c r="AL64" s="64">
        <v>6.0030001705537128E-2</v>
      </c>
      <c r="AM64" s="64">
        <v>6.0030001705537128E-2</v>
      </c>
      <c r="AN64" s="136"/>
    </row>
    <row r="65" spans="1:40" x14ac:dyDescent="0.2">
      <c r="B65" s="50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K65" s="65"/>
      <c r="AL65" s="65"/>
      <c r="AM65" s="65"/>
    </row>
    <row r="66" spans="1:40" ht="12" x14ac:dyDescent="0.2">
      <c r="A66" s="7" t="s">
        <v>70</v>
      </c>
      <c r="B66" s="50"/>
      <c r="C66" s="20" t="s">
        <v>68</v>
      </c>
      <c r="D66" s="63">
        <v>0.21393761012369236</v>
      </c>
      <c r="E66" s="63">
        <v>0.22558395846027349</v>
      </c>
      <c r="F66" s="63">
        <v>0.21002985953727482</v>
      </c>
      <c r="G66" s="63">
        <v>0.21143428329001468</v>
      </c>
      <c r="H66" s="63">
        <v>0.21095933688021429</v>
      </c>
      <c r="I66" s="63">
        <v>0.20038810201836987</v>
      </c>
      <c r="J66" s="63">
        <v>0.19601586907314689</v>
      </c>
      <c r="K66" s="63">
        <v>0.21986318557091267</v>
      </c>
      <c r="L66" s="63">
        <v>0.22068452672094802</v>
      </c>
      <c r="M66" s="63">
        <v>0.22252831326279732</v>
      </c>
      <c r="N66" s="63">
        <v>0.22121972770909329</v>
      </c>
      <c r="O66" s="63">
        <v>0.23575302914074583</v>
      </c>
      <c r="P66" s="63">
        <v>0.22224295063071459</v>
      </c>
      <c r="Q66" s="63">
        <v>0.19677254443377909</v>
      </c>
      <c r="R66" s="63">
        <v>0.20342396782953417</v>
      </c>
      <c r="S66" s="63">
        <v>0.19318966934994106</v>
      </c>
      <c r="T66" s="63">
        <v>0.18830591635893049</v>
      </c>
      <c r="U66" s="63">
        <v>0.17806514109279961</v>
      </c>
      <c r="V66" s="63">
        <v>0.19695341174640019</v>
      </c>
      <c r="W66" s="63">
        <v>0.18997105783021842</v>
      </c>
      <c r="X66" s="63">
        <v>0.18666575904399649</v>
      </c>
      <c r="Y66" s="63">
        <v>0.17919010173679123</v>
      </c>
      <c r="Z66" s="63">
        <v>0.1749602280055472</v>
      </c>
      <c r="AA66" s="63">
        <v>0.15569028911905364</v>
      </c>
      <c r="AB66" s="63">
        <v>0.1635810080234637</v>
      </c>
      <c r="AC66" s="63">
        <v>0.16920512517734418</v>
      </c>
      <c r="AD66" s="63">
        <v>0.17168836304842972</v>
      </c>
      <c r="AE66" s="63">
        <v>0.18116854404466376</v>
      </c>
      <c r="AF66" s="63">
        <v>0.19604795143385398</v>
      </c>
      <c r="AG66" s="63">
        <v>0.1916377773612031</v>
      </c>
      <c r="AH66" s="63">
        <v>0.19081555954534452</v>
      </c>
      <c r="AI66" s="63">
        <v>0.19081555954534452</v>
      </c>
      <c r="AK66" s="63">
        <v>-8.2221781585858911E-4</v>
      </c>
      <c r="AL66" s="63">
        <v>9.6470155006807556E-3</v>
      </c>
      <c r="AM66" s="63">
        <v>9.6470155006807556E-3</v>
      </c>
    </row>
    <row r="67" spans="1:40" ht="12" x14ac:dyDescent="0.2">
      <c r="B67" s="50">
        <v>5</v>
      </c>
      <c r="C67" s="22" t="s">
        <v>94</v>
      </c>
      <c r="D67" s="64">
        <v>0.1855425765920129</v>
      </c>
      <c r="E67" s="64">
        <v>0.19350556972721936</v>
      </c>
      <c r="F67" s="64">
        <v>0.19425309853663461</v>
      </c>
      <c r="G67" s="64">
        <v>0.20832753942935817</v>
      </c>
      <c r="H67" s="64">
        <v>0.20677923574136922</v>
      </c>
      <c r="I67" s="64">
        <v>0.20701578514139604</v>
      </c>
      <c r="J67" s="64">
        <v>0.20150476691322769</v>
      </c>
      <c r="K67" s="64">
        <v>0.21976700950060371</v>
      </c>
      <c r="L67" s="64">
        <v>0.23548851596055015</v>
      </c>
      <c r="M67" s="64">
        <v>0.23300313422808638</v>
      </c>
      <c r="N67" s="64">
        <v>0.2262005341655064</v>
      </c>
      <c r="O67" s="64">
        <v>0.24052875682620847</v>
      </c>
      <c r="P67" s="64">
        <v>0.2245891486363602</v>
      </c>
      <c r="Q67" s="64">
        <v>0.20840260579087147</v>
      </c>
      <c r="R67" s="64">
        <v>0.20600441176828413</v>
      </c>
      <c r="S67" s="64">
        <v>0.20235575964436617</v>
      </c>
      <c r="T67" s="64">
        <v>0.19568350914105284</v>
      </c>
      <c r="U67" s="64">
        <v>0.18678691425764057</v>
      </c>
      <c r="V67" s="64">
        <v>0.20678895640234263</v>
      </c>
      <c r="W67" s="64">
        <v>0.20105306423479372</v>
      </c>
      <c r="X67" s="64">
        <v>0.17426760440971101</v>
      </c>
      <c r="Y67" s="64">
        <v>0.15696096437310703</v>
      </c>
      <c r="Z67" s="64">
        <v>0.16132095096413337</v>
      </c>
      <c r="AA67" s="64">
        <v>0.16670784052110513</v>
      </c>
      <c r="AB67" s="64">
        <v>0.17762884090306158</v>
      </c>
      <c r="AC67" s="64">
        <v>0.17893625354093523</v>
      </c>
      <c r="AD67" s="64">
        <v>0.15536551490878384</v>
      </c>
      <c r="AE67" s="64">
        <v>0.16355764252612173</v>
      </c>
      <c r="AF67" s="64">
        <v>0.18757286310401985</v>
      </c>
      <c r="AG67" s="64">
        <v>0.18173021625839778</v>
      </c>
      <c r="AH67" s="64">
        <v>0.18938173613633047</v>
      </c>
      <c r="AI67" s="64">
        <v>0.18938173613633047</v>
      </c>
      <c r="AK67" s="64">
        <v>7.6515198779326943E-3</v>
      </c>
      <c r="AL67" s="64">
        <v>2.5824093610208737E-2</v>
      </c>
      <c r="AM67" s="64">
        <v>2.5824093610208737E-2</v>
      </c>
      <c r="AN67" s="136"/>
    </row>
    <row r="68" spans="1:40" ht="12" x14ac:dyDescent="0.2">
      <c r="B68" s="50">
        <v>6</v>
      </c>
      <c r="C68" s="22" t="s">
        <v>56</v>
      </c>
      <c r="D68" s="64">
        <v>0.30868857513301751</v>
      </c>
      <c r="E68" s="64">
        <v>0.32941371907101014</v>
      </c>
      <c r="F68" s="64">
        <v>0.27804758165344717</v>
      </c>
      <c r="G68" s="64">
        <v>0.24677803531738401</v>
      </c>
      <c r="H68" s="64">
        <v>0.29449894033350488</v>
      </c>
      <c r="I68" s="64">
        <v>0.22268529885682689</v>
      </c>
      <c r="J68" s="64">
        <v>0.22498296733624779</v>
      </c>
      <c r="K68" s="64">
        <v>0.40336588866168349</v>
      </c>
      <c r="L68" s="64">
        <v>0.2486129102535527</v>
      </c>
      <c r="M68" s="64">
        <v>0.27352393312748313</v>
      </c>
      <c r="N68" s="64">
        <v>0.29478155848118459</v>
      </c>
      <c r="O68" s="64">
        <v>0.30228628808204805</v>
      </c>
      <c r="P68" s="64">
        <v>0.29440013683395705</v>
      </c>
      <c r="Q68" s="64">
        <v>0.22180901747320156</v>
      </c>
      <c r="R68" s="64">
        <v>0.24436165227953366</v>
      </c>
      <c r="S68" s="64">
        <v>0.2258274683651153</v>
      </c>
      <c r="T68" s="64">
        <v>0.23456802724855225</v>
      </c>
      <c r="U68" s="64">
        <v>0.23111022342097676</v>
      </c>
      <c r="V68" s="64">
        <v>0.25759293695669561</v>
      </c>
      <c r="W68" s="64">
        <v>0.23321955446624895</v>
      </c>
      <c r="X68" s="64">
        <v>0.27704570903674058</v>
      </c>
      <c r="Y68" s="64">
        <v>0.25680529884548464</v>
      </c>
      <c r="Z68" s="64">
        <v>0.22970992758334277</v>
      </c>
      <c r="AA68" s="64">
        <v>0.16469687552130896</v>
      </c>
      <c r="AB68" s="64">
        <v>0.16626171231184467</v>
      </c>
      <c r="AC68" s="64">
        <v>0.13120749262630618</v>
      </c>
      <c r="AD68" s="64">
        <v>0.14840382049844675</v>
      </c>
      <c r="AE68" s="64">
        <v>0.15108686763916235</v>
      </c>
      <c r="AF68" s="64">
        <v>0.1713841074119043</v>
      </c>
      <c r="AG68" s="64">
        <v>0.15849489191583699</v>
      </c>
      <c r="AH68" s="64">
        <v>0.13362662640309125</v>
      </c>
      <c r="AI68" s="64">
        <v>0.13362662640309125</v>
      </c>
      <c r="AK68" s="64">
        <v>-2.4868265512745735E-2</v>
      </c>
      <c r="AL68" s="64">
        <v>-1.7460241236071095E-2</v>
      </c>
      <c r="AM68" s="64">
        <v>-1.7460241236071095E-2</v>
      </c>
      <c r="AN68" s="136"/>
    </row>
    <row r="69" spans="1:40" ht="12" x14ac:dyDescent="0.2">
      <c r="B69" s="50">
        <v>7</v>
      </c>
      <c r="C69" s="22" t="s">
        <v>96</v>
      </c>
      <c r="D69" s="64">
        <v>0</v>
      </c>
      <c r="E69" s="64">
        <v>0</v>
      </c>
      <c r="F69" s="64">
        <v>0</v>
      </c>
      <c r="G69" s="64">
        <v>0</v>
      </c>
      <c r="H69" s="64">
        <v>0</v>
      </c>
      <c r="I69" s="64">
        <v>0</v>
      </c>
      <c r="J69" s="64">
        <v>0</v>
      </c>
      <c r="K69" s="64">
        <v>0</v>
      </c>
      <c r="L69" s="64">
        <v>0</v>
      </c>
      <c r="M69" s="64">
        <v>0</v>
      </c>
      <c r="N69" s="64">
        <v>0</v>
      </c>
      <c r="O69" s="64">
        <v>0</v>
      </c>
      <c r="P69" s="64">
        <v>0</v>
      </c>
      <c r="Q69" s="64">
        <v>0</v>
      </c>
      <c r="R69" s="64">
        <v>0</v>
      </c>
      <c r="S69" s="64">
        <v>0</v>
      </c>
      <c r="T69" s="64">
        <v>9.2927203313640752E-2</v>
      </c>
      <c r="U69" s="64">
        <v>7.7610510638169261E-2</v>
      </c>
      <c r="V69" s="64">
        <v>0.11196726257433474</v>
      </c>
      <c r="W69" s="64">
        <v>0.1264799289977474</v>
      </c>
      <c r="X69" s="64">
        <v>9.6713730521272315E-2</v>
      </c>
      <c r="Y69" s="64">
        <v>7.37378370398733E-2</v>
      </c>
      <c r="Z69" s="64">
        <v>7.6148283537292291E-2</v>
      </c>
      <c r="AA69" s="64">
        <v>3.6504269704307389E-2</v>
      </c>
      <c r="AB69" s="64">
        <v>5.2502278365685669E-2</v>
      </c>
      <c r="AC69" s="64">
        <v>0.20776319406088867</v>
      </c>
      <c r="AD69" s="64">
        <v>0.2371167068107756</v>
      </c>
      <c r="AE69" s="64">
        <v>0.3370664920829668</v>
      </c>
      <c r="AF69" s="64">
        <v>0.33425867392494646</v>
      </c>
      <c r="AG69" s="64">
        <v>0.32358104700203927</v>
      </c>
      <c r="AH69" s="64">
        <v>0.31569069187429621</v>
      </c>
      <c r="AI69" s="64">
        <v>0.31569069187429621</v>
      </c>
      <c r="AK69" s="64">
        <v>-7.8903551277430539E-3</v>
      </c>
      <c r="AL69" s="64">
        <v>-2.1375800208670581E-2</v>
      </c>
      <c r="AM69" s="64">
        <v>-2.1375800208670581E-2</v>
      </c>
      <c r="AN69" s="136"/>
    </row>
    <row r="70" spans="1:40" ht="12" x14ac:dyDescent="0.2">
      <c r="B70" s="50">
        <v>8</v>
      </c>
      <c r="C70" s="22" t="s">
        <v>54</v>
      </c>
      <c r="D70" s="64">
        <v>0</v>
      </c>
      <c r="E70" s="64">
        <v>0</v>
      </c>
      <c r="F70" s="64">
        <v>0</v>
      </c>
      <c r="G70" s="64">
        <v>0</v>
      </c>
      <c r="H70" s="64">
        <v>0</v>
      </c>
      <c r="I70" s="64">
        <v>0</v>
      </c>
      <c r="J70" s="64">
        <v>0</v>
      </c>
      <c r="K70" s="64">
        <v>0</v>
      </c>
      <c r="L70" s="64">
        <v>0</v>
      </c>
      <c r="M70" s="64">
        <v>0</v>
      </c>
      <c r="N70" s="64">
        <v>0</v>
      </c>
      <c r="O70" s="64">
        <v>0</v>
      </c>
      <c r="P70" s="64">
        <v>0</v>
      </c>
      <c r="Q70" s="64">
        <v>0</v>
      </c>
      <c r="R70" s="64">
        <v>0</v>
      </c>
      <c r="S70" s="64">
        <v>0</v>
      </c>
      <c r="T70" s="64">
        <v>0</v>
      </c>
      <c r="U70" s="64">
        <v>0</v>
      </c>
      <c r="V70" s="64">
        <v>0</v>
      </c>
      <c r="W70" s="64">
        <v>0</v>
      </c>
      <c r="X70" s="64">
        <v>0</v>
      </c>
      <c r="Y70" s="64">
        <v>0</v>
      </c>
      <c r="Z70" s="64">
        <v>0</v>
      </c>
      <c r="AA70" s="64">
        <v>0</v>
      </c>
      <c r="AB70" s="64">
        <v>0</v>
      </c>
      <c r="AC70" s="64">
        <v>0</v>
      </c>
      <c r="AD70" s="64">
        <v>0</v>
      </c>
      <c r="AE70" s="64">
        <v>0</v>
      </c>
      <c r="AF70" s="64">
        <v>0</v>
      </c>
      <c r="AG70" s="64">
        <v>0</v>
      </c>
      <c r="AH70" s="64">
        <v>0</v>
      </c>
      <c r="AI70" s="64">
        <v>0</v>
      </c>
      <c r="AK70" s="64">
        <v>0</v>
      </c>
      <c r="AL70" s="64">
        <v>0</v>
      </c>
      <c r="AM70" s="64">
        <v>0</v>
      </c>
      <c r="AN70" s="136"/>
    </row>
    <row r="71" spans="1:40" ht="12" x14ac:dyDescent="0.2">
      <c r="A71" s="6"/>
      <c r="B71" s="50">
        <v>9</v>
      </c>
      <c r="C71" s="22" t="s">
        <v>55</v>
      </c>
      <c r="D71" s="64">
        <v>0</v>
      </c>
      <c r="E71" s="64">
        <v>0.2568240612624797</v>
      </c>
      <c r="F71" s="64">
        <v>0.20399508429604588</v>
      </c>
      <c r="G71" s="64">
        <v>0.13185292937253995</v>
      </c>
      <c r="H71" s="64">
        <v>0.13786712504470461</v>
      </c>
      <c r="I71" s="64">
        <v>0.20519036355711145</v>
      </c>
      <c r="J71" s="64">
        <v>0.20363863581924796</v>
      </c>
      <c r="K71" s="64">
        <v>0.1056233302255726</v>
      </c>
      <c r="L71" s="64">
        <v>5.8139976099970236E-2</v>
      </c>
      <c r="M71" s="64">
        <v>6.2695037657856251E-2</v>
      </c>
      <c r="N71" s="64">
        <v>0.1192334964810539</v>
      </c>
      <c r="O71" s="64">
        <v>0.15509503449876766</v>
      </c>
      <c r="P71" s="64">
        <v>0.15238202473630313</v>
      </c>
      <c r="Q71" s="64">
        <v>0.11765054046905843</v>
      </c>
      <c r="R71" s="64">
        <v>0.15158017477796029</v>
      </c>
      <c r="S71" s="64">
        <v>0.1461180900046096</v>
      </c>
      <c r="T71" s="64">
        <v>0.11649717807728467</v>
      </c>
      <c r="U71" s="64">
        <v>0.11063749973549014</v>
      </c>
      <c r="V71" s="64">
        <v>9.4349543104287267E-2</v>
      </c>
      <c r="W71" s="64">
        <v>6.7494993474206108E-2</v>
      </c>
      <c r="X71" s="64">
        <v>0.22061721719257185</v>
      </c>
      <c r="Y71" s="64">
        <v>0.28596693822585234</v>
      </c>
      <c r="Z71" s="64">
        <v>0.26172903544245235</v>
      </c>
      <c r="AA71" s="64">
        <v>0.17499800859886366</v>
      </c>
      <c r="AB71" s="64">
        <v>0.16564012412887033</v>
      </c>
      <c r="AC71" s="64">
        <v>0.13924976493794536</v>
      </c>
      <c r="AD71" s="64">
        <v>0.22255478775381132</v>
      </c>
      <c r="AE71" s="64">
        <v>0.20341962246784664</v>
      </c>
      <c r="AF71" s="64">
        <v>0.19238982769415694</v>
      </c>
      <c r="AG71" s="64">
        <v>0.20575953238347608</v>
      </c>
      <c r="AH71" s="64">
        <v>0.19562862834033862</v>
      </c>
      <c r="AI71" s="64">
        <v>0.19562862834033862</v>
      </c>
      <c r="AK71" s="64">
        <v>-1.0130904043137462E-2</v>
      </c>
      <c r="AL71" s="64">
        <v>-7.7909941275080274E-3</v>
      </c>
      <c r="AM71" s="64">
        <v>-7.7909941275080274E-3</v>
      </c>
      <c r="AN71" s="136"/>
    </row>
    <row r="72" spans="1:40" ht="12" x14ac:dyDescent="0.2">
      <c r="B72" s="50"/>
      <c r="C72" s="22" t="s">
        <v>99</v>
      </c>
      <c r="D72" s="64">
        <v>2.5815248670956231E-2</v>
      </c>
      <c r="E72" s="64">
        <v>0.16655001105015782</v>
      </c>
      <c r="F72" s="64">
        <v>0.20250653816192199</v>
      </c>
      <c r="G72" s="64">
        <v>0.19942248150165179</v>
      </c>
      <c r="H72" s="64">
        <v>0.15384580897247763</v>
      </c>
      <c r="I72" s="64">
        <v>4.3821840008358821E-2</v>
      </c>
      <c r="J72" s="64">
        <v>4.2042994633197703E-2</v>
      </c>
      <c r="K72" s="64">
        <v>5.950680836824402E-2</v>
      </c>
      <c r="L72" s="64">
        <v>5.7102065712915574E-2</v>
      </c>
      <c r="M72" s="64">
        <v>5.8474410502259051E-2</v>
      </c>
      <c r="N72" s="64">
        <v>6.0848270438730936E-2</v>
      </c>
      <c r="O72" s="64">
        <v>6.8199406849544592E-2</v>
      </c>
      <c r="P72" s="64">
        <v>0.11309690347365789</v>
      </c>
      <c r="Q72" s="64">
        <v>0.11911116442353346</v>
      </c>
      <c r="R72" s="64">
        <v>0.23499731680859803</v>
      </c>
      <c r="S72" s="64">
        <v>0.18655035231052847</v>
      </c>
      <c r="T72" s="64">
        <v>0.24645382304625255</v>
      </c>
      <c r="U72" s="64">
        <v>0.15727735221110284</v>
      </c>
      <c r="V72" s="64">
        <v>0.11042794617737738</v>
      </c>
      <c r="W72" s="64">
        <v>0.15682537323438969</v>
      </c>
      <c r="X72" s="64">
        <v>0.2127315451375458</v>
      </c>
      <c r="Y72" s="64">
        <v>0.21635818624905978</v>
      </c>
      <c r="Z72" s="64">
        <v>0.21727907597206925</v>
      </c>
      <c r="AA72" s="64">
        <v>0.20535361765491267</v>
      </c>
      <c r="AB72" s="64">
        <v>0.23162257207635542</v>
      </c>
      <c r="AC72" s="64">
        <v>0.17937851595400264</v>
      </c>
      <c r="AD72" s="64">
        <v>0.14257494219874803</v>
      </c>
      <c r="AE72" s="64">
        <v>0.12006609281191905</v>
      </c>
      <c r="AF72" s="64">
        <v>0.13566946154599516</v>
      </c>
      <c r="AG72" s="64">
        <v>0.13198649643749399</v>
      </c>
      <c r="AH72" s="64">
        <v>0.13396836605498716</v>
      </c>
      <c r="AI72" s="64">
        <v>0.13396836605498716</v>
      </c>
      <c r="AK72" s="64">
        <v>1.9818696174931649E-3</v>
      </c>
      <c r="AL72" s="64">
        <v>1.3902273243068114E-2</v>
      </c>
      <c r="AM72" s="64">
        <v>1.3902273243068114E-2</v>
      </c>
      <c r="AN72" s="136"/>
    </row>
    <row r="73" spans="1:40" x14ac:dyDescent="0.2">
      <c r="B73" s="50">
        <v>10</v>
      </c>
      <c r="C73" s="21" t="s">
        <v>84</v>
      </c>
      <c r="D73" s="65">
        <v>2.5815248670956231E-2</v>
      </c>
      <c r="E73" s="65">
        <v>0.15316749101844762</v>
      </c>
      <c r="F73" s="65">
        <v>0.19401379682513165</v>
      </c>
      <c r="G73" s="65">
        <v>0.1922674184968225</v>
      </c>
      <c r="H73" s="65">
        <v>0.14771040115806064</v>
      </c>
      <c r="I73" s="65">
        <v>4.4048626521159241E-2</v>
      </c>
      <c r="J73" s="65">
        <v>4.2050427755574979E-2</v>
      </c>
      <c r="K73" s="65">
        <v>5.9877237830781811E-2</v>
      </c>
      <c r="L73" s="65">
        <v>5.765435944539634E-2</v>
      </c>
      <c r="M73" s="65">
        <v>5.9182553797453283E-2</v>
      </c>
      <c r="N73" s="65">
        <v>6.1934866302869283E-2</v>
      </c>
      <c r="O73" s="65">
        <v>6.6805107021228549E-2</v>
      </c>
      <c r="P73" s="65">
        <v>0.11290597237540237</v>
      </c>
      <c r="Q73" s="65">
        <v>0.11950261567404924</v>
      </c>
      <c r="R73" s="65">
        <v>0.24072629603211365</v>
      </c>
      <c r="S73" s="65">
        <v>0.19075236032204876</v>
      </c>
      <c r="T73" s="65">
        <v>0.25329843457517204</v>
      </c>
      <c r="U73" s="65">
        <v>0.16174219104229728</v>
      </c>
      <c r="V73" s="65">
        <v>9.320833865950183E-2</v>
      </c>
      <c r="W73" s="65">
        <v>0.1452504192573586</v>
      </c>
      <c r="X73" s="65">
        <v>0.20255321188775402</v>
      </c>
      <c r="Y73" s="65">
        <v>0.20127560350871376</v>
      </c>
      <c r="Z73" s="65">
        <v>0.21451100322561856</v>
      </c>
      <c r="AA73" s="65">
        <v>0.20325399742894626</v>
      </c>
      <c r="AB73" s="65">
        <v>0.23039413280509713</v>
      </c>
      <c r="AC73" s="65">
        <v>0.1778938029243024</v>
      </c>
      <c r="AD73" s="65">
        <v>0.14157890115038238</v>
      </c>
      <c r="AE73" s="65">
        <v>0.11935877325969445</v>
      </c>
      <c r="AF73" s="65">
        <v>0.13509630102448825</v>
      </c>
      <c r="AG73" s="65">
        <v>0.13142677000047892</v>
      </c>
      <c r="AH73" s="65">
        <v>0.13347484109306901</v>
      </c>
      <c r="AI73" s="65">
        <v>0.13347484109306901</v>
      </c>
      <c r="AK73" s="65">
        <v>2.0480710925900869E-3</v>
      </c>
      <c r="AL73" s="65">
        <v>1.411606783337456E-2</v>
      </c>
      <c r="AM73" s="65">
        <v>1.411606783337456E-2</v>
      </c>
      <c r="AN73" s="138"/>
    </row>
    <row r="74" spans="1:40" x14ac:dyDescent="0.2">
      <c r="B74" s="50">
        <v>11</v>
      </c>
      <c r="C74" s="21" t="s">
        <v>100</v>
      </c>
      <c r="D74" s="65">
        <v>0</v>
      </c>
      <c r="E74" s="65">
        <v>3.1608758622818414</v>
      </c>
      <c r="F74" s="65">
        <v>0.66643547314331564</v>
      </c>
      <c r="G74" s="65">
        <v>0.5978823028141137</v>
      </c>
      <c r="H74" s="65">
        <v>0</v>
      </c>
      <c r="I74" s="65">
        <v>0</v>
      </c>
      <c r="J74" s="65">
        <v>4.1081928570144755E-2</v>
      </c>
      <c r="K74" s="65">
        <v>2.8061900547895913E-2</v>
      </c>
      <c r="L74" s="65">
        <v>6.4597841697545608E-3</v>
      </c>
      <c r="M74" s="65">
        <v>0</v>
      </c>
      <c r="N74" s="65">
        <v>0</v>
      </c>
      <c r="O74" s="65">
        <v>0.14067573146829146</v>
      </c>
      <c r="P74" s="65">
        <v>0.1219857782983329</v>
      </c>
      <c r="Q74" s="65">
        <v>0.10244647768728234</v>
      </c>
      <c r="R74" s="65">
        <v>6.9795549900284512E-2</v>
      </c>
      <c r="S74" s="65">
        <v>6.8669716309088122E-2</v>
      </c>
      <c r="T74" s="65">
        <v>6.0314680004986916E-2</v>
      </c>
      <c r="U74" s="65">
        <v>4.9859985477779603E-2</v>
      </c>
      <c r="V74" s="65">
        <v>0.59566098265292855</v>
      </c>
      <c r="W74" s="65">
        <v>0.46788477417484725</v>
      </c>
      <c r="X74" s="65">
        <v>0.46994307094987037</v>
      </c>
      <c r="Y74" s="65">
        <v>0.52515354889832844</v>
      </c>
      <c r="Z74" s="65">
        <v>0.31261393450647229</v>
      </c>
      <c r="AA74" s="65">
        <v>0.29088773804944323</v>
      </c>
      <c r="AB74" s="65">
        <v>0.28487108671669575</v>
      </c>
      <c r="AC74" s="65">
        <v>0.26475078643870908</v>
      </c>
      <c r="AD74" s="65">
        <v>0.22174643437671041</v>
      </c>
      <c r="AE74" s="65">
        <v>0.22266499856123687</v>
      </c>
      <c r="AF74" s="65">
        <v>0.22175992561382349</v>
      </c>
      <c r="AG74" s="65">
        <v>0.22071690612253386</v>
      </c>
      <c r="AH74" s="65">
        <v>0.2191473271342648</v>
      </c>
      <c r="AI74" s="65">
        <v>0.2191473271342648</v>
      </c>
      <c r="AK74" s="65">
        <v>-1.5695789882690658E-3</v>
      </c>
      <c r="AL74" s="65">
        <v>-3.5176714269720688E-3</v>
      </c>
      <c r="AM74" s="65">
        <v>-3.5176714269720688E-3</v>
      </c>
      <c r="AN74" s="138"/>
    </row>
    <row r="75" spans="1:40" x14ac:dyDescent="0.2">
      <c r="B75" s="50">
        <v>12</v>
      </c>
      <c r="C75" s="21" t="s">
        <v>89</v>
      </c>
      <c r="D75" s="65">
        <v>0</v>
      </c>
      <c r="E75" s="65">
        <v>0</v>
      </c>
      <c r="F75" s="65">
        <v>0</v>
      </c>
      <c r="G75" s="65">
        <v>0</v>
      </c>
      <c r="H75" s="65">
        <v>0</v>
      </c>
      <c r="I75" s="65">
        <v>0</v>
      </c>
      <c r="J75" s="65">
        <v>0</v>
      </c>
      <c r="K75" s="65">
        <v>0</v>
      </c>
      <c r="L75" s="65">
        <v>0</v>
      </c>
      <c r="M75" s="65">
        <v>0</v>
      </c>
      <c r="N75" s="65">
        <v>0</v>
      </c>
      <c r="O75" s="65">
        <v>0</v>
      </c>
      <c r="P75" s="65">
        <v>0</v>
      </c>
      <c r="Q75" s="65">
        <v>0</v>
      </c>
      <c r="R75" s="65">
        <v>0</v>
      </c>
      <c r="S75" s="65">
        <v>0</v>
      </c>
      <c r="T75" s="65">
        <v>0</v>
      </c>
      <c r="U75" s="65">
        <v>0</v>
      </c>
      <c r="V75" s="65">
        <v>0</v>
      </c>
      <c r="W75" s="65">
        <v>0</v>
      </c>
      <c r="X75" s="65">
        <v>0</v>
      </c>
      <c r="Y75" s="65">
        <v>0</v>
      </c>
      <c r="Z75" s="65">
        <v>0</v>
      </c>
      <c r="AA75" s="65">
        <v>0</v>
      </c>
      <c r="AB75" s="65">
        <v>0</v>
      </c>
      <c r="AC75" s="65">
        <v>0</v>
      </c>
      <c r="AD75" s="65">
        <v>0</v>
      </c>
      <c r="AE75" s="65">
        <v>0</v>
      </c>
      <c r="AF75" s="65">
        <v>0</v>
      </c>
      <c r="AG75" s="65">
        <v>0</v>
      </c>
      <c r="AH75" s="65">
        <v>0</v>
      </c>
      <c r="AI75" s="65">
        <v>0</v>
      </c>
      <c r="AK75" s="65">
        <v>0</v>
      </c>
      <c r="AL75" s="65">
        <v>0</v>
      </c>
      <c r="AM75" s="65">
        <v>0</v>
      </c>
      <c r="AN75" s="139"/>
    </row>
    <row r="76" spans="1:40" x14ac:dyDescent="0.2">
      <c r="B76" s="50">
        <v>13</v>
      </c>
      <c r="C76" s="21" t="s">
        <v>69</v>
      </c>
      <c r="D76" s="65">
        <v>0</v>
      </c>
      <c r="E76" s="65">
        <v>0</v>
      </c>
      <c r="F76" s="65">
        <v>0</v>
      </c>
      <c r="G76" s="65">
        <v>0</v>
      </c>
      <c r="H76" s="65">
        <v>0</v>
      </c>
      <c r="I76" s="65">
        <v>0</v>
      </c>
      <c r="J76" s="65">
        <v>0</v>
      </c>
      <c r="K76" s="65">
        <v>0</v>
      </c>
      <c r="L76" s="65">
        <v>0</v>
      </c>
      <c r="M76" s="65">
        <v>0</v>
      </c>
      <c r="N76" s="65">
        <v>0</v>
      </c>
      <c r="O76" s="65">
        <v>0</v>
      </c>
      <c r="P76" s="65">
        <v>0</v>
      </c>
      <c r="Q76" s="65">
        <v>0</v>
      </c>
      <c r="R76" s="65">
        <v>0</v>
      </c>
      <c r="S76" s="65">
        <v>0</v>
      </c>
      <c r="T76" s="65">
        <v>0</v>
      </c>
      <c r="U76" s="65">
        <v>0</v>
      </c>
      <c r="V76" s="65">
        <v>0</v>
      </c>
      <c r="W76" s="65">
        <v>0</v>
      </c>
      <c r="X76" s="65">
        <v>0</v>
      </c>
      <c r="Y76" s="65">
        <v>0</v>
      </c>
      <c r="Z76" s="65">
        <v>0</v>
      </c>
      <c r="AA76" s="65">
        <v>0</v>
      </c>
      <c r="AB76" s="65">
        <v>0</v>
      </c>
      <c r="AC76" s="65">
        <v>0</v>
      </c>
      <c r="AD76" s="65">
        <v>0</v>
      </c>
      <c r="AE76" s="65">
        <v>0</v>
      </c>
      <c r="AF76" s="65">
        <v>0</v>
      </c>
      <c r="AG76" s="65">
        <v>0</v>
      </c>
      <c r="AH76" s="65">
        <v>0</v>
      </c>
      <c r="AI76" s="65">
        <v>0</v>
      </c>
      <c r="AK76" s="65">
        <v>0</v>
      </c>
      <c r="AL76" s="65">
        <v>0</v>
      </c>
      <c r="AM76" s="65">
        <v>0</v>
      </c>
      <c r="AN76" s="139"/>
    </row>
    <row r="77" spans="1:40" x14ac:dyDescent="0.2">
      <c r="B77" s="50"/>
      <c r="C77" s="127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K77" s="65"/>
      <c r="AL77" s="65"/>
      <c r="AM77" s="65"/>
      <c r="AN77" s="139"/>
    </row>
    <row r="78" spans="1:40" s="5" customFormat="1" ht="12" x14ac:dyDescent="0.2">
      <c r="A78" s="128" t="s">
        <v>71</v>
      </c>
      <c r="B78" s="50"/>
      <c r="C78" s="20" t="s">
        <v>152</v>
      </c>
      <c r="D78" s="63">
        <v>0.19853208333242886</v>
      </c>
      <c r="E78" s="63">
        <v>0.20136698634839192</v>
      </c>
      <c r="F78" s="63">
        <v>0.20765924706007652</v>
      </c>
      <c r="G78" s="63">
        <v>0.20327119378836797</v>
      </c>
      <c r="H78" s="63">
        <v>0.20000667169367542</v>
      </c>
      <c r="I78" s="63">
        <v>0.20863291879745474</v>
      </c>
      <c r="J78" s="63">
        <v>0.22720791598001353</v>
      </c>
      <c r="K78" s="63">
        <v>0.24817447623123443</v>
      </c>
      <c r="L78" s="63">
        <v>0.26702171497973948</v>
      </c>
      <c r="M78" s="63">
        <v>0.28080800671641315</v>
      </c>
      <c r="N78" s="63">
        <v>0.29677730807177805</v>
      </c>
      <c r="O78" s="63">
        <v>0.32461319087881191</v>
      </c>
      <c r="P78" s="63">
        <v>0.32890582040206068</v>
      </c>
      <c r="Q78" s="63">
        <v>0.335375801625659</v>
      </c>
      <c r="R78" s="63">
        <v>0.34396351307997947</v>
      </c>
      <c r="S78" s="63">
        <v>0.34312939715952523</v>
      </c>
      <c r="T78" s="63">
        <v>0.35362434715319263</v>
      </c>
      <c r="U78" s="63">
        <v>0.35814384089366841</v>
      </c>
      <c r="V78" s="63">
        <v>0.34392371633706564</v>
      </c>
      <c r="W78" s="63">
        <v>0.3422841652845412</v>
      </c>
      <c r="X78" s="63">
        <v>0.35523515240231518</v>
      </c>
      <c r="Y78" s="63">
        <v>0.3606334072533165</v>
      </c>
      <c r="Z78" s="63">
        <v>0.36230003695930169</v>
      </c>
      <c r="AA78" s="63">
        <v>0.37155120552866483</v>
      </c>
      <c r="AB78" s="63">
        <v>0.37478078125777819</v>
      </c>
      <c r="AC78" s="63">
        <v>0.37466366053393702</v>
      </c>
      <c r="AD78" s="63">
        <v>0.37736462683112776</v>
      </c>
      <c r="AE78" s="63">
        <v>0.38488542162394723</v>
      </c>
      <c r="AF78" s="63">
        <v>0.39030856845870876</v>
      </c>
      <c r="AG78" s="63">
        <v>0.39977498705282938</v>
      </c>
      <c r="AH78" s="63">
        <v>0.41090662828779378</v>
      </c>
      <c r="AI78" s="63">
        <v>0.41090662828779378</v>
      </c>
      <c r="AJ78" s="145"/>
      <c r="AK78" s="63">
        <v>1.1131641234964407E-2</v>
      </c>
      <c r="AL78" s="63">
        <v>2.6021206663846552E-2</v>
      </c>
      <c r="AM78" s="63">
        <v>2.6021206663846552E-2</v>
      </c>
      <c r="AN78" s="137"/>
    </row>
    <row r="79" spans="1:40" ht="12" x14ac:dyDescent="0.2">
      <c r="B79" s="50">
        <v>14</v>
      </c>
      <c r="C79" s="22" t="s">
        <v>13</v>
      </c>
      <c r="D79" s="64">
        <v>6.0751933736586668E-2</v>
      </c>
      <c r="E79" s="64">
        <v>5.8655193544622973E-2</v>
      </c>
      <c r="F79" s="64">
        <v>5.8334839753272909E-2</v>
      </c>
      <c r="G79" s="64">
        <v>5.8286630998546737E-2</v>
      </c>
      <c r="H79" s="64">
        <v>0.10281115903324496</v>
      </c>
      <c r="I79" s="64">
        <v>0.10147059098365825</v>
      </c>
      <c r="J79" s="64">
        <v>0.10613515479177803</v>
      </c>
      <c r="K79" s="64">
        <v>0.10257279397596303</v>
      </c>
      <c r="L79" s="64">
        <v>9.6250204394022612E-2</v>
      </c>
      <c r="M79" s="64">
        <v>9.2309379988502305E-2</v>
      </c>
      <c r="N79" s="64">
        <v>8.9921197047070606E-2</v>
      </c>
      <c r="O79" s="64">
        <v>8.6346857282454004E-2</v>
      </c>
      <c r="P79" s="64">
        <v>8.4763118841437904E-2</v>
      </c>
      <c r="Q79" s="64">
        <v>7.7878857542453717E-2</v>
      </c>
      <c r="R79" s="64">
        <v>7.6147069648126148E-2</v>
      </c>
      <c r="S79" s="64">
        <v>7.5554479332369792E-2</v>
      </c>
      <c r="T79" s="64">
        <v>7.2354302691229583E-2</v>
      </c>
      <c r="U79" s="64">
        <v>7.0166257987521061E-2</v>
      </c>
      <c r="V79" s="64">
        <v>0</v>
      </c>
      <c r="W79" s="64">
        <v>0</v>
      </c>
      <c r="X79" s="64">
        <v>0</v>
      </c>
      <c r="Y79" s="64">
        <v>0</v>
      </c>
      <c r="Z79" s="64">
        <v>0</v>
      </c>
      <c r="AA79" s="64">
        <v>0</v>
      </c>
      <c r="AB79" s="64">
        <v>0</v>
      </c>
      <c r="AC79" s="64">
        <v>0</v>
      </c>
      <c r="AD79" s="64">
        <v>0</v>
      </c>
      <c r="AE79" s="64">
        <v>0</v>
      </c>
      <c r="AF79" s="64">
        <v>0</v>
      </c>
      <c r="AG79" s="64">
        <v>0</v>
      </c>
      <c r="AH79" s="64">
        <v>0</v>
      </c>
      <c r="AI79" s="64">
        <v>0</v>
      </c>
      <c r="AK79" s="64">
        <v>0</v>
      </c>
      <c r="AL79" s="64">
        <v>0</v>
      </c>
      <c r="AM79" s="64">
        <v>0</v>
      </c>
      <c r="AN79" s="140"/>
    </row>
    <row r="80" spans="1:40" ht="12" x14ac:dyDescent="0.2">
      <c r="B80" s="50">
        <v>15</v>
      </c>
      <c r="C80" s="22" t="s">
        <v>0</v>
      </c>
      <c r="D80" s="64">
        <v>0.23656000854826412</v>
      </c>
      <c r="E80" s="64">
        <v>0.24668077856977291</v>
      </c>
      <c r="F80" s="64">
        <v>0.2570612271747672</v>
      </c>
      <c r="G80" s="64">
        <v>0.25158395705985015</v>
      </c>
      <c r="H80" s="64">
        <v>0.24393982150611063</v>
      </c>
      <c r="I80" s="64">
        <v>0.25709309503550848</v>
      </c>
      <c r="J80" s="64">
        <v>0.28124459567778493</v>
      </c>
      <c r="K80" s="64">
        <v>0.31159903321480859</v>
      </c>
      <c r="L80" s="64">
        <v>0.34107692999518818</v>
      </c>
      <c r="M80" s="64">
        <v>0.36231096500429433</v>
      </c>
      <c r="N80" s="64">
        <v>0.38272844472170042</v>
      </c>
      <c r="O80" s="64">
        <v>0.42565530741688629</v>
      </c>
      <c r="P80" s="64">
        <v>0.43228411979226067</v>
      </c>
      <c r="Q80" s="64">
        <v>0.44321114045629523</v>
      </c>
      <c r="R80" s="64">
        <v>0.45510124246096439</v>
      </c>
      <c r="S80" s="64">
        <v>0.45248939305887692</v>
      </c>
      <c r="T80" s="64">
        <v>0.46763475271172894</v>
      </c>
      <c r="U80" s="64">
        <v>0.47213450186781647</v>
      </c>
      <c r="V80" s="64">
        <v>0.47868751676509563</v>
      </c>
      <c r="W80" s="64">
        <v>0.47482281952734889</v>
      </c>
      <c r="X80" s="64">
        <v>0.49615275002749398</v>
      </c>
      <c r="Y80" s="64">
        <v>0.50539061548422604</v>
      </c>
      <c r="Z80" s="64">
        <v>0.50996202769313947</v>
      </c>
      <c r="AA80" s="64">
        <v>0.52450475544890873</v>
      </c>
      <c r="AB80" s="64">
        <v>0.52959195260486769</v>
      </c>
      <c r="AC80" s="64">
        <v>0.52995344531967925</v>
      </c>
      <c r="AD80" s="64">
        <v>0.52701150388377271</v>
      </c>
      <c r="AE80" s="64">
        <v>0.53738914116095637</v>
      </c>
      <c r="AF80" s="64">
        <v>0.54616723549038382</v>
      </c>
      <c r="AG80" s="64">
        <v>0.55853503550408312</v>
      </c>
      <c r="AH80" s="64">
        <v>0.57375409422719281</v>
      </c>
      <c r="AI80" s="64">
        <v>0.57375409422719281</v>
      </c>
      <c r="AK80" s="64">
        <v>1.5219058723109691E-2</v>
      </c>
      <c r="AL80" s="64">
        <v>3.6364953066236438E-2</v>
      </c>
      <c r="AM80" s="64">
        <v>3.6364953066236438E-2</v>
      </c>
      <c r="AN80" s="136"/>
    </row>
    <row r="81" spans="1:40" x14ac:dyDescent="0.2">
      <c r="B81" s="50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K81" s="65"/>
      <c r="AL81" s="65"/>
      <c r="AM81" s="65"/>
      <c r="AN81" s="139"/>
    </row>
    <row r="82" spans="1:40" ht="12" x14ac:dyDescent="0.2">
      <c r="A82" s="7" t="s">
        <v>75</v>
      </c>
      <c r="B82" s="50"/>
      <c r="C82" s="20" t="s">
        <v>72</v>
      </c>
      <c r="D82" s="63">
        <v>0.12315569872976587</v>
      </c>
      <c r="E82" s="63">
        <v>0.1718372561121573</v>
      </c>
      <c r="F82" s="63">
        <v>0.16967174935604895</v>
      </c>
      <c r="G82" s="63">
        <v>0.14644345654965002</v>
      </c>
      <c r="H82" s="63">
        <v>0.2439530646392071</v>
      </c>
      <c r="I82" s="63">
        <v>0.22210099894687629</v>
      </c>
      <c r="J82" s="63">
        <v>0.216253355541488</v>
      </c>
      <c r="K82" s="63">
        <v>0.13538084039338255</v>
      </c>
      <c r="L82" s="63">
        <v>0.1857888115210842</v>
      </c>
      <c r="M82" s="63">
        <v>0.17805403904647071</v>
      </c>
      <c r="N82" s="63">
        <v>0.19824378667970965</v>
      </c>
      <c r="O82" s="63">
        <v>0.25225340676236652</v>
      </c>
      <c r="P82" s="63">
        <v>0.23774086546398043</v>
      </c>
      <c r="Q82" s="63">
        <v>0.1851056467483623</v>
      </c>
      <c r="R82" s="63">
        <v>0.19749436839987125</v>
      </c>
      <c r="S82" s="63">
        <v>0.19880493335797281</v>
      </c>
      <c r="T82" s="63">
        <v>0.20422442905650204</v>
      </c>
      <c r="U82" s="63">
        <v>0.20378504114587639</v>
      </c>
      <c r="V82" s="63">
        <v>0.25636899858730133</v>
      </c>
      <c r="W82" s="63">
        <v>0.2726901561902092</v>
      </c>
      <c r="X82" s="63">
        <v>0.27025463298855629</v>
      </c>
      <c r="Y82" s="63">
        <v>0.26681063353887591</v>
      </c>
      <c r="Z82" s="63">
        <v>0.26697831590795179</v>
      </c>
      <c r="AA82" s="63">
        <v>0.23331665732674181</v>
      </c>
      <c r="AB82" s="63">
        <v>0.21750425208748236</v>
      </c>
      <c r="AC82" s="63">
        <v>0.1970062840594442</v>
      </c>
      <c r="AD82" s="63">
        <v>0.21914316180464374</v>
      </c>
      <c r="AE82" s="63">
        <v>0.25560328996066106</v>
      </c>
      <c r="AF82" s="63">
        <v>0.2640047059136682</v>
      </c>
      <c r="AG82" s="63">
        <v>0.25721104813572954</v>
      </c>
      <c r="AH82" s="63">
        <v>0.26719096834529266</v>
      </c>
      <c r="AI82" s="63">
        <v>0.26719096834529266</v>
      </c>
      <c r="AK82" s="63">
        <v>9.9799202095631201E-3</v>
      </c>
      <c r="AL82" s="63">
        <v>1.1587678384631594E-2</v>
      </c>
      <c r="AM82" s="63">
        <v>1.1587678384631594E-2</v>
      </c>
    </row>
    <row r="83" spans="1:40" ht="12" x14ac:dyDescent="0.2">
      <c r="B83" s="50">
        <v>16</v>
      </c>
      <c r="C83" s="22" t="s">
        <v>101</v>
      </c>
      <c r="D83" s="64">
        <v>0</v>
      </c>
      <c r="E83" s="64">
        <v>0</v>
      </c>
      <c r="F83" s="64">
        <v>0</v>
      </c>
      <c r="G83" s="64">
        <v>0</v>
      </c>
      <c r="H83" s="64">
        <v>0</v>
      </c>
      <c r="I83" s="64">
        <v>0</v>
      </c>
      <c r="J83" s="64">
        <v>0</v>
      </c>
      <c r="K83" s="64">
        <v>0</v>
      </c>
      <c r="L83" s="64">
        <v>0</v>
      </c>
      <c r="M83" s="64">
        <v>0</v>
      </c>
      <c r="N83" s="64">
        <v>0</v>
      </c>
      <c r="O83" s="64">
        <v>0</v>
      </c>
      <c r="P83" s="64">
        <v>0</v>
      </c>
      <c r="Q83" s="64">
        <v>0</v>
      </c>
      <c r="R83" s="64">
        <v>0</v>
      </c>
      <c r="S83" s="64">
        <v>0</v>
      </c>
      <c r="T83" s="64">
        <v>0</v>
      </c>
      <c r="U83" s="64">
        <v>0</v>
      </c>
      <c r="V83" s="64">
        <v>0</v>
      </c>
      <c r="W83" s="64">
        <v>0</v>
      </c>
      <c r="X83" s="64">
        <v>0</v>
      </c>
      <c r="Y83" s="64">
        <v>0</v>
      </c>
      <c r="Z83" s="64">
        <v>0</v>
      </c>
      <c r="AA83" s="64">
        <v>0</v>
      </c>
      <c r="AB83" s="64">
        <v>0</v>
      </c>
      <c r="AC83" s="64">
        <v>0</v>
      </c>
      <c r="AD83" s="64">
        <v>0</v>
      </c>
      <c r="AE83" s="64">
        <v>0</v>
      </c>
      <c r="AF83" s="64">
        <v>0</v>
      </c>
      <c r="AG83" s="64">
        <v>0</v>
      </c>
      <c r="AH83" s="64">
        <v>0</v>
      </c>
      <c r="AI83" s="64">
        <v>0</v>
      </c>
      <c r="AK83" s="64">
        <v>0</v>
      </c>
      <c r="AL83" s="64">
        <v>0</v>
      </c>
      <c r="AM83" s="64">
        <v>0</v>
      </c>
      <c r="AN83" s="136"/>
    </row>
    <row r="84" spans="1:40" ht="12" x14ac:dyDescent="0.2">
      <c r="B84" s="50">
        <v>17</v>
      </c>
      <c r="C84" s="22" t="s">
        <v>102</v>
      </c>
      <c r="D84" s="64">
        <v>0.10266727073318868</v>
      </c>
      <c r="E84" s="64">
        <v>0.1819373904981233</v>
      </c>
      <c r="F84" s="64">
        <v>0.2166052012055128</v>
      </c>
      <c r="G84" s="64">
        <v>0.19829765981319927</v>
      </c>
      <c r="H84" s="64">
        <v>0.19134477730422822</v>
      </c>
      <c r="I84" s="64">
        <v>0.14534531580436574</v>
      </c>
      <c r="J84" s="64">
        <v>0.10612823521269452</v>
      </c>
      <c r="K84" s="64">
        <v>0.1101484228763388</v>
      </c>
      <c r="L84" s="64">
        <v>0.12966997656754448</v>
      </c>
      <c r="M84" s="64">
        <v>0.15865775698671039</v>
      </c>
      <c r="N84" s="64">
        <v>0.19142852785046074</v>
      </c>
      <c r="O84" s="64">
        <v>0.2277517407700099</v>
      </c>
      <c r="P84" s="64">
        <v>0.1984758243542879</v>
      </c>
      <c r="Q84" s="64">
        <v>0.19448187177878476</v>
      </c>
      <c r="R84" s="64">
        <v>0.20202440254014925</v>
      </c>
      <c r="S84" s="64">
        <v>0.19345601091759093</v>
      </c>
      <c r="T84" s="64">
        <v>0.20608696688052347</v>
      </c>
      <c r="U84" s="64">
        <v>0.19848335772120856</v>
      </c>
      <c r="V84" s="64">
        <v>0.20969905797210639</v>
      </c>
      <c r="W84" s="64">
        <v>0.19375361469863209</v>
      </c>
      <c r="X84" s="64">
        <v>0.18503362852807764</v>
      </c>
      <c r="Y84" s="64">
        <v>0.18418672924442089</v>
      </c>
      <c r="Z84" s="64">
        <v>0.18537508585322865</v>
      </c>
      <c r="AA84" s="64">
        <v>0.17210907592836769</v>
      </c>
      <c r="AB84" s="64">
        <v>0.1481651953243015</v>
      </c>
      <c r="AC84" s="64">
        <v>0.13912255161548651</v>
      </c>
      <c r="AD84" s="64">
        <v>0.13321557250593005</v>
      </c>
      <c r="AE84" s="64">
        <v>0.12929473195376123</v>
      </c>
      <c r="AF84" s="64">
        <v>0.14218844373680736</v>
      </c>
      <c r="AG84" s="64">
        <v>0.14458035382124532</v>
      </c>
      <c r="AH84" s="64">
        <v>0.14468452959729086</v>
      </c>
      <c r="AI84" s="64">
        <v>0.14468452959729086</v>
      </c>
      <c r="AK84" s="64">
        <v>1.0417577604554529E-4</v>
      </c>
      <c r="AL84" s="64">
        <v>1.5389797643529629E-2</v>
      </c>
      <c r="AM84" s="64">
        <v>1.5389797643529629E-2</v>
      </c>
      <c r="AN84" s="136"/>
    </row>
    <row r="85" spans="1:40" ht="12" x14ac:dyDescent="0.2">
      <c r="B85" s="50"/>
      <c r="C85" s="22" t="s">
        <v>103</v>
      </c>
      <c r="D85" s="64">
        <v>0.14637302048926595</v>
      </c>
      <c r="E85" s="64">
        <v>0.15253330604569321</v>
      </c>
      <c r="F85" s="64">
        <v>0.11160467730313256</v>
      </c>
      <c r="G85" s="64">
        <v>9.0004720812403419E-2</v>
      </c>
      <c r="H85" s="64">
        <v>0.30049240083336931</v>
      </c>
      <c r="I85" s="64">
        <v>0.31907652351942578</v>
      </c>
      <c r="J85" s="64">
        <v>0.34714676318429522</v>
      </c>
      <c r="K85" s="64">
        <v>0.1689160705342346</v>
      </c>
      <c r="L85" s="64">
        <v>0.23569655612679419</v>
      </c>
      <c r="M85" s="64">
        <v>0.19717980565634463</v>
      </c>
      <c r="N85" s="64">
        <v>0.20529132961824981</v>
      </c>
      <c r="O85" s="64">
        <v>0.27960427329110488</v>
      </c>
      <c r="P85" s="64">
        <v>0.28084162494604958</v>
      </c>
      <c r="Q85" s="64">
        <v>0.17420391200846902</v>
      </c>
      <c r="R85" s="64">
        <v>0.19191035155640024</v>
      </c>
      <c r="S85" s="64">
        <v>0.20548999354344585</v>
      </c>
      <c r="T85" s="64">
        <v>0.20157134266147006</v>
      </c>
      <c r="U85" s="64">
        <v>0.21301068914107174</v>
      </c>
      <c r="V85" s="64">
        <v>0.31825443875286152</v>
      </c>
      <c r="W85" s="64">
        <v>0.3528436397620105</v>
      </c>
      <c r="X85" s="64">
        <v>0.35217252086388434</v>
      </c>
      <c r="Y85" s="64">
        <v>0.34612905675272881</v>
      </c>
      <c r="Z85" s="64">
        <v>0.33860457055272475</v>
      </c>
      <c r="AA85" s="64">
        <v>0.2830732844296574</v>
      </c>
      <c r="AB85" s="64">
        <v>0.27396044751422127</v>
      </c>
      <c r="AC85" s="64">
        <v>0.24948930887732498</v>
      </c>
      <c r="AD85" s="64">
        <v>0.29373855366726231</v>
      </c>
      <c r="AE85" s="64">
        <v>0.35378903737422235</v>
      </c>
      <c r="AF85" s="64">
        <v>0.36216506694354844</v>
      </c>
      <c r="AG85" s="64">
        <v>0.34380013419955213</v>
      </c>
      <c r="AH85" s="64">
        <v>0.35990816125344099</v>
      </c>
      <c r="AI85" s="64">
        <v>0.35990816125344099</v>
      </c>
      <c r="AK85" s="64">
        <v>1.6108027053888863E-2</v>
      </c>
      <c r="AL85" s="64">
        <v>6.1191238792186464E-3</v>
      </c>
      <c r="AM85" s="64">
        <v>6.1191238792186464E-3</v>
      </c>
      <c r="AN85" s="136"/>
    </row>
    <row r="86" spans="1:40" x14ac:dyDescent="0.2">
      <c r="B86" s="50">
        <v>18</v>
      </c>
      <c r="C86" s="21" t="s">
        <v>104</v>
      </c>
      <c r="D86" s="65">
        <v>0.17313240166571703</v>
      </c>
      <c r="E86" s="65">
        <v>0.18685127679160518</v>
      </c>
      <c r="F86" s="65">
        <v>0.27336817554830362</v>
      </c>
      <c r="G86" s="65">
        <v>0.35592002044103282</v>
      </c>
      <c r="H86" s="65">
        <v>0</v>
      </c>
      <c r="I86" s="65">
        <v>0</v>
      </c>
      <c r="J86" s="65">
        <v>0</v>
      </c>
      <c r="K86" s="65">
        <v>0</v>
      </c>
      <c r="L86" s="65">
        <v>0</v>
      </c>
      <c r="M86" s="65">
        <v>0</v>
      </c>
      <c r="N86" s="65">
        <v>0</v>
      </c>
      <c r="O86" s="65">
        <v>0</v>
      </c>
      <c r="P86" s="65">
        <v>0</v>
      </c>
      <c r="Q86" s="65">
        <v>0</v>
      </c>
      <c r="R86" s="65">
        <v>0</v>
      </c>
      <c r="S86" s="65">
        <v>0</v>
      </c>
      <c r="T86" s="65">
        <v>0</v>
      </c>
      <c r="U86" s="65">
        <v>0</v>
      </c>
      <c r="V86" s="65">
        <v>0.55928405228099509</v>
      </c>
      <c r="W86" s="65">
        <v>0.46332450302607031</v>
      </c>
      <c r="X86" s="65">
        <v>0.41173564932449508</v>
      </c>
      <c r="Y86" s="65">
        <v>0.40651013205656439</v>
      </c>
      <c r="Z86" s="65">
        <v>0.39401987272583117</v>
      </c>
      <c r="AA86" s="65">
        <v>0.30824295684932829</v>
      </c>
      <c r="AB86" s="65">
        <v>0.29745016427828413</v>
      </c>
      <c r="AC86" s="65">
        <v>0.24717566315848749</v>
      </c>
      <c r="AD86" s="65">
        <v>0.29549599377130831</v>
      </c>
      <c r="AE86" s="65">
        <v>0.36923548304438242</v>
      </c>
      <c r="AF86" s="65">
        <v>0.37727332352880744</v>
      </c>
      <c r="AG86" s="65">
        <v>0.3526407982505475</v>
      </c>
      <c r="AH86" s="65">
        <v>0.3744530957080166</v>
      </c>
      <c r="AI86" s="65">
        <v>0.3744530957080166</v>
      </c>
      <c r="AK86" s="65">
        <v>2.1812297457469099E-2</v>
      </c>
      <c r="AL86" s="65">
        <v>5.2176126636341857E-3</v>
      </c>
      <c r="AM86" s="65">
        <v>5.2176126636341857E-3</v>
      </c>
      <c r="AN86" s="141"/>
    </row>
    <row r="87" spans="1:40" x14ac:dyDescent="0.2">
      <c r="B87" s="50">
        <v>19</v>
      </c>
      <c r="C87" s="21" t="s">
        <v>97</v>
      </c>
      <c r="D87" s="65">
        <v>0.14210654660633437</v>
      </c>
      <c r="E87" s="65">
        <v>0.14738383263538657</v>
      </c>
      <c r="F87" s="65">
        <v>0.102990651818139</v>
      </c>
      <c r="G87" s="65">
        <v>7.7358796287624557E-2</v>
      </c>
      <c r="H87" s="65">
        <v>0.30049240083336931</v>
      </c>
      <c r="I87" s="65">
        <v>0.31907652351942578</v>
      </c>
      <c r="J87" s="65">
        <v>0.34714676318429522</v>
      </c>
      <c r="K87" s="65">
        <v>0.1689160705342346</v>
      </c>
      <c r="L87" s="65">
        <v>0.23569655612679419</v>
      </c>
      <c r="M87" s="65">
        <v>0.19717980565634463</v>
      </c>
      <c r="N87" s="65">
        <v>0.20529132961824981</v>
      </c>
      <c r="O87" s="65">
        <v>0.27960427329110488</v>
      </c>
      <c r="P87" s="65">
        <v>0.28084162494604958</v>
      </c>
      <c r="Q87" s="65">
        <v>0.17420391200846902</v>
      </c>
      <c r="R87" s="65">
        <v>0.19191035155640024</v>
      </c>
      <c r="S87" s="65">
        <v>0.20548999354344585</v>
      </c>
      <c r="T87" s="65">
        <v>0.20157134266147006</v>
      </c>
      <c r="U87" s="65">
        <v>0.21301068914107174</v>
      </c>
      <c r="V87" s="65">
        <v>0.20937783773609028</v>
      </c>
      <c r="W87" s="65">
        <v>0.25566824290423423</v>
      </c>
      <c r="X87" s="65">
        <v>0.27616118345113921</v>
      </c>
      <c r="Y87" s="65">
        <v>0.25368905635125999</v>
      </c>
      <c r="Z87" s="65">
        <v>0.25365093939498545</v>
      </c>
      <c r="AA87" s="65">
        <v>0.24053665426328866</v>
      </c>
      <c r="AB87" s="65">
        <v>0.23191758503936524</v>
      </c>
      <c r="AC87" s="65">
        <v>0.25354089151996406</v>
      </c>
      <c r="AD87" s="65">
        <v>0.29028111634396431</v>
      </c>
      <c r="AE87" s="65">
        <v>0.31955429797150775</v>
      </c>
      <c r="AF87" s="65">
        <v>0.32791045116169965</v>
      </c>
      <c r="AG87" s="65">
        <v>0.323620906555947</v>
      </c>
      <c r="AH87" s="65">
        <v>0.32732154329165247</v>
      </c>
      <c r="AI87" s="65">
        <v>0.32732154329165247</v>
      </c>
      <c r="AK87" s="65">
        <v>3.7006367357054759E-3</v>
      </c>
      <c r="AL87" s="65">
        <v>7.7672453201447222E-3</v>
      </c>
      <c r="AM87" s="65">
        <v>7.7672453201447222E-3</v>
      </c>
      <c r="AN87" s="140"/>
    </row>
    <row r="88" spans="1:40" x14ac:dyDescent="0.2">
      <c r="B88" s="50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K88" s="65"/>
      <c r="AL88" s="65"/>
      <c r="AM88" s="65"/>
      <c r="AN88" s="140"/>
    </row>
    <row r="89" spans="1:40" ht="12" x14ac:dyDescent="0.2">
      <c r="A89" s="7" t="s">
        <v>153</v>
      </c>
      <c r="B89" s="50"/>
      <c r="C89" s="23" t="s">
        <v>34</v>
      </c>
      <c r="D89" s="63">
        <v>0</v>
      </c>
      <c r="E89" s="63">
        <v>0</v>
      </c>
      <c r="F89" s="63">
        <v>0</v>
      </c>
      <c r="G89" s="63">
        <v>0</v>
      </c>
      <c r="H89" s="63">
        <v>0</v>
      </c>
      <c r="I89" s="63">
        <v>0</v>
      </c>
      <c r="J89" s="63">
        <v>0</v>
      </c>
      <c r="K89" s="63">
        <v>0</v>
      </c>
      <c r="L89" s="63">
        <v>0</v>
      </c>
      <c r="M89" s="63">
        <v>0</v>
      </c>
      <c r="N89" s="63">
        <v>0</v>
      </c>
      <c r="O89" s="63">
        <v>0</v>
      </c>
      <c r="P89" s="63">
        <v>0</v>
      </c>
      <c r="Q89" s="63">
        <v>0</v>
      </c>
      <c r="R89" s="63">
        <v>0</v>
      </c>
      <c r="S89" s="63">
        <v>0</v>
      </c>
      <c r="T89" s="63">
        <v>0</v>
      </c>
      <c r="U89" s="63">
        <v>0</v>
      </c>
      <c r="V89" s="63">
        <v>0</v>
      </c>
      <c r="W89" s="63">
        <v>0</v>
      </c>
      <c r="X89" s="63">
        <v>0</v>
      </c>
      <c r="Y89" s="63">
        <v>0</v>
      </c>
      <c r="Z89" s="63">
        <v>0</v>
      </c>
      <c r="AA89" s="63">
        <v>0</v>
      </c>
      <c r="AB89" s="63">
        <v>0</v>
      </c>
      <c r="AC89" s="63">
        <v>0</v>
      </c>
      <c r="AD89" s="63">
        <v>0</v>
      </c>
      <c r="AE89" s="63">
        <v>0</v>
      </c>
      <c r="AF89" s="63">
        <v>0</v>
      </c>
      <c r="AG89" s="63">
        <v>0</v>
      </c>
      <c r="AH89" s="63">
        <v>0</v>
      </c>
      <c r="AI89" s="63">
        <v>0</v>
      </c>
      <c r="AK89" s="63">
        <v>0</v>
      </c>
      <c r="AL89" s="63">
        <v>0</v>
      </c>
      <c r="AM89" s="63">
        <v>0</v>
      </c>
    </row>
    <row r="90" spans="1:40" ht="12" x14ac:dyDescent="0.2">
      <c r="B90" s="50"/>
      <c r="C90" s="22" t="s">
        <v>105</v>
      </c>
      <c r="D90" s="64">
        <v>0</v>
      </c>
      <c r="E90" s="64">
        <v>0</v>
      </c>
      <c r="F90" s="64">
        <v>0</v>
      </c>
      <c r="G90" s="64">
        <v>0</v>
      </c>
      <c r="H90" s="64">
        <v>0</v>
      </c>
      <c r="I90" s="64">
        <v>0</v>
      </c>
      <c r="J90" s="64">
        <v>0</v>
      </c>
      <c r="K90" s="64">
        <v>0</v>
      </c>
      <c r="L90" s="64">
        <v>0</v>
      </c>
      <c r="M90" s="64">
        <v>0</v>
      </c>
      <c r="N90" s="64">
        <v>0</v>
      </c>
      <c r="O90" s="64">
        <v>0</v>
      </c>
      <c r="P90" s="64">
        <v>0</v>
      </c>
      <c r="Q90" s="64">
        <v>0</v>
      </c>
      <c r="R90" s="64">
        <v>0</v>
      </c>
      <c r="S90" s="64">
        <v>0</v>
      </c>
      <c r="T90" s="64">
        <v>0</v>
      </c>
      <c r="U90" s="64">
        <v>0</v>
      </c>
      <c r="V90" s="64">
        <v>0</v>
      </c>
      <c r="W90" s="64">
        <v>0</v>
      </c>
      <c r="X90" s="64">
        <v>0</v>
      </c>
      <c r="Y90" s="64">
        <v>0</v>
      </c>
      <c r="Z90" s="64">
        <v>0</v>
      </c>
      <c r="AA90" s="64">
        <v>0</v>
      </c>
      <c r="AB90" s="64">
        <v>0</v>
      </c>
      <c r="AC90" s="64">
        <v>0</v>
      </c>
      <c r="AD90" s="64">
        <v>0</v>
      </c>
      <c r="AE90" s="64">
        <v>0</v>
      </c>
      <c r="AF90" s="64">
        <v>0</v>
      </c>
      <c r="AG90" s="64">
        <v>0</v>
      </c>
      <c r="AH90" s="64">
        <v>0</v>
      </c>
      <c r="AI90" s="64">
        <v>0</v>
      </c>
      <c r="AK90" s="64">
        <v>0</v>
      </c>
      <c r="AL90" s="64">
        <v>0</v>
      </c>
      <c r="AM90" s="64">
        <v>0</v>
      </c>
      <c r="AN90" s="140"/>
    </row>
    <row r="91" spans="1:40" x14ac:dyDescent="0.2">
      <c r="B91" s="50">
        <v>20</v>
      </c>
      <c r="C91" s="21" t="s">
        <v>10</v>
      </c>
      <c r="D91" s="65">
        <v>0</v>
      </c>
      <c r="E91" s="65">
        <v>0</v>
      </c>
      <c r="F91" s="65">
        <v>0</v>
      </c>
      <c r="G91" s="65">
        <v>0</v>
      </c>
      <c r="H91" s="65">
        <v>0</v>
      </c>
      <c r="I91" s="65">
        <v>0</v>
      </c>
      <c r="J91" s="65">
        <v>0</v>
      </c>
      <c r="K91" s="65">
        <v>0</v>
      </c>
      <c r="L91" s="65">
        <v>0</v>
      </c>
      <c r="M91" s="65">
        <v>0</v>
      </c>
      <c r="N91" s="65">
        <v>0</v>
      </c>
      <c r="O91" s="65">
        <v>0</v>
      </c>
      <c r="P91" s="65">
        <v>0</v>
      </c>
      <c r="Q91" s="65">
        <v>0</v>
      </c>
      <c r="R91" s="65">
        <v>0</v>
      </c>
      <c r="S91" s="65">
        <v>0</v>
      </c>
      <c r="T91" s="65">
        <v>0</v>
      </c>
      <c r="U91" s="65">
        <v>0</v>
      </c>
      <c r="V91" s="65">
        <v>0</v>
      </c>
      <c r="W91" s="65">
        <v>0</v>
      </c>
      <c r="X91" s="65">
        <v>0</v>
      </c>
      <c r="Y91" s="65">
        <v>0</v>
      </c>
      <c r="Z91" s="65">
        <v>0</v>
      </c>
      <c r="AA91" s="65">
        <v>0</v>
      </c>
      <c r="AB91" s="65">
        <v>0</v>
      </c>
      <c r="AC91" s="65">
        <v>0</v>
      </c>
      <c r="AD91" s="65">
        <v>0</v>
      </c>
      <c r="AE91" s="65">
        <v>0</v>
      </c>
      <c r="AF91" s="65">
        <v>0</v>
      </c>
      <c r="AG91" s="65">
        <v>0</v>
      </c>
      <c r="AH91" s="65">
        <v>0</v>
      </c>
      <c r="AI91" s="65">
        <v>0</v>
      </c>
      <c r="AK91" s="65">
        <v>0</v>
      </c>
      <c r="AL91" s="65">
        <v>0</v>
      </c>
      <c r="AM91" s="65">
        <v>0</v>
      </c>
      <c r="AN91" s="140"/>
    </row>
    <row r="92" spans="1:40" x14ac:dyDescent="0.2">
      <c r="B92" s="50">
        <v>21</v>
      </c>
      <c r="C92" s="24" t="s">
        <v>30</v>
      </c>
      <c r="D92" s="65">
        <v>0</v>
      </c>
      <c r="E92" s="65">
        <v>0</v>
      </c>
      <c r="F92" s="65">
        <v>0</v>
      </c>
      <c r="G92" s="65">
        <v>0</v>
      </c>
      <c r="H92" s="65">
        <v>0</v>
      </c>
      <c r="I92" s="65">
        <v>0</v>
      </c>
      <c r="J92" s="65">
        <v>0</v>
      </c>
      <c r="K92" s="65">
        <v>0</v>
      </c>
      <c r="L92" s="65">
        <v>0</v>
      </c>
      <c r="M92" s="65">
        <v>0</v>
      </c>
      <c r="N92" s="65">
        <v>0</v>
      </c>
      <c r="O92" s="65">
        <v>0</v>
      </c>
      <c r="P92" s="65">
        <v>0</v>
      </c>
      <c r="Q92" s="65">
        <v>0</v>
      </c>
      <c r="R92" s="65">
        <v>0</v>
      </c>
      <c r="S92" s="65">
        <v>0</v>
      </c>
      <c r="T92" s="65">
        <v>0</v>
      </c>
      <c r="U92" s="65">
        <v>0</v>
      </c>
      <c r="V92" s="65">
        <v>0</v>
      </c>
      <c r="W92" s="65">
        <v>0</v>
      </c>
      <c r="X92" s="65">
        <v>0</v>
      </c>
      <c r="Y92" s="65">
        <v>0</v>
      </c>
      <c r="Z92" s="65">
        <v>0</v>
      </c>
      <c r="AA92" s="65">
        <v>0</v>
      </c>
      <c r="AB92" s="65">
        <v>0</v>
      </c>
      <c r="AC92" s="65">
        <v>0</v>
      </c>
      <c r="AD92" s="65">
        <v>0</v>
      </c>
      <c r="AE92" s="65">
        <v>0</v>
      </c>
      <c r="AF92" s="65">
        <v>0</v>
      </c>
      <c r="AG92" s="65">
        <v>0</v>
      </c>
      <c r="AH92" s="65">
        <v>0</v>
      </c>
      <c r="AI92" s="65">
        <v>0</v>
      </c>
      <c r="AK92" s="65">
        <v>0</v>
      </c>
      <c r="AL92" s="65">
        <v>0</v>
      </c>
      <c r="AM92" s="65">
        <v>0</v>
      </c>
      <c r="AN92" s="140"/>
    </row>
    <row r="93" spans="1:40" ht="12" x14ac:dyDescent="0.2">
      <c r="B93" s="50">
        <v>22</v>
      </c>
      <c r="C93" s="22" t="s">
        <v>5</v>
      </c>
      <c r="D93" s="64">
        <v>0</v>
      </c>
      <c r="E93" s="64">
        <v>0</v>
      </c>
      <c r="F93" s="64">
        <v>0</v>
      </c>
      <c r="G93" s="64">
        <v>0</v>
      </c>
      <c r="H93" s="64">
        <v>0</v>
      </c>
      <c r="I93" s="64">
        <v>0</v>
      </c>
      <c r="J93" s="64">
        <v>0</v>
      </c>
      <c r="K93" s="64">
        <v>0</v>
      </c>
      <c r="L93" s="64">
        <v>0</v>
      </c>
      <c r="M93" s="64">
        <v>0</v>
      </c>
      <c r="N93" s="64">
        <v>0</v>
      </c>
      <c r="O93" s="64">
        <v>0</v>
      </c>
      <c r="P93" s="64">
        <v>0</v>
      </c>
      <c r="Q93" s="64">
        <v>0</v>
      </c>
      <c r="R93" s="64">
        <v>0</v>
      </c>
      <c r="S93" s="64">
        <v>0</v>
      </c>
      <c r="T93" s="64">
        <v>0</v>
      </c>
      <c r="U93" s="64">
        <v>0</v>
      </c>
      <c r="V93" s="64">
        <v>0</v>
      </c>
      <c r="W93" s="64">
        <v>0</v>
      </c>
      <c r="X93" s="64">
        <v>0</v>
      </c>
      <c r="Y93" s="64">
        <v>0</v>
      </c>
      <c r="Z93" s="64">
        <v>0</v>
      </c>
      <c r="AA93" s="64">
        <v>0</v>
      </c>
      <c r="AB93" s="64">
        <v>0</v>
      </c>
      <c r="AC93" s="64">
        <v>0</v>
      </c>
      <c r="AD93" s="64">
        <v>0</v>
      </c>
      <c r="AE93" s="64">
        <v>0</v>
      </c>
      <c r="AF93" s="64">
        <v>0</v>
      </c>
      <c r="AG93" s="64">
        <v>0</v>
      </c>
      <c r="AH93" s="64">
        <v>0</v>
      </c>
      <c r="AI93" s="64">
        <v>0</v>
      </c>
      <c r="AK93" s="64">
        <v>0</v>
      </c>
      <c r="AL93" s="64">
        <v>0</v>
      </c>
      <c r="AM93" s="64">
        <v>0</v>
      </c>
      <c r="AN93" s="140"/>
    </row>
    <row r="94" spans="1:40" ht="12" x14ac:dyDescent="0.2">
      <c r="B94" s="50">
        <v>23</v>
      </c>
      <c r="C94" s="22" t="s">
        <v>73</v>
      </c>
      <c r="D94" s="64">
        <v>0</v>
      </c>
      <c r="E94" s="64">
        <v>0</v>
      </c>
      <c r="F94" s="64">
        <v>0</v>
      </c>
      <c r="G94" s="64">
        <v>0</v>
      </c>
      <c r="H94" s="64">
        <v>0</v>
      </c>
      <c r="I94" s="64">
        <v>0</v>
      </c>
      <c r="J94" s="64">
        <v>0</v>
      </c>
      <c r="K94" s="64">
        <v>0</v>
      </c>
      <c r="L94" s="64">
        <v>0</v>
      </c>
      <c r="M94" s="64">
        <v>0</v>
      </c>
      <c r="N94" s="64">
        <v>0</v>
      </c>
      <c r="O94" s="64">
        <v>0</v>
      </c>
      <c r="P94" s="64">
        <v>0</v>
      </c>
      <c r="Q94" s="64">
        <v>0</v>
      </c>
      <c r="R94" s="64">
        <v>0</v>
      </c>
      <c r="S94" s="64">
        <v>0</v>
      </c>
      <c r="T94" s="64">
        <v>0</v>
      </c>
      <c r="U94" s="64">
        <v>0</v>
      </c>
      <c r="V94" s="64">
        <v>0</v>
      </c>
      <c r="W94" s="64">
        <v>0</v>
      </c>
      <c r="X94" s="64">
        <v>0</v>
      </c>
      <c r="Y94" s="64">
        <v>0</v>
      </c>
      <c r="Z94" s="64">
        <v>0</v>
      </c>
      <c r="AA94" s="64">
        <v>0</v>
      </c>
      <c r="AB94" s="64">
        <v>0</v>
      </c>
      <c r="AC94" s="64">
        <v>0</v>
      </c>
      <c r="AD94" s="64">
        <v>0</v>
      </c>
      <c r="AE94" s="64">
        <v>0</v>
      </c>
      <c r="AF94" s="64">
        <v>0</v>
      </c>
      <c r="AG94" s="64">
        <v>0</v>
      </c>
      <c r="AH94" s="64">
        <v>0</v>
      </c>
      <c r="AI94" s="64">
        <v>0</v>
      </c>
      <c r="AK94" s="64">
        <v>0</v>
      </c>
      <c r="AL94" s="64">
        <v>0</v>
      </c>
      <c r="AM94" s="64">
        <v>0</v>
      </c>
      <c r="AN94" s="140"/>
    </row>
    <row r="95" spans="1:40" ht="12" x14ac:dyDescent="0.2">
      <c r="B95" s="50">
        <v>24</v>
      </c>
      <c r="C95" s="22" t="s">
        <v>74</v>
      </c>
      <c r="D95" s="64">
        <v>0</v>
      </c>
      <c r="E95" s="64">
        <v>0</v>
      </c>
      <c r="F95" s="64">
        <v>0</v>
      </c>
      <c r="G95" s="64">
        <v>0</v>
      </c>
      <c r="H95" s="64">
        <v>0</v>
      </c>
      <c r="I95" s="64">
        <v>0</v>
      </c>
      <c r="J95" s="64">
        <v>0</v>
      </c>
      <c r="K95" s="64">
        <v>0</v>
      </c>
      <c r="L95" s="64">
        <v>0</v>
      </c>
      <c r="M95" s="64">
        <v>0</v>
      </c>
      <c r="N95" s="64">
        <v>0</v>
      </c>
      <c r="O95" s="64">
        <v>0</v>
      </c>
      <c r="P95" s="64">
        <v>0</v>
      </c>
      <c r="Q95" s="64">
        <v>0</v>
      </c>
      <c r="R95" s="64">
        <v>0</v>
      </c>
      <c r="S95" s="64">
        <v>0</v>
      </c>
      <c r="T95" s="64">
        <v>0</v>
      </c>
      <c r="U95" s="64">
        <v>0</v>
      </c>
      <c r="V95" s="64">
        <v>0</v>
      </c>
      <c r="W95" s="64">
        <v>0</v>
      </c>
      <c r="X95" s="64">
        <v>0</v>
      </c>
      <c r="Y95" s="64">
        <v>0</v>
      </c>
      <c r="Z95" s="64">
        <v>0</v>
      </c>
      <c r="AA95" s="64">
        <v>0</v>
      </c>
      <c r="AB95" s="64">
        <v>0</v>
      </c>
      <c r="AC95" s="64">
        <v>0</v>
      </c>
      <c r="AD95" s="64">
        <v>0</v>
      </c>
      <c r="AE95" s="64">
        <v>0</v>
      </c>
      <c r="AF95" s="64">
        <v>0</v>
      </c>
      <c r="AG95" s="64">
        <v>0</v>
      </c>
      <c r="AH95" s="64">
        <v>0</v>
      </c>
      <c r="AI95" s="64">
        <v>0</v>
      </c>
      <c r="AK95" s="64">
        <v>0</v>
      </c>
      <c r="AL95" s="64">
        <v>0</v>
      </c>
      <c r="AM95" s="64">
        <v>0</v>
      </c>
      <c r="AN95" s="140"/>
    </row>
    <row r="96" spans="1:40" x14ac:dyDescent="0.2">
      <c r="B96" s="50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K96" s="65"/>
      <c r="AL96" s="65"/>
      <c r="AM96" s="65"/>
      <c r="AN96" s="139"/>
    </row>
    <row r="97" spans="1:40" ht="12" x14ac:dyDescent="0.2">
      <c r="A97" s="7" t="s">
        <v>154</v>
      </c>
      <c r="B97" s="50"/>
      <c r="C97" s="20" t="s">
        <v>57</v>
      </c>
      <c r="D97" s="63">
        <v>5.5412467541610957E-2</v>
      </c>
      <c r="E97" s="63">
        <v>5.6978085718662724E-2</v>
      </c>
      <c r="F97" s="63">
        <v>4.5325581318497829E-2</v>
      </c>
      <c r="G97" s="63">
        <v>5.6360813773381049E-2</v>
      </c>
      <c r="H97" s="63">
        <v>6.2699341000348574E-2</v>
      </c>
      <c r="I97" s="63">
        <v>5.4154113800247261E-2</v>
      </c>
      <c r="J97" s="63">
        <v>5.5000652570030693E-2</v>
      </c>
      <c r="K97" s="63">
        <v>5.7792809322560937E-2</v>
      </c>
      <c r="L97" s="63">
        <v>5.6707992002391835E-2</v>
      </c>
      <c r="M97" s="63">
        <v>4.7446442159250632E-2</v>
      </c>
      <c r="N97" s="63">
        <v>4.2791901469784087E-2</v>
      </c>
      <c r="O97" s="63">
        <v>4.3606991937462231E-2</v>
      </c>
      <c r="P97" s="63">
        <v>4.7456289017543167E-2</v>
      </c>
      <c r="Q97" s="63">
        <v>4.6057340422200083E-2</v>
      </c>
      <c r="R97" s="63">
        <v>6.2049109774810263E-2</v>
      </c>
      <c r="S97" s="63">
        <v>7.6255000680536866E-2</v>
      </c>
      <c r="T97" s="63">
        <v>8.9060472439951854E-2</v>
      </c>
      <c r="U97" s="63">
        <v>9.2390468467738449E-2</v>
      </c>
      <c r="V97" s="63">
        <v>0.11316142982709949</v>
      </c>
      <c r="W97" s="63">
        <v>8.7529995368348157E-2</v>
      </c>
      <c r="X97" s="63">
        <v>7.7843996600424722E-2</v>
      </c>
      <c r="Y97" s="63">
        <v>7.2814289767871535E-2</v>
      </c>
      <c r="Z97" s="63">
        <v>7.2684351441087924E-2</v>
      </c>
      <c r="AA97" s="63">
        <v>0.12438115881903286</v>
      </c>
      <c r="AB97" s="63">
        <v>0.10763686133317778</v>
      </c>
      <c r="AC97" s="63">
        <v>0.11035579363425323</v>
      </c>
      <c r="AD97" s="63">
        <v>0.20374187577604957</v>
      </c>
      <c r="AE97" s="63">
        <v>0.18406174948598342</v>
      </c>
      <c r="AF97" s="63">
        <v>0.18537460872896339</v>
      </c>
      <c r="AG97" s="63">
        <v>0.17777237830289216</v>
      </c>
      <c r="AH97" s="63">
        <v>0.16921283819397429</v>
      </c>
      <c r="AI97" s="63">
        <v>0.16921283819397429</v>
      </c>
      <c r="AK97" s="63">
        <v>-8.5595401089178791E-3</v>
      </c>
      <c r="AL97" s="63">
        <v>-1.4848911292009132E-2</v>
      </c>
      <c r="AM97" s="63">
        <v>-1.4848911292009132E-2</v>
      </c>
      <c r="AN97" s="140"/>
    </row>
    <row r="98" spans="1:40" x14ac:dyDescent="0.2">
      <c r="B98" s="50">
        <v>25</v>
      </c>
      <c r="C98" s="21" t="s">
        <v>32</v>
      </c>
      <c r="D98" s="65">
        <v>0.22827518044535142</v>
      </c>
      <c r="E98" s="65">
        <v>0.25936695898691536</v>
      </c>
      <c r="F98" s="65">
        <v>0.21526592158849381</v>
      </c>
      <c r="G98" s="65">
        <v>0.3029537725431915</v>
      </c>
      <c r="H98" s="65">
        <v>0.3228231322750193</v>
      </c>
      <c r="I98" s="65">
        <v>0.26206411843091482</v>
      </c>
      <c r="J98" s="65">
        <v>0.26767725060825293</v>
      </c>
      <c r="K98" s="65">
        <v>0.2998676862794955</v>
      </c>
      <c r="L98" s="65">
        <v>0.27103992231096663</v>
      </c>
      <c r="M98" s="65">
        <v>0.18527923365242885</v>
      </c>
      <c r="N98" s="65">
        <v>0.15593724953453983</v>
      </c>
      <c r="O98" s="65">
        <v>0.11657006921685785</v>
      </c>
      <c r="P98" s="65">
        <v>0.1314680162629096</v>
      </c>
      <c r="Q98" s="65">
        <v>0.11792307690365886</v>
      </c>
      <c r="R98" s="65">
        <v>0.17823716348664423</v>
      </c>
      <c r="S98" s="65">
        <v>0.20881660451865361</v>
      </c>
      <c r="T98" s="65">
        <v>0.26490539185426992</v>
      </c>
      <c r="U98" s="65">
        <v>0.26945884159150452</v>
      </c>
      <c r="V98" s="65">
        <v>0.34396585454388495</v>
      </c>
      <c r="W98" s="65">
        <v>0.20145589066067771</v>
      </c>
      <c r="X98" s="65">
        <v>0.17444911535938284</v>
      </c>
      <c r="Y98" s="65">
        <v>0.13686748510345745</v>
      </c>
      <c r="Z98" s="65">
        <v>0.13356119906399203</v>
      </c>
      <c r="AA98" s="65">
        <v>0.33799246720065829</v>
      </c>
      <c r="AB98" s="65">
        <v>0.27974577447985449</v>
      </c>
      <c r="AC98" s="65">
        <v>0.28490965777007321</v>
      </c>
      <c r="AD98" s="65">
        <v>0.5698439447610042</v>
      </c>
      <c r="AE98" s="65">
        <v>0.6265754836311781</v>
      </c>
      <c r="AF98" s="65">
        <v>0.62656065389441673</v>
      </c>
      <c r="AG98" s="65">
        <v>0.51958147605706384</v>
      </c>
      <c r="AH98" s="65">
        <v>0.49861490018368443</v>
      </c>
      <c r="AI98" s="65">
        <v>0.49861490018368443</v>
      </c>
      <c r="AK98" s="65">
        <v>-2.0966575873379412E-2</v>
      </c>
      <c r="AL98" s="65">
        <v>-0.12796058344749367</v>
      </c>
      <c r="AM98" s="65">
        <v>-0.12796058344749367</v>
      </c>
      <c r="AN98" s="140"/>
    </row>
    <row r="99" spans="1:40" ht="11.25" customHeight="1" x14ac:dyDescent="0.2">
      <c r="B99" s="50">
        <v>26</v>
      </c>
      <c r="C99" s="21" t="s">
        <v>86</v>
      </c>
      <c r="D99" s="65">
        <v>0.40949386201428495</v>
      </c>
      <c r="E99" s="65">
        <v>0.19112985963025081</v>
      </c>
      <c r="F99" s="65">
        <v>0.2363176370677785</v>
      </c>
      <c r="G99" s="65">
        <v>0.15122851365499559</v>
      </c>
      <c r="H99" s="65">
        <v>0.16613985111295804</v>
      </c>
      <c r="I99" s="65">
        <v>0.18751424036636205</v>
      </c>
      <c r="J99" s="65">
        <v>0.1555644769756365</v>
      </c>
      <c r="K99" s="65">
        <v>8.9381269197901195E-2</v>
      </c>
      <c r="L99" s="65">
        <v>8.1683111828009955E-2</v>
      </c>
      <c r="M99" s="65">
        <v>8.3563774137098062E-2</v>
      </c>
      <c r="N99" s="65">
        <v>7.7555763342878115E-2</v>
      </c>
      <c r="O99" s="65">
        <v>0.2466436521775659</v>
      </c>
      <c r="P99" s="65">
        <v>0.22413118122732528</v>
      </c>
      <c r="Q99" s="65">
        <v>0.55184681319573414</v>
      </c>
      <c r="R99" s="65">
        <v>0.63328429261656205</v>
      </c>
      <c r="S99" s="65">
        <v>0.5643007149539131</v>
      </c>
      <c r="T99" s="65">
        <v>0.54818927750680924</v>
      </c>
      <c r="U99" s="65">
        <v>0.44916598534514218</v>
      </c>
      <c r="V99" s="65">
        <v>0.41005515021261779</v>
      </c>
      <c r="W99" s="65">
        <v>0.39368105531886732</v>
      </c>
      <c r="X99" s="65">
        <v>3.0539953342964582E-2</v>
      </c>
      <c r="Y99" s="65">
        <v>0.2962939482342089</v>
      </c>
      <c r="Z99" s="65">
        <v>0.36152159858611993</v>
      </c>
      <c r="AA99" s="65">
        <v>2.1327416106806739E-2</v>
      </c>
      <c r="AB99" s="65">
        <v>0</v>
      </c>
      <c r="AC99" s="65">
        <v>0</v>
      </c>
      <c r="AD99" s="65">
        <v>0</v>
      </c>
      <c r="AE99" s="65">
        <v>0</v>
      </c>
      <c r="AF99" s="65">
        <v>0</v>
      </c>
      <c r="AG99" s="65">
        <v>0</v>
      </c>
      <c r="AH99" s="65">
        <v>0</v>
      </c>
      <c r="AI99" s="65">
        <v>0</v>
      </c>
      <c r="AK99" s="65">
        <v>0</v>
      </c>
      <c r="AL99" s="65">
        <v>0</v>
      </c>
      <c r="AM99" s="65">
        <v>0</v>
      </c>
      <c r="AN99" s="140"/>
    </row>
    <row r="100" spans="1:40" ht="11.25" customHeight="1" x14ac:dyDescent="0.2">
      <c r="A100" s="16"/>
      <c r="B100" s="50">
        <v>27</v>
      </c>
      <c r="C100" s="24" t="s">
        <v>31</v>
      </c>
      <c r="D100" s="65">
        <v>4.5746198317819578E-2</v>
      </c>
      <c r="E100" s="65">
        <v>4.510220891361056E-2</v>
      </c>
      <c r="F100" s="65">
        <v>4.248881449584662E-2</v>
      </c>
      <c r="G100" s="65">
        <v>3.2346272160790578E-2</v>
      </c>
      <c r="H100" s="65">
        <v>7.0989280501605467E-2</v>
      </c>
      <c r="I100" s="65">
        <v>0.10056743795720398</v>
      </c>
      <c r="J100" s="65">
        <v>0.11310621952348804</v>
      </c>
      <c r="K100" s="65">
        <v>0.10720928146309297</v>
      </c>
      <c r="L100" s="65">
        <v>0.12111148395320889</v>
      </c>
      <c r="M100" s="65">
        <v>0.12399868719331751</v>
      </c>
      <c r="N100" s="65">
        <v>0.11615504214997513</v>
      </c>
      <c r="O100" s="65">
        <v>0.14299517146341398</v>
      </c>
      <c r="P100" s="65">
        <v>0.14129309923737329</v>
      </c>
      <c r="Q100" s="65">
        <v>0.14132943812633911</v>
      </c>
      <c r="R100" s="65">
        <v>0.15670507759482857</v>
      </c>
      <c r="S100" s="65">
        <v>0.16282301854853001</v>
      </c>
      <c r="T100" s="65">
        <v>0.16027136561385766</v>
      </c>
      <c r="U100" s="65">
        <v>0.15099052090043835</v>
      </c>
      <c r="V100" s="65">
        <v>0.18952914188711592</v>
      </c>
      <c r="W100" s="65">
        <v>0.19464529166318384</v>
      </c>
      <c r="X100" s="65">
        <v>0.20220556129866665</v>
      </c>
      <c r="Y100" s="65">
        <v>0.20846538827105987</v>
      </c>
      <c r="Z100" s="65">
        <v>0.21067982240041996</v>
      </c>
      <c r="AA100" s="65">
        <v>0.15268625162415114</v>
      </c>
      <c r="AB100" s="65">
        <v>0.15558144962521858</v>
      </c>
      <c r="AC100" s="65">
        <v>0.15321663166160113</v>
      </c>
      <c r="AD100" s="65">
        <v>0.15775232304803391</v>
      </c>
      <c r="AE100" s="65">
        <v>0.14700845119587988</v>
      </c>
      <c r="AF100" s="65">
        <v>0.14704932383525771</v>
      </c>
      <c r="AG100" s="65">
        <v>0.14744509562009092</v>
      </c>
      <c r="AH100" s="65">
        <v>0.15471131359929077</v>
      </c>
      <c r="AI100" s="65">
        <v>0.15471131359929077</v>
      </c>
      <c r="AK100" s="65">
        <v>7.2662179791998516E-3</v>
      </c>
      <c r="AL100" s="65">
        <v>7.7028624034108928E-3</v>
      </c>
      <c r="AM100" s="65">
        <v>7.7028624034108928E-3</v>
      </c>
      <c r="AN100" s="140"/>
    </row>
    <row r="101" spans="1:40" ht="11.25" customHeight="1" x14ac:dyDescent="0.2">
      <c r="B101" s="50">
        <v>28</v>
      </c>
      <c r="C101" s="21" t="s">
        <v>85</v>
      </c>
      <c r="D101" s="65">
        <v>2.054714318087748E-2</v>
      </c>
      <c r="E101" s="65">
        <v>1.1977121249368923E-2</v>
      </c>
      <c r="F101" s="65">
        <v>8.8326866555274511E-3</v>
      </c>
      <c r="G101" s="65">
        <v>1.9799354124133958E-2</v>
      </c>
      <c r="H101" s="65">
        <v>1.3054847159836435E-2</v>
      </c>
      <c r="I101" s="65">
        <v>7.9587752959389864E-3</v>
      </c>
      <c r="J101" s="65">
        <v>9.1342764647938061E-3</v>
      </c>
      <c r="K101" s="65">
        <v>7.1681072779225686E-3</v>
      </c>
      <c r="L101" s="65">
        <v>2.637316458141014E-2</v>
      </c>
      <c r="M101" s="65">
        <v>3.0047183566459825E-2</v>
      </c>
      <c r="N101" s="65">
        <v>2.3736287026071629E-2</v>
      </c>
      <c r="O101" s="65">
        <v>2.9487864186268489E-2</v>
      </c>
      <c r="P101" s="65">
        <v>1.0987929291631426E-2</v>
      </c>
      <c r="Q101" s="65">
        <v>7.8474587346483663E-3</v>
      </c>
      <c r="R101" s="65">
        <v>0</v>
      </c>
      <c r="S101" s="65">
        <v>0.68276469075527402</v>
      </c>
      <c r="T101" s="65">
        <v>0.85117687378432583</v>
      </c>
      <c r="U101" s="65">
        <v>1.1499224680736881</v>
      </c>
      <c r="V101" s="65">
        <v>2.0273472853263632</v>
      </c>
      <c r="W101" s="65">
        <v>0.7645327606011042</v>
      </c>
      <c r="X101" s="65">
        <v>0.80492413912367022</v>
      </c>
      <c r="Y101" s="65">
        <v>0.807618660548443</v>
      </c>
      <c r="Z101" s="65">
        <v>0</v>
      </c>
      <c r="AA101" s="65">
        <v>0</v>
      </c>
      <c r="AB101" s="65">
        <v>0</v>
      </c>
      <c r="AC101" s="65">
        <v>0</v>
      </c>
      <c r="AD101" s="65">
        <v>0</v>
      </c>
      <c r="AE101" s="65">
        <v>0</v>
      </c>
      <c r="AF101" s="65">
        <v>0</v>
      </c>
      <c r="AG101" s="65">
        <v>0</v>
      </c>
      <c r="AH101" s="65">
        <v>0</v>
      </c>
      <c r="AI101" s="65">
        <v>0</v>
      </c>
      <c r="AK101" s="65">
        <v>0</v>
      </c>
      <c r="AL101" s="65">
        <v>0</v>
      </c>
      <c r="AM101" s="65">
        <v>0</v>
      </c>
      <c r="AN101" s="140"/>
    </row>
    <row r="102" spans="1:40" s="16" customFormat="1" ht="11.25" customHeight="1" x14ac:dyDescent="0.2">
      <c r="B102" s="50">
        <v>29</v>
      </c>
      <c r="C102" s="24" t="s">
        <v>106</v>
      </c>
      <c r="D102" s="65">
        <v>0.32543191632511315</v>
      </c>
      <c r="E102" s="65">
        <v>0.36378030576041986</v>
      </c>
      <c r="F102" s="65">
        <v>0.1376403305741446</v>
      </c>
      <c r="G102" s="65">
        <v>0.16541308255221435</v>
      </c>
      <c r="H102" s="65">
        <v>6.32553503428889E-2</v>
      </c>
      <c r="I102" s="65">
        <v>0</v>
      </c>
      <c r="J102" s="65">
        <v>0</v>
      </c>
      <c r="K102" s="65">
        <v>0</v>
      </c>
      <c r="L102" s="65">
        <v>0</v>
      </c>
      <c r="M102" s="65">
        <v>0</v>
      </c>
      <c r="N102" s="65">
        <v>0</v>
      </c>
      <c r="O102" s="65">
        <v>0</v>
      </c>
      <c r="P102" s="65">
        <v>0</v>
      </c>
      <c r="Q102" s="65">
        <v>0</v>
      </c>
      <c r="R102" s="65">
        <v>0</v>
      </c>
      <c r="S102" s="65">
        <v>1</v>
      </c>
      <c r="T102" s="65">
        <v>1</v>
      </c>
      <c r="U102" s="65">
        <v>1</v>
      </c>
      <c r="V102" s="65">
        <v>0</v>
      </c>
      <c r="W102" s="65">
        <v>0</v>
      </c>
      <c r="X102" s="65">
        <v>0</v>
      </c>
      <c r="Y102" s="65">
        <v>0</v>
      </c>
      <c r="Z102" s="65">
        <v>0</v>
      </c>
      <c r="AA102" s="65">
        <v>0</v>
      </c>
      <c r="AB102" s="65">
        <v>0</v>
      </c>
      <c r="AC102" s="65">
        <v>0</v>
      </c>
      <c r="AD102" s="65">
        <v>0</v>
      </c>
      <c r="AE102" s="65">
        <v>0</v>
      </c>
      <c r="AF102" s="65">
        <v>0</v>
      </c>
      <c r="AG102" s="65">
        <v>0</v>
      </c>
      <c r="AH102" s="65">
        <v>0</v>
      </c>
      <c r="AI102" s="65">
        <v>0</v>
      </c>
      <c r="AJ102" s="145"/>
      <c r="AK102" s="65">
        <v>0</v>
      </c>
      <c r="AL102" s="65">
        <v>0</v>
      </c>
      <c r="AM102" s="65">
        <v>0</v>
      </c>
      <c r="AN102" s="15"/>
    </row>
    <row r="103" spans="1:40" ht="11.25" customHeight="1" x14ac:dyDescent="0.2">
      <c r="A103" s="16"/>
      <c r="B103" s="50">
        <v>30</v>
      </c>
      <c r="C103" s="21" t="s">
        <v>29</v>
      </c>
      <c r="D103" s="65">
        <v>0</v>
      </c>
      <c r="E103" s="65">
        <v>0</v>
      </c>
      <c r="F103" s="65">
        <v>0</v>
      </c>
      <c r="G103" s="65">
        <v>0</v>
      </c>
      <c r="H103" s="65">
        <v>0</v>
      </c>
      <c r="I103" s="65">
        <v>0</v>
      </c>
      <c r="J103" s="65">
        <v>0</v>
      </c>
      <c r="K103" s="65">
        <v>0</v>
      </c>
      <c r="L103" s="65">
        <v>0</v>
      </c>
      <c r="M103" s="65">
        <v>0</v>
      </c>
      <c r="N103" s="65">
        <v>0</v>
      </c>
      <c r="O103" s="65">
        <v>0</v>
      </c>
      <c r="P103" s="65">
        <v>0</v>
      </c>
      <c r="Q103" s="65">
        <v>0</v>
      </c>
      <c r="R103" s="65">
        <v>0</v>
      </c>
      <c r="S103" s="65">
        <v>0</v>
      </c>
      <c r="T103" s="65">
        <v>0</v>
      </c>
      <c r="U103" s="65">
        <v>0</v>
      </c>
      <c r="V103" s="65">
        <v>0</v>
      </c>
      <c r="W103" s="65">
        <v>0</v>
      </c>
      <c r="X103" s="65">
        <v>0</v>
      </c>
      <c r="Y103" s="65">
        <v>0</v>
      </c>
      <c r="Z103" s="65">
        <v>0</v>
      </c>
      <c r="AA103" s="65">
        <v>0</v>
      </c>
      <c r="AB103" s="65">
        <v>0</v>
      </c>
      <c r="AC103" s="65">
        <v>0</v>
      </c>
      <c r="AD103" s="65">
        <v>0</v>
      </c>
      <c r="AE103" s="65">
        <v>0</v>
      </c>
      <c r="AF103" s="65">
        <v>0</v>
      </c>
      <c r="AG103" s="65">
        <v>0</v>
      </c>
      <c r="AH103" s="65">
        <v>0</v>
      </c>
      <c r="AI103" s="65">
        <v>0</v>
      </c>
      <c r="AK103" s="65">
        <v>0</v>
      </c>
      <c r="AL103" s="65">
        <v>0</v>
      </c>
      <c r="AM103" s="65">
        <v>0</v>
      </c>
      <c r="AN103" s="140"/>
    </row>
    <row r="104" spans="1:40" s="16" customFormat="1" ht="11.25" customHeight="1" x14ac:dyDescent="0.2">
      <c r="B104" s="50">
        <v>31</v>
      </c>
      <c r="C104" s="24" t="s">
        <v>11</v>
      </c>
      <c r="D104" s="65">
        <v>0</v>
      </c>
      <c r="E104" s="65">
        <v>0</v>
      </c>
      <c r="F104" s="65">
        <v>0</v>
      </c>
      <c r="G104" s="65">
        <v>0</v>
      </c>
      <c r="H104" s="65">
        <v>0</v>
      </c>
      <c r="I104" s="65">
        <v>0</v>
      </c>
      <c r="J104" s="65">
        <v>0</v>
      </c>
      <c r="K104" s="65">
        <v>0</v>
      </c>
      <c r="L104" s="65">
        <v>0</v>
      </c>
      <c r="M104" s="65">
        <v>0</v>
      </c>
      <c r="N104" s="65">
        <v>0</v>
      </c>
      <c r="O104" s="65">
        <v>0</v>
      </c>
      <c r="P104" s="65">
        <v>0</v>
      </c>
      <c r="Q104" s="65">
        <v>0</v>
      </c>
      <c r="R104" s="65">
        <v>0</v>
      </c>
      <c r="S104" s="65">
        <v>0</v>
      </c>
      <c r="T104" s="65">
        <v>0</v>
      </c>
      <c r="U104" s="65">
        <v>0</v>
      </c>
      <c r="V104" s="65">
        <v>0</v>
      </c>
      <c r="W104" s="65">
        <v>0</v>
      </c>
      <c r="X104" s="65">
        <v>0</v>
      </c>
      <c r="Y104" s="65">
        <v>0</v>
      </c>
      <c r="Z104" s="65">
        <v>0</v>
      </c>
      <c r="AA104" s="65">
        <v>0</v>
      </c>
      <c r="AB104" s="65">
        <v>0</v>
      </c>
      <c r="AC104" s="65">
        <v>0</v>
      </c>
      <c r="AD104" s="65">
        <v>0</v>
      </c>
      <c r="AE104" s="65">
        <v>0</v>
      </c>
      <c r="AF104" s="65">
        <v>0</v>
      </c>
      <c r="AG104" s="65">
        <v>0</v>
      </c>
      <c r="AH104" s="65">
        <v>0</v>
      </c>
      <c r="AI104" s="65">
        <v>0</v>
      </c>
      <c r="AJ104" s="145"/>
      <c r="AK104" s="65">
        <v>0</v>
      </c>
      <c r="AL104" s="65">
        <v>0</v>
      </c>
      <c r="AM104" s="65">
        <v>0</v>
      </c>
      <c r="AN104" s="15"/>
    </row>
    <row r="105" spans="1:40" s="16" customFormat="1" ht="11.25" customHeight="1" x14ac:dyDescent="0.2">
      <c r="B105" s="50">
        <v>32</v>
      </c>
      <c r="C105" s="21" t="s">
        <v>87</v>
      </c>
      <c r="D105" s="65">
        <v>0</v>
      </c>
      <c r="E105" s="65">
        <v>0</v>
      </c>
      <c r="F105" s="65">
        <v>0</v>
      </c>
      <c r="G105" s="65">
        <v>0</v>
      </c>
      <c r="H105" s="65">
        <v>0</v>
      </c>
      <c r="I105" s="65">
        <v>0</v>
      </c>
      <c r="J105" s="65">
        <v>0</v>
      </c>
      <c r="K105" s="65">
        <v>0</v>
      </c>
      <c r="L105" s="65">
        <v>0</v>
      </c>
      <c r="M105" s="65">
        <v>0</v>
      </c>
      <c r="N105" s="65">
        <v>0</v>
      </c>
      <c r="O105" s="65">
        <v>0</v>
      </c>
      <c r="P105" s="65">
        <v>0</v>
      </c>
      <c r="Q105" s="65">
        <v>0</v>
      </c>
      <c r="R105" s="65">
        <v>0</v>
      </c>
      <c r="S105" s="65">
        <v>0</v>
      </c>
      <c r="T105" s="65">
        <v>0</v>
      </c>
      <c r="U105" s="65">
        <v>0</v>
      </c>
      <c r="V105" s="65">
        <v>0</v>
      </c>
      <c r="W105" s="65">
        <v>0</v>
      </c>
      <c r="X105" s="65">
        <v>0</v>
      </c>
      <c r="Y105" s="65">
        <v>0</v>
      </c>
      <c r="Z105" s="65">
        <v>0</v>
      </c>
      <c r="AA105" s="65">
        <v>0</v>
      </c>
      <c r="AB105" s="65">
        <v>0</v>
      </c>
      <c r="AC105" s="65">
        <v>0</v>
      </c>
      <c r="AD105" s="65">
        <v>0</v>
      </c>
      <c r="AE105" s="65">
        <v>0</v>
      </c>
      <c r="AF105" s="65">
        <v>0</v>
      </c>
      <c r="AG105" s="65">
        <v>0</v>
      </c>
      <c r="AH105" s="65">
        <v>0</v>
      </c>
      <c r="AI105" s="65">
        <v>0</v>
      </c>
      <c r="AJ105" s="145"/>
      <c r="AK105" s="65">
        <v>0</v>
      </c>
      <c r="AL105" s="65">
        <v>0</v>
      </c>
      <c r="AM105" s="65">
        <v>0</v>
      </c>
      <c r="AN105" s="15"/>
    </row>
    <row r="106" spans="1:40" s="16" customFormat="1" ht="11.25" customHeight="1" x14ac:dyDescent="0.2">
      <c r="A106" s="7"/>
      <c r="B106" s="50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  <c r="AI106" s="66"/>
      <c r="AJ106" s="145"/>
      <c r="AK106" s="66"/>
      <c r="AL106" s="66"/>
      <c r="AM106" s="66"/>
      <c r="AN106" s="15"/>
    </row>
    <row r="107" spans="1:40" ht="12" x14ac:dyDescent="0.2">
      <c r="A107" s="7" t="s">
        <v>155</v>
      </c>
      <c r="B107" s="50">
        <v>33</v>
      </c>
      <c r="C107" s="20" t="s">
        <v>108</v>
      </c>
      <c r="D107" s="63">
        <v>1.3491551275868973E-2</v>
      </c>
      <c r="E107" s="63">
        <v>1.8969867240819463E-2</v>
      </c>
      <c r="F107" s="63">
        <v>6.6290143954686687E-2</v>
      </c>
      <c r="G107" s="63">
        <v>4.2571807800736931E-2</v>
      </c>
      <c r="H107" s="63">
        <v>4.4888265269380563E-2</v>
      </c>
      <c r="I107" s="63">
        <v>4.6526229560388675E-2</v>
      </c>
      <c r="J107" s="63">
        <v>6.2992362755089945E-2</v>
      </c>
      <c r="K107" s="63">
        <v>0.24064623830522069</v>
      </c>
      <c r="L107" s="63">
        <v>0.14955081879902352</v>
      </c>
      <c r="M107" s="63">
        <v>5.6110912607931926E-2</v>
      </c>
      <c r="N107" s="63">
        <v>0.10052165417005302</v>
      </c>
      <c r="O107" s="63">
        <v>0.39776312719984314</v>
      </c>
      <c r="P107" s="63">
        <v>1.160076305898877</v>
      </c>
      <c r="Q107" s="63">
        <v>-0.56178250186204737</v>
      </c>
      <c r="R107" s="63">
        <v>-0.6893368302605074</v>
      </c>
      <c r="S107" s="63">
        <v>-0.28542576672695502</v>
      </c>
      <c r="T107" s="63">
        <v>-0.12363673363766639</v>
      </c>
      <c r="U107" s="63">
        <v>-0.41263344805452051</v>
      </c>
      <c r="V107" s="63">
        <v>-0.25120585865688333</v>
      </c>
      <c r="W107" s="63">
        <v>-6.6919547440806512E-2</v>
      </c>
      <c r="X107" s="63">
        <v>-0.1000464240517723</v>
      </c>
      <c r="Y107" s="63">
        <v>-6.3875004917837305E-2</v>
      </c>
      <c r="Z107" s="63">
        <v>-4.8741383869446653E-2</v>
      </c>
      <c r="AA107" s="63">
        <v>-6.5833979070714324E-2</v>
      </c>
      <c r="AB107" s="63">
        <v>-0.11902034927775314</v>
      </c>
      <c r="AC107" s="63">
        <v>-5.4125429918953305E-2</v>
      </c>
      <c r="AD107" s="63">
        <v>-5.8246507070385478E-2</v>
      </c>
      <c r="AE107" s="63">
        <v>-7.4091927133199495E-2</v>
      </c>
      <c r="AF107" s="63">
        <v>-0.38560203892192163</v>
      </c>
      <c r="AG107" s="63">
        <v>-0.10717434520549517</v>
      </c>
      <c r="AH107" s="63">
        <v>-3.1869366222654259E-2</v>
      </c>
      <c r="AI107" s="63">
        <v>-3.1869366222654259E-2</v>
      </c>
      <c r="AK107" s="63">
        <v>7.5304978982840914E-2</v>
      </c>
      <c r="AL107" s="63">
        <v>4.2222560910545236E-2</v>
      </c>
      <c r="AM107" s="63">
        <v>4.2222560910545236E-2</v>
      </c>
      <c r="AN107" s="140"/>
    </row>
    <row r="108" spans="1:40" x14ac:dyDescent="0.2">
      <c r="A108" s="53"/>
      <c r="B108" s="53"/>
      <c r="C108" s="43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K108" s="67"/>
      <c r="AL108" s="67"/>
      <c r="AM108" s="67"/>
      <c r="AN108" s="139"/>
    </row>
    <row r="109" spans="1:40" s="16" customFormat="1" ht="20.100000000000001" customHeight="1" x14ac:dyDescent="0.2">
      <c r="A109" s="51"/>
      <c r="B109" s="59"/>
      <c r="C109" s="13" t="s">
        <v>76</v>
      </c>
      <c r="D109" s="68">
        <v>9.2138072520493289E-2</v>
      </c>
      <c r="E109" s="68">
        <v>0.10518446057874338</v>
      </c>
      <c r="F109" s="68">
        <v>0.10229586866656987</v>
      </c>
      <c r="G109" s="68">
        <v>9.6524165324240463E-2</v>
      </c>
      <c r="H109" s="68">
        <v>9.4511309856777331E-2</v>
      </c>
      <c r="I109" s="68">
        <v>9.1193495663139071E-2</v>
      </c>
      <c r="J109" s="68">
        <v>9.095197732814124E-2</v>
      </c>
      <c r="K109" s="68">
        <v>9.0955112898403662E-2</v>
      </c>
      <c r="L109" s="68">
        <v>9.1863455683205142E-2</v>
      </c>
      <c r="M109" s="68">
        <v>8.6585036984928185E-2</v>
      </c>
      <c r="N109" s="68">
        <v>8.8474885844249271E-2</v>
      </c>
      <c r="O109" s="68">
        <v>8.963357872579901E-2</v>
      </c>
      <c r="P109" s="68">
        <v>9.047278513522361E-2</v>
      </c>
      <c r="Q109" s="68">
        <v>9.7948413369242343E-2</v>
      </c>
      <c r="R109" s="68">
        <v>9.2629944358459393E-2</v>
      </c>
      <c r="S109" s="68">
        <v>8.9254572169006299E-2</v>
      </c>
      <c r="T109" s="68">
        <v>9.8013450534496713E-2</v>
      </c>
      <c r="U109" s="68">
        <v>0.10010582417488734</v>
      </c>
      <c r="V109" s="68">
        <v>9.7122900295233405E-2</v>
      </c>
      <c r="W109" s="68">
        <v>9.5344409937602695E-2</v>
      </c>
      <c r="X109" s="68">
        <v>8.8749371447310835E-2</v>
      </c>
      <c r="Y109" s="68">
        <v>8.8423055499839226E-2</v>
      </c>
      <c r="Z109" s="68">
        <v>8.9851631081486638E-2</v>
      </c>
      <c r="AA109" s="68">
        <v>9.3200742988413646E-2</v>
      </c>
      <c r="AB109" s="68">
        <v>0.10880230435209315</v>
      </c>
      <c r="AC109" s="68">
        <v>0.11221419762672551</v>
      </c>
      <c r="AD109" s="68">
        <v>0.14268350500442434</v>
      </c>
      <c r="AE109" s="68">
        <v>0.17910716312859995</v>
      </c>
      <c r="AF109" s="68">
        <v>0.18355489586223583</v>
      </c>
      <c r="AG109" s="68">
        <v>0.18927124299206721</v>
      </c>
      <c r="AH109" s="68">
        <v>0.19980049778217943</v>
      </c>
      <c r="AI109" s="68">
        <v>0.19980049778217943</v>
      </c>
      <c r="AJ109" s="145"/>
      <c r="AK109" s="68">
        <v>1.0529254790112214E-2</v>
      </c>
      <c r="AL109" s="68">
        <v>2.0693334653579476E-2</v>
      </c>
      <c r="AM109" s="68">
        <v>2.0693334653579476E-2</v>
      </c>
      <c r="AN109" s="15"/>
    </row>
    <row r="110" spans="1:40" x14ac:dyDescent="0.2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154"/>
      <c r="AG110" s="154"/>
      <c r="AH110" s="154"/>
      <c r="AI110" s="154"/>
    </row>
    <row r="111" spans="1:40" s="6" customFormat="1" ht="12.75" x14ac:dyDescent="0.2">
      <c r="A111" s="11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148"/>
      <c r="AG111" s="148"/>
      <c r="AH111" s="148"/>
      <c r="AI111" s="148"/>
      <c r="AJ111" s="146"/>
      <c r="AK111" s="8"/>
      <c r="AL111" s="8"/>
      <c r="AM111" s="8"/>
      <c r="AN111" s="135"/>
    </row>
    <row r="112" spans="1:40" s="35" customFormat="1" ht="24.95" customHeight="1" x14ac:dyDescent="0.2">
      <c r="A112" s="11" t="s">
        <v>48</v>
      </c>
      <c r="B112" s="19"/>
      <c r="C112" s="18"/>
      <c r="D112" s="25" t="s">
        <v>15</v>
      </c>
      <c r="E112" s="25" t="s">
        <v>16</v>
      </c>
      <c r="F112" s="25" t="s">
        <v>17</v>
      </c>
      <c r="G112" s="25" t="s">
        <v>18</v>
      </c>
      <c r="H112" s="25" t="s">
        <v>19</v>
      </c>
      <c r="I112" s="25" t="s">
        <v>20</v>
      </c>
      <c r="J112" s="25" t="s">
        <v>26</v>
      </c>
      <c r="K112" s="25" t="s">
        <v>28</v>
      </c>
      <c r="L112" s="25" t="s">
        <v>33</v>
      </c>
      <c r="M112" s="25" t="s">
        <v>35</v>
      </c>
      <c r="N112" s="25" t="s">
        <v>40</v>
      </c>
      <c r="O112" s="25" t="s">
        <v>41</v>
      </c>
      <c r="P112" s="25" t="s">
        <v>50</v>
      </c>
      <c r="Q112" s="25" t="s">
        <v>52</v>
      </c>
      <c r="R112" s="25" t="s">
        <v>60</v>
      </c>
      <c r="S112" s="25" t="s">
        <v>62</v>
      </c>
      <c r="T112" s="25" t="s">
        <v>83</v>
      </c>
      <c r="U112" s="25" t="s">
        <v>88</v>
      </c>
      <c r="V112" s="25" t="s">
        <v>90</v>
      </c>
      <c r="W112" s="25" t="s">
        <v>91</v>
      </c>
      <c r="X112" s="25" t="s">
        <v>92</v>
      </c>
      <c r="Y112" s="25" t="s">
        <v>141</v>
      </c>
      <c r="Z112" s="25" t="s">
        <v>145</v>
      </c>
      <c r="AA112" s="25" t="s">
        <v>147</v>
      </c>
      <c r="AB112" s="25" t="s">
        <v>150</v>
      </c>
      <c r="AC112" s="25" t="s">
        <v>151</v>
      </c>
      <c r="AD112" s="25" t="s">
        <v>156</v>
      </c>
      <c r="AE112" s="25" t="s">
        <v>157</v>
      </c>
      <c r="AF112" s="25" t="s">
        <v>158</v>
      </c>
      <c r="AG112" s="25" t="s">
        <v>161</v>
      </c>
      <c r="AH112" s="25" t="s">
        <v>162</v>
      </c>
      <c r="AI112" s="25" t="s">
        <v>163</v>
      </c>
      <c r="AJ112" s="145"/>
      <c r="AK112" s="47" t="s">
        <v>77</v>
      </c>
      <c r="AL112" s="47" t="s">
        <v>78</v>
      </c>
      <c r="AM112" s="47" t="s">
        <v>79</v>
      </c>
    </row>
    <row r="113" spans="1:40" ht="12" x14ac:dyDescent="0.2">
      <c r="A113" s="7" t="s">
        <v>66</v>
      </c>
      <c r="B113" s="50"/>
      <c r="C113" s="20" t="s">
        <v>12</v>
      </c>
      <c r="D113" s="63">
        <v>0.14716206413814786</v>
      </c>
      <c r="E113" s="63">
        <v>0.15327406047764433</v>
      </c>
      <c r="F113" s="63">
        <v>0.1082455781965966</v>
      </c>
      <c r="G113" s="63">
        <v>8.250151038637811E-2</v>
      </c>
      <c r="H113" s="63">
        <v>0.15018543109701621</v>
      </c>
      <c r="I113" s="63">
        <v>3.7826733105896564E-2</v>
      </c>
      <c r="J113" s="63">
        <v>3.300799538101739E-2</v>
      </c>
      <c r="K113" s="63">
        <v>2.2732628426144187E-2</v>
      </c>
      <c r="L113" s="63">
        <v>1.3052278015913065E-2</v>
      </c>
      <c r="M113" s="63">
        <v>1.2670937207561137E-2</v>
      </c>
      <c r="N113" s="63">
        <v>1.3902380216284404E-2</v>
      </c>
      <c r="O113" s="63">
        <v>1.6993554320103608E-2</v>
      </c>
      <c r="P113" s="63">
        <v>1.2960506706654187E-2</v>
      </c>
      <c r="Q113" s="63">
        <v>1.1990153963611567E-2</v>
      </c>
      <c r="R113" s="63">
        <v>7.6656633508774422E-3</v>
      </c>
      <c r="S113" s="63">
        <v>7.1533057082787746E-3</v>
      </c>
      <c r="T113" s="63">
        <v>4.8011571272318435E-3</v>
      </c>
      <c r="U113" s="63">
        <v>1.2658092749481539E-2</v>
      </c>
      <c r="V113" s="63">
        <v>9.3205477169636536E-3</v>
      </c>
      <c r="W113" s="63">
        <v>2.0462940443390955E-3</v>
      </c>
      <c r="X113" s="63">
        <v>8.548261314478894E-4</v>
      </c>
      <c r="Y113" s="63">
        <v>3.2037516936663057E-3</v>
      </c>
      <c r="Z113" s="63">
        <v>1.938003886382354E-3</v>
      </c>
      <c r="AA113" s="63">
        <v>3.070115489197129E-4</v>
      </c>
      <c r="AB113" s="63">
        <v>4.6315825703246299E-3</v>
      </c>
      <c r="AC113" s="63">
        <v>1.8755163136242115E-3</v>
      </c>
      <c r="AD113" s="63">
        <v>4.2606605510277397E-4</v>
      </c>
      <c r="AE113" s="63">
        <v>9.7118993833969977E-3</v>
      </c>
      <c r="AF113" s="63">
        <v>3.13600625657584E-2</v>
      </c>
      <c r="AG113" s="63">
        <v>3.5103276765393411E-2</v>
      </c>
      <c r="AH113" s="63">
        <v>2.0914785757395513E-2</v>
      </c>
      <c r="AI113" s="63">
        <v>2.0914785757395513E-2</v>
      </c>
      <c r="AK113" s="63">
        <v>-1.4188491007997898E-2</v>
      </c>
      <c r="AL113" s="63">
        <v>1.1202886373998515E-2</v>
      </c>
      <c r="AM113" s="63">
        <v>1.1202886373998515E-2</v>
      </c>
    </row>
    <row r="114" spans="1:40" ht="12" x14ac:dyDescent="0.2">
      <c r="B114" s="50">
        <v>1</v>
      </c>
      <c r="C114" s="22" t="s">
        <v>93</v>
      </c>
      <c r="D114" s="64">
        <v>1.4953316744340335E-2</v>
      </c>
      <c r="E114" s="64">
        <v>1.5365243252432648E-2</v>
      </c>
      <c r="F114" s="64">
        <v>0</v>
      </c>
      <c r="G114" s="64">
        <v>0</v>
      </c>
      <c r="H114" s="64">
        <v>0</v>
      </c>
      <c r="I114" s="64">
        <v>0</v>
      </c>
      <c r="J114" s="64">
        <v>0</v>
      </c>
      <c r="K114" s="64">
        <v>0</v>
      </c>
      <c r="L114" s="64">
        <v>7.4290855185523549E-3</v>
      </c>
      <c r="M114" s="64">
        <v>1.113185115476995E-2</v>
      </c>
      <c r="N114" s="64">
        <v>1.0070907403218709E-2</v>
      </c>
      <c r="O114" s="64">
        <v>1.5514165954637634E-2</v>
      </c>
      <c r="P114" s="64">
        <v>1.0767078333881437E-2</v>
      </c>
      <c r="Q114" s="64">
        <v>7.2891526282581418E-3</v>
      </c>
      <c r="R114" s="64">
        <v>2.8385070319719851E-3</v>
      </c>
      <c r="S114" s="64">
        <v>3.0231408036048941E-3</v>
      </c>
      <c r="T114" s="64">
        <v>5.6210490396035634E-4</v>
      </c>
      <c r="U114" s="64">
        <v>1.1860265992308501E-2</v>
      </c>
      <c r="V114" s="64">
        <v>7.1153793769270076E-3</v>
      </c>
      <c r="W114" s="64">
        <v>3.1111093203403709E-3</v>
      </c>
      <c r="X114" s="64">
        <v>1.2700916119139129E-3</v>
      </c>
      <c r="Y114" s="64">
        <v>5.2164489742973497E-3</v>
      </c>
      <c r="Z114" s="64">
        <v>3.0175775170376367E-3</v>
      </c>
      <c r="AA114" s="64">
        <v>0</v>
      </c>
      <c r="AB114" s="64">
        <v>0</v>
      </c>
      <c r="AC114" s="64">
        <v>0</v>
      </c>
      <c r="AD114" s="64">
        <v>0</v>
      </c>
      <c r="AE114" s="64">
        <v>1.5340016189125344E-2</v>
      </c>
      <c r="AF114" s="64">
        <v>5.1478700604765927E-2</v>
      </c>
      <c r="AG114" s="64">
        <v>5.7241501247409482E-2</v>
      </c>
      <c r="AH114" s="64">
        <v>3.3991454408183581E-2</v>
      </c>
      <c r="AI114" s="64">
        <v>3.3991454408183581E-2</v>
      </c>
      <c r="AK114" s="64">
        <v>-2.32500468392259E-2</v>
      </c>
      <c r="AL114" s="64">
        <v>1.8651438219058236E-2</v>
      </c>
      <c r="AM114" s="64">
        <v>1.8651438219058236E-2</v>
      </c>
      <c r="AN114" s="136"/>
    </row>
    <row r="115" spans="1:40" ht="12" x14ac:dyDescent="0.2">
      <c r="B115" s="50">
        <v>2</v>
      </c>
      <c r="C115" s="22" t="s">
        <v>98</v>
      </c>
      <c r="D115" s="64">
        <v>0.15671655344656468</v>
      </c>
      <c r="E115" s="64">
        <v>0.16310238892710141</v>
      </c>
      <c r="F115" s="64">
        <v>0.11329439436162</v>
      </c>
      <c r="G115" s="64">
        <v>8.3369519571609568E-2</v>
      </c>
      <c r="H115" s="64">
        <v>0.20130968407265606</v>
      </c>
      <c r="I115" s="64">
        <v>8.8746150024341969E-2</v>
      </c>
      <c r="J115" s="64">
        <v>0.10099547098984052</v>
      </c>
      <c r="K115" s="64">
        <v>7.5357237990706982E-2</v>
      </c>
      <c r="L115" s="64">
        <v>2.3911373110057577E-2</v>
      </c>
      <c r="M115" s="64">
        <v>1.5864766007600891E-2</v>
      </c>
      <c r="N115" s="64">
        <v>2.1438249967047667E-2</v>
      </c>
      <c r="O115" s="64">
        <v>2.0248005622768021E-2</v>
      </c>
      <c r="P115" s="64">
        <v>1.8754678647407236E-2</v>
      </c>
      <c r="Q115" s="64">
        <v>2.4992475742801983E-2</v>
      </c>
      <c r="R115" s="64">
        <v>2.0980898110478732E-2</v>
      </c>
      <c r="S115" s="64">
        <v>1.9800310202354267E-2</v>
      </c>
      <c r="T115" s="64">
        <v>1.8127433084383034E-2</v>
      </c>
      <c r="U115" s="64">
        <v>1.4642952498062306E-2</v>
      </c>
      <c r="V115" s="64">
        <v>1.47314888220342E-2</v>
      </c>
      <c r="W115" s="64">
        <v>0</v>
      </c>
      <c r="X115" s="64">
        <v>0</v>
      </c>
      <c r="Y115" s="64">
        <v>0</v>
      </c>
      <c r="Z115" s="64">
        <v>0</v>
      </c>
      <c r="AA115" s="64">
        <v>8.4182625321167271E-4</v>
      </c>
      <c r="AB115" s="64">
        <v>1.2549985290250639E-2</v>
      </c>
      <c r="AC115" s="64">
        <v>4.5485909519814363E-3</v>
      </c>
      <c r="AD115" s="64">
        <v>1.087182634494693E-3</v>
      </c>
      <c r="AE115" s="64">
        <v>9.6602275691695617E-4</v>
      </c>
      <c r="AF115" s="64">
        <v>1.1140074706280916E-3</v>
      </c>
      <c r="AG115" s="64">
        <v>1.0643812365890629E-3</v>
      </c>
      <c r="AH115" s="64">
        <v>0</v>
      </c>
      <c r="AI115" s="64">
        <v>0</v>
      </c>
      <c r="AK115" s="64">
        <v>-1.0643812365890629E-3</v>
      </c>
      <c r="AL115" s="64">
        <v>-9.6602275691695617E-4</v>
      </c>
      <c r="AM115" s="64">
        <v>-9.6602275691695617E-4</v>
      </c>
      <c r="AN115" s="136"/>
    </row>
    <row r="116" spans="1:40" x14ac:dyDescent="0.2">
      <c r="B116" s="50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K116" s="65"/>
      <c r="AL116" s="65"/>
      <c r="AM116" s="65"/>
    </row>
    <row r="117" spans="1:40" s="5" customFormat="1" ht="12" x14ac:dyDescent="0.2">
      <c r="A117" s="7" t="s">
        <v>67</v>
      </c>
      <c r="B117" s="50"/>
      <c r="C117" s="20" t="s">
        <v>14</v>
      </c>
      <c r="D117" s="63">
        <v>4.7738484367335889E-2</v>
      </c>
      <c r="E117" s="63">
        <v>5.2665497372717918E-2</v>
      </c>
      <c r="F117" s="63">
        <v>5.5756449843695398E-2</v>
      </c>
      <c r="G117" s="63">
        <v>4.7437392630791768E-2</v>
      </c>
      <c r="H117" s="63">
        <v>7.0307946358604323E-2</v>
      </c>
      <c r="I117" s="63">
        <v>7.9350951147017054E-2</v>
      </c>
      <c r="J117" s="63">
        <v>8.1318740467621956E-2</v>
      </c>
      <c r="K117" s="63">
        <v>7.5047231657056207E-2</v>
      </c>
      <c r="L117" s="63">
        <v>7.1899072719469076E-2</v>
      </c>
      <c r="M117" s="63">
        <v>7.7274946061169955E-2</v>
      </c>
      <c r="N117" s="63">
        <v>7.6049965522820881E-2</v>
      </c>
      <c r="O117" s="63">
        <v>7.0255144366621891E-2</v>
      </c>
      <c r="P117" s="63">
        <v>7.1933527225803984E-2</v>
      </c>
      <c r="Q117" s="63">
        <v>7.9528928876093849E-2</v>
      </c>
      <c r="R117" s="63">
        <v>7.6717035323092209E-2</v>
      </c>
      <c r="S117" s="63">
        <v>6.4522113431334252E-2</v>
      </c>
      <c r="T117" s="63">
        <v>3.2321749970251418E-2</v>
      </c>
      <c r="U117" s="63">
        <v>2.3893230075023621E-2</v>
      </c>
      <c r="V117" s="63">
        <v>1.9923319482233238E-2</v>
      </c>
      <c r="W117" s="63">
        <v>1.5925569046822203E-2</v>
      </c>
      <c r="X117" s="63">
        <v>1.6103272345741004E-2</v>
      </c>
      <c r="Y117" s="63">
        <v>2.0203904151768294E-2</v>
      </c>
      <c r="Z117" s="63">
        <v>2.1998416838385448E-2</v>
      </c>
      <c r="AA117" s="63">
        <v>2.2421625023528562E-2</v>
      </c>
      <c r="AB117" s="63">
        <v>1.9794306891947926E-2</v>
      </c>
      <c r="AC117" s="63">
        <v>2.335265340215284E-2</v>
      </c>
      <c r="AD117" s="63">
        <v>2.350265594111537E-2</v>
      </c>
      <c r="AE117" s="63">
        <v>2.7940164977570264E-2</v>
      </c>
      <c r="AF117" s="63">
        <v>2.7579690842463957E-2</v>
      </c>
      <c r="AG117" s="63">
        <v>3.1291709522427644E-2</v>
      </c>
      <c r="AH117" s="63">
        <v>2.0461464950591812E-2</v>
      </c>
      <c r="AI117" s="63">
        <v>2.0461464950591812E-2</v>
      </c>
      <c r="AJ117" s="145"/>
      <c r="AK117" s="63">
        <v>-1.0830244571835831E-2</v>
      </c>
      <c r="AL117" s="63">
        <v>-7.478700026978452E-3</v>
      </c>
      <c r="AM117" s="63">
        <v>-7.478700026978452E-3</v>
      </c>
      <c r="AN117" s="137"/>
    </row>
    <row r="118" spans="1:40" ht="12" x14ac:dyDescent="0.2">
      <c r="B118" s="50">
        <v>3</v>
      </c>
      <c r="C118" s="22" t="s">
        <v>8</v>
      </c>
      <c r="D118" s="64">
        <v>8.2703359251092484E-2</v>
      </c>
      <c r="E118" s="64">
        <v>9.3385676348118368E-2</v>
      </c>
      <c r="F118" s="64">
        <v>9.6817807608388734E-2</v>
      </c>
      <c r="G118" s="64">
        <v>7.2853444093062325E-2</v>
      </c>
      <c r="H118" s="64">
        <v>0.12746594948377235</v>
      </c>
      <c r="I118" s="64">
        <v>0.13166566278737263</v>
      </c>
      <c r="J118" s="64">
        <v>0.16072284346784421</v>
      </c>
      <c r="K118" s="64">
        <v>0.17280321643251917</v>
      </c>
      <c r="L118" s="64">
        <v>0.16932150851767727</v>
      </c>
      <c r="M118" s="64">
        <v>0.18247304355086885</v>
      </c>
      <c r="N118" s="64">
        <v>0.18329258875368981</v>
      </c>
      <c r="O118" s="64">
        <v>0.16585494137159182</v>
      </c>
      <c r="P118" s="64">
        <v>0.16518024875472481</v>
      </c>
      <c r="Q118" s="64">
        <v>0.16252634796791535</v>
      </c>
      <c r="R118" s="64">
        <v>0.14918789601659666</v>
      </c>
      <c r="S118" s="64">
        <v>0.14272511491172735</v>
      </c>
      <c r="T118" s="64">
        <v>5.0299579009388432E-2</v>
      </c>
      <c r="U118" s="64">
        <v>3.4974687290720931E-2</v>
      </c>
      <c r="V118" s="64">
        <v>2.2266747658627756E-2</v>
      </c>
      <c r="W118" s="64">
        <v>1.3990928301779714E-2</v>
      </c>
      <c r="X118" s="64">
        <v>1.6337915193845295E-2</v>
      </c>
      <c r="Y118" s="64">
        <v>2.9983304273499146E-2</v>
      </c>
      <c r="Z118" s="64">
        <v>1.3753301655624255E-2</v>
      </c>
      <c r="AA118" s="64">
        <v>1.3480647594961261E-2</v>
      </c>
      <c r="AB118" s="64">
        <v>1.1110100405392393E-2</v>
      </c>
      <c r="AC118" s="64">
        <v>1.3540638595611384E-2</v>
      </c>
      <c r="AD118" s="64">
        <v>9.1924568835085024E-3</v>
      </c>
      <c r="AE118" s="64">
        <v>6.6442452166490451E-3</v>
      </c>
      <c r="AF118" s="64">
        <v>6.9781037251387904E-3</v>
      </c>
      <c r="AG118" s="64">
        <v>1.6705755264917375E-2</v>
      </c>
      <c r="AH118" s="64">
        <v>1.5573884769834295E-2</v>
      </c>
      <c r="AI118" s="64">
        <v>1.5573884769834295E-2</v>
      </c>
      <c r="AK118" s="64">
        <v>-1.1318704950830805E-3</v>
      </c>
      <c r="AL118" s="64">
        <v>8.9296395531852507E-3</v>
      </c>
      <c r="AM118" s="64">
        <v>8.9296395531852507E-3</v>
      </c>
      <c r="AN118" s="136"/>
    </row>
    <row r="119" spans="1:40" ht="12" x14ac:dyDescent="0.2">
      <c r="B119" s="50">
        <v>4</v>
      </c>
      <c r="C119" s="22" t="s">
        <v>95</v>
      </c>
      <c r="D119" s="64">
        <v>2.7119332920946614E-2</v>
      </c>
      <c r="E119" s="64">
        <v>2.7723975813520787E-2</v>
      </c>
      <c r="F119" s="64">
        <v>2.9730373504070789E-2</v>
      </c>
      <c r="G119" s="64">
        <v>3.177177267644643E-2</v>
      </c>
      <c r="H119" s="64">
        <v>3.5998481522126903E-2</v>
      </c>
      <c r="I119" s="64">
        <v>5.021133359708E-2</v>
      </c>
      <c r="J119" s="64">
        <v>4.0770392633708318E-2</v>
      </c>
      <c r="K119" s="64">
        <v>3.489600162340141E-2</v>
      </c>
      <c r="L119" s="64">
        <v>3.093554857528074E-2</v>
      </c>
      <c r="M119" s="64">
        <v>3.3762618194501007E-2</v>
      </c>
      <c r="N119" s="64">
        <v>3.2218189678067652E-2</v>
      </c>
      <c r="O119" s="64">
        <v>3.062579941788067E-2</v>
      </c>
      <c r="P119" s="64">
        <v>3.4163283187258961E-2</v>
      </c>
      <c r="Q119" s="64">
        <v>4.6523578783875953E-2</v>
      </c>
      <c r="R119" s="64">
        <v>4.8369962266914431E-2</v>
      </c>
      <c r="S119" s="64">
        <v>3.4238005584729336E-2</v>
      </c>
      <c r="T119" s="64">
        <v>2.506459392623054E-2</v>
      </c>
      <c r="U119" s="64">
        <v>1.9504936210811983E-2</v>
      </c>
      <c r="V119" s="64">
        <v>1.903473495003203E-2</v>
      </c>
      <c r="W119" s="64">
        <v>1.6664531357920644E-2</v>
      </c>
      <c r="X119" s="64">
        <v>1.6020491576493791E-2</v>
      </c>
      <c r="Y119" s="64">
        <v>1.6630424763214614E-2</v>
      </c>
      <c r="Z119" s="64">
        <v>2.5070542776134318E-2</v>
      </c>
      <c r="AA119" s="64">
        <v>2.6033085963274163E-2</v>
      </c>
      <c r="AB119" s="64">
        <v>2.3647665904948881E-2</v>
      </c>
      <c r="AC119" s="64">
        <v>2.7891812031524646E-2</v>
      </c>
      <c r="AD119" s="64">
        <v>2.932197068462759E-2</v>
      </c>
      <c r="AE119" s="64">
        <v>3.7408537101854336E-2</v>
      </c>
      <c r="AF119" s="64">
        <v>3.7078179850195049E-2</v>
      </c>
      <c r="AG119" s="64">
        <v>3.8333286705860052E-2</v>
      </c>
      <c r="AH119" s="64">
        <v>2.2940938282577029E-2</v>
      </c>
      <c r="AI119" s="64">
        <v>2.2940938282577029E-2</v>
      </c>
      <c r="AK119" s="64">
        <v>-1.5392348423283023E-2</v>
      </c>
      <c r="AL119" s="64">
        <v>-1.4467598819277307E-2</v>
      </c>
      <c r="AM119" s="64">
        <v>-1.4467598819277307E-2</v>
      </c>
      <c r="AN119" s="136"/>
    </row>
    <row r="120" spans="1:40" x14ac:dyDescent="0.2">
      <c r="B120" s="50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K120" s="65"/>
      <c r="AL120" s="65"/>
      <c r="AM120" s="65"/>
    </row>
    <row r="121" spans="1:40" ht="12" x14ac:dyDescent="0.2">
      <c r="A121" s="7" t="s">
        <v>70</v>
      </c>
      <c r="B121" s="50"/>
      <c r="C121" s="20" t="s">
        <v>68</v>
      </c>
      <c r="D121" s="63">
        <v>5.2263720007060241E-2</v>
      </c>
      <c r="E121" s="63">
        <v>5.7546045344783525E-2</v>
      </c>
      <c r="F121" s="63">
        <v>8.3300410609978406E-2</v>
      </c>
      <c r="G121" s="63">
        <v>8.4881383327595775E-2</v>
      </c>
      <c r="H121" s="63">
        <v>9.0653843998797459E-2</v>
      </c>
      <c r="I121" s="63">
        <v>9.2688546717328124E-2</v>
      </c>
      <c r="J121" s="63">
        <v>9.073962905197655E-2</v>
      </c>
      <c r="K121" s="63">
        <v>7.0830107934555186E-2</v>
      </c>
      <c r="L121" s="63">
        <v>6.809268993246699E-2</v>
      </c>
      <c r="M121" s="63">
        <v>6.1324797547940887E-2</v>
      </c>
      <c r="N121" s="63">
        <v>5.1531590996089546E-2</v>
      </c>
      <c r="O121" s="63">
        <v>4.6781590961686506E-2</v>
      </c>
      <c r="P121" s="63">
        <v>4.67362656898129E-2</v>
      </c>
      <c r="Q121" s="63">
        <v>4.6078959117094379E-2</v>
      </c>
      <c r="R121" s="63">
        <v>3.7940832305257036E-2</v>
      </c>
      <c r="S121" s="63">
        <v>3.8161565043695264E-2</v>
      </c>
      <c r="T121" s="63">
        <v>4.7269495370537491E-2</v>
      </c>
      <c r="U121" s="63">
        <v>4.75060272266506E-2</v>
      </c>
      <c r="V121" s="63">
        <v>3.2994877660301618E-2</v>
      </c>
      <c r="W121" s="63">
        <v>3.6431668790592273E-2</v>
      </c>
      <c r="X121" s="63">
        <v>3.4768532217758046E-2</v>
      </c>
      <c r="Y121" s="63">
        <v>4.0540896988560962E-2</v>
      </c>
      <c r="Z121" s="63">
        <v>2.9570370741678044E-2</v>
      </c>
      <c r="AA121" s="63">
        <v>2.8759495366384821E-2</v>
      </c>
      <c r="AB121" s="63">
        <v>2.8722142276862442E-2</v>
      </c>
      <c r="AC121" s="63">
        <v>3.3833351789017287E-2</v>
      </c>
      <c r="AD121" s="63">
        <v>4.1639693712777516E-2</v>
      </c>
      <c r="AE121" s="63">
        <v>4.469404139087664E-2</v>
      </c>
      <c r="AF121" s="63">
        <v>4.2041042957879526E-2</v>
      </c>
      <c r="AG121" s="63">
        <v>4.7667250755446172E-2</v>
      </c>
      <c r="AH121" s="63">
        <v>4.4213787572109559E-2</v>
      </c>
      <c r="AI121" s="63">
        <v>4.4213787572109559E-2</v>
      </c>
      <c r="AK121" s="63">
        <v>-3.4534631833366136E-3</v>
      </c>
      <c r="AL121" s="63">
        <v>-4.8025381876708184E-4</v>
      </c>
      <c r="AM121" s="63">
        <v>-4.8025381876708184E-4</v>
      </c>
    </row>
    <row r="122" spans="1:40" ht="12" x14ac:dyDescent="0.2">
      <c r="B122" s="50">
        <v>5</v>
      </c>
      <c r="C122" s="22" t="s">
        <v>94</v>
      </c>
      <c r="D122" s="64">
        <v>3.913000559107134E-2</v>
      </c>
      <c r="E122" s="64">
        <v>4.3667084217559854E-2</v>
      </c>
      <c r="F122" s="64">
        <v>5.4508086644113773E-2</v>
      </c>
      <c r="G122" s="64">
        <v>5.9388208236592861E-2</v>
      </c>
      <c r="H122" s="64">
        <v>6.2505110327516336E-2</v>
      </c>
      <c r="I122" s="64">
        <v>5.8021252081825792E-2</v>
      </c>
      <c r="J122" s="64">
        <v>6.7300009091864815E-2</v>
      </c>
      <c r="K122" s="64">
        <v>6.6398866703714712E-2</v>
      </c>
      <c r="L122" s="64">
        <v>5.4117843994587529E-2</v>
      </c>
      <c r="M122" s="64">
        <v>5.0250088373617663E-2</v>
      </c>
      <c r="N122" s="64">
        <v>4.868215075548591E-2</v>
      </c>
      <c r="O122" s="64">
        <v>4.5192239042612201E-2</v>
      </c>
      <c r="P122" s="64">
        <v>4.1726384590320839E-2</v>
      </c>
      <c r="Q122" s="64">
        <v>3.8958615715319861E-2</v>
      </c>
      <c r="R122" s="64">
        <v>3.7238878485908206E-2</v>
      </c>
      <c r="S122" s="64">
        <v>4.1602570472813835E-2</v>
      </c>
      <c r="T122" s="64">
        <v>4.9602162628242082E-2</v>
      </c>
      <c r="U122" s="64">
        <v>5.3614385898047859E-2</v>
      </c>
      <c r="V122" s="64">
        <v>3.9187234840594859E-2</v>
      </c>
      <c r="W122" s="64">
        <v>4.3038631105107257E-2</v>
      </c>
      <c r="X122" s="64">
        <v>4.5473188260346936E-2</v>
      </c>
      <c r="Y122" s="64">
        <v>5.0440906943571569E-2</v>
      </c>
      <c r="Z122" s="64">
        <v>3.9748884075483784E-2</v>
      </c>
      <c r="AA122" s="64">
        <v>3.6667044817434893E-2</v>
      </c>
      <c r="AB122" s="64">
        <v>3.8783292059090688E-2</v>
      </c>
      <c r="AC122" s="64">
        <v>3.7511081281518234E-2</v>
      </c>
      <c r="AD122" s="64">
        <v>4.6795950287814102E-2</v>
      </c>
      <c r="AE122" s="64">
        <v>4.1413661639062224E-2</v>
      </c>
      <c r="AF122" s="64">
        <v>3.7332960146623857E-2</v>
      </c>
      <c r="AG122" s="64">
        <v>4.6304595092956716E-2</v>
      </c>
      <c r="AH122" s="64">
        <v>4.1030204562937898E-2</v>
      </c>
      <c r="AI122" s="64">
        <v>4.1030204562937898E-2</v>
      </c>
      <c r="AK122" s="64">
        <v>-5.2743905300188174E-3</v>
      </c>
      <c r="AL122" s="64">
        <v>-3.8345707612432584E-4</v>
      </c>
      <c r="AM122" s="64">
        <v>-3.8345707612432584E-4</v>
      </c>
      <c r="AN122" s="136"/>
    </row>
    <row r="123" spans="1:40" ht="12" x14ac:dyDescent="0.2">
      <c r="B123" s="50">
        <v>6</v>
      </c>
      <c r="C123" s="22" t="s">
        <v>56</v>
      </c>
      <c r="D123" s="64">
        <v>7.8189347367515469E-2</v>
      </c>
      <c r="E123" s="64">
        <v>9.9697602260043802E-2</v>
      </c>
      <c r="F123" s="64">
        <v>0.23047196794266231</v>
      </c>
      <c r="G123" s="64">
        <v>0.23974413410265777</v>
      </c>
      <c r="H123" s="64">
        <v>0.35950143164180642</v>
      </c>
      <c r="I123" s="64">
        <v>0.41540575934261659</v>
      </c>
      <c r="J123" s="64">
        <v>0.32960736680872926</v>
      </c>
      <c r="K123" s="64">
        <v>9.8242728092957213E-2</v>
      </c>
      <c r="L123" s="64">
        <v>0.12161770581791655</v>
      </c>
      <c r="M123" s="64">
        <v>9.6594999570590839E-2</v>
      </c>
      <c r="N123" s="64">
        <v>4.6504344931960179E-2</v>
      </c>
      <c r="O123" s="64">
        <v>3.5656619347590852E-2</v>
      </c>
      <c r="P123" s="64">
        <v>6.3911473191623824E-2</v>
      </c>
      <c r="Q123" s="64">
        <v>8.05674717725261E-2</v>
      </c>
      <c r="R123" s="64">
        <v>6.4649962037359704E-2</v>
      </c>
      <c r="S123" s="64">
        <v>5.5919068013514941E-2</v>
      </c>
      <c r="T123" s="64">
        <v>5.2479168352098239E-2</v>
      </c>
      <c r="U123" s="64">
        <v>4.3155722848324744E-2</v>
      </c>
      <c r="V123" s="64">
        <v>2.1289620029361297E-2</v>
      </c>
      <c r="W123" s="64">
        <v>3.2228023873179606E-2</v>
      </c>
      <c r="X123" s="64">
        <v>1.4712229976054952E-2</v>
      </c>
      <c r="Y123" s="64">
        <v>5.0073626384100192E-2</v>
      </c>
      <c r="Z123" s="64">
        <v>2.1441519169975679E-2</v>
      </c>
      <c r="AA123" s="64">
        <v>3.5741807316120873E-2</v>
      </c>
      <c r="AB123" s="64">
        <v>1.413434061840752E-2</v>
      </c>
      <c r="AC123" s="64">
        <v>6.7482119925073497E-2</v>
      </c>
      <c r="AD123" s="64">
        <v>9.0445736741456659E-2</v>
      </c>
      <c r="AE123" s="64">
        <v>5.3585597986684379E-2</v>
      </c>
      <c r="AF123" s="64">
        <v>4.871310988218594E-2</v>
      </c>
      <c r="AG123" s="64">
        <v>4.8794868207695866E-2</v>
      </c>
      <c r="AH123" s="64">
        <v>3.5243109070019103E-2</v>
      </c>
      <c r="AI123" s="64">
        <v>3.5243109070019103E-2</v>
      </c>
      <c r="AK123" s="64">
        <v>-1.3551759137676762E-2</v>
      </c>
      <c r="AL123" s="64">
        <v>-1.8342488916665275E-2</v>
      </c>
      <c r="AM123" s="64">
        <v>-1.8342488916665275E-2</v>
      </c>
      <c r="AN123" s="136"/>
    </row>
    <row r="124" spans="1:40" ht="12" x14ac:dyDescent="0.2">
      <c r="B124" s="50">
        <v>7</v>
      </c>
      <c r="C124" s="22" t="s">
        <v>96</v>
      </c>
      <c r="D124" s="64">
        <v>0</v>
      </c>
      <c r="E124" s="64">
        <v>0</v>
      </c>
      <c r="F124" s="64">
        <v>0</v>
      </c>
      <c r="G124" s="64">
        <v>0</v>
      </c>
      <c r="H124" s="64">
        <v>0</v>
      </c>
      <c r="I124" s="64">
        <v>0</v>
      </c>
      <c r="J124" s="64">
        <v>0</v>
      </c>
      <c r="K124" s="64">
        <v>0</v>
      </c>
      <c r="L124" s="64">
        <v>0</v>
      </c>
      <c r="M124" s="64">
        <v>0</v>
      </c>
      <c r="N124" s="64">
        <v>0</v>
      </c>
      <c r="O124" s="64">
        <v>0</v>
      </c>
      <c r="P124" s="64">
        <v>0</v>
      </c>
      <c r="Q124" s="64">
        <v>0</v>
      </c>
      <c r="R124" s="64">
        <v>0</v>
      </c>
      <c r="S124" s="64">
        <v>0</v>
      </c>
      <c r="T124" s="64">
        <v>7.178878115389023E-2</v>
      </c>
      <c r="U124" s="64">
        <v>6.3910341029888199E-2</v>
      </c>
      <c r="V124" s="64">
        <v>0</v>
      </c>
      <c r="W124" s="64">
        <v>0</v>
      </c>
      <c r="X124" s="64">
        <v>0</v>
      </c>
      <c r="Y124" s="64">
        <v>0</v>
      </c>
      <c r="Z124" s="64">
        <v>0</v>
      </c>
      <c r="AA124" s="64">
        <v>0</v>
      </c>
      <c r="AB124" s="64">
        <v>8.6690217368256706E-3</v>
      </c>
      <c r="AC124" s="64">
        <v>8.8597610062751599E-3</v>
      </c>
      <c r="AD124" s="64">
        <v>0</v>
      </c>
      <c r="AE124" s="64">
        <v>0.11778301167409182</v>
      </c>
      <c r="AF124" s="64">
        <v>0.11775985829894105</v>
      </c>
      <c r="AG124" s="64">
        <v>0.12659167076402156</v>
      </c>
      <c r="AH124" s="64">
        <v>0.16039584063671025</v>
      </c>
      <c r="AI124" s="64">
        <v>0.16039584063671025</v>
      </c>
      <c r="AK124" s="64">
        <v>3.3804169872688694E-2</v>
      </c>
      <c r="AL124" s="64">
        <v>4.2612828962618435E-2</v>
      </c>
      <c r="AM124" s="64">
        <v>4.2612828962618435E-2</v>
      </c>
      <c r="AN124" s="136"/>
    </row>
    <row r="125" spans="1:40" ht="12" x14ac:dyDescent="0.2">
      <c r="B125" s="50">
        <v>8</v>
      </c>
      <c r="C125" s="22" t="s">
        <v>54</v>
      </c>
      <c r="D125" s="64">
        <v>0</v>
      </c>
      <c r="E125" s="64">
        <v>0</v>
      </c>
      <c r="F125" s="64">
        <v>0</v>
      </c>
      <c r="G125" s="64">
        <v>0</v>
      </c>
      <c r="H125" s="64">
        <v>0</v>
      </c>
      <c r="I125" s="64">
        <v>0</v>
      </c>
      <c r="J125" s="64">
        <v>0</v>
      </c>
      <c r="K125" s="64">
        <v>0</v>
      </c>
      <c r="L125" s="64">
        <v>0</v>
      </c>
      <c r="M125" s="64">
        <v>0</v>
      </c>
      <c r="N125" s="64">
        <v>0</v>
      </c>
      <c r="O125" s="64">
        <v>0</v>
      </c>
      <c r="P125" s="64">
        <v>0</v>
      </c>
      <c r="Q125" s="64">
        <v>0</v>
      </c>
      <c r="R125" s="64">
        <v>0</v>
      </c>
      <c r="S125" s="64">
        <v>0</v>
      </c>
      <c r="T125" s="64">
        <v>0</v>
      </c>
      <c r="U125" s="64">
        <v>0</v>
      </c>
      <c r="V125" s="64">
        <v>0</v>
      </c>
      <c r="W125" s="64">
        <v>0</v>
      </c>
      <c r="X125" s="64">
        <v>0</v>
      </c>
      <c r="Y125" s="64">
        <v>0</v>
      </c>
      <c r="Z125" s="64">
        <v>0</v>
      </c>
      <c r="AA125" s="64">
        <v>0</v>
      </c>
      <c r="AB125" s="64">
        <v>0</v>
      </c>
      <c r="AC125" s="64">
        <v>0</v>
      </c>
      <c r="AD125" s="64">
        <v>0</v>
      </c>
      <c r="AE125" s="64">
        <v>0</v>
      </c>
      <c r="AF125" s="64">
        <v>0</v>
      </c>
      <c r="AG125" s="64">
        <v>0</v>
      </c>
      <c r="AH125" s="64">
        <v>0</v>
      </c>
      <c r="AI125" s="64">
        <v>0</v>
      </c>
      <c r="AK125" s="64">
        <v>0</v>
      </c>
      <c r="AL125" s="64">
        <v>0</v>
      </c>
      <c r="AM125" s="64">
        <v>0</v>
      </c>
      <c r="AN125" s="136"/>
    </row>
    <row r="126" spans="1:40" ht="12" x14ac:dyDescent="0.2">
      <c r="A126" s="6"/>
      <c r="B126" s="50">
        <v>9</v>
      </c>
      <c r="C126" s="22" t="s">
        <v>55</v>
      </c>
      <c r="D126" s="64">
        <v>0</v>
      </c>
      <c r="E126" s="64">
        <v>1.8735473332748061E-2</v>
      </c>
      <c r="F126" s="64">
        <v>0</v>
      </c>
      <c r="G126" s="64">
        <v>0</v>
      </c>
      <c r="H126" s="64">
        <v>0</v>
      </c>
      <c r="I126" s="64">
        <v>0</v>
      </c>
      <c r="J126" s="64">
        <v>0</v>
      </c>
      <c r="K126" s="64">
        <v>1.6757508859613565E-2</v>
      </c>
      <c r="L126" s="64">
        <v>1.03940140448522E-2</v>
      </c>
      <c r="M126" s="64">
        <v>0</v>
      </c>
      <c r="N126" s="64">
        <v>0</v>
      </c>
      <c r="O126" s="64">
        <v>0</v>
      </c>
      <c r="P126" s="64">
        <v>1.1667932063746405E-2</v>
      </c>
      <c r="Q126" s="64">
        <v>8.3026101112004258E-3</v>
      </c>
      <c r="R126" s="64">
        <v>1.063269465822312E-2</v>
      </c>
      <c r="S126" s="64">
        <v>4.4762922144725471E-3</v>
      </c>
      <c r="T126" s="64">
        <v>0</v>
      </c>
      <c r="U126" s="64">
        <v>0</v>
      </c>
      <c r="V126" s="64">
        <v>0</v>
      </c>
      <c r="W126" s="64">
        <v>0</v>
      </c>
      <c r="X126" s="64">
        <v>1.8801636271904012E-3</v>
      </c>
      <c r="Y126" s="64">
        <v>6.1254174885920446E-3</v>
      </c>
      <c r="Z126" s="64">
        <v>6.6500450874639409E-3</v>
      </c>
      <c r="AA126" s="64">
        <v>1.3174230007184796E-2</v>
      </c>
      <c r="AB126" s="64">
        <v>1.9223990502136065E-2</v>
      </c>
      <c r="AC126" s="64">
        <v>1.2370234771108194E-2</v>
      </c>
      <c r="AD126" s="64">
        <v>2.8286757511990549E-3</v>
      </c>
      <c r="AE126" s="64">
        <v>5.8206903414206338E-3</v>
      </c>
      <c r="AF126" s="64">
        <v>7.0231672755132583E-3</v>
      </c>
      <c r="AG126" s="64">
        <v>6.2289668954672393E-3</v>
      </c>
      <c r="AH126" s="64">
        <v>7.7325949892770741E-3</v>
      </c>
      <c r="AI126" s="64">
        <v>7.7325949892770741E-3</v>
      </c>
      <c r="AK126" s="64">
        <v>1.5036280938098348E-3</v>
      </c>
      <c r="AL126" s="64">
        <v>1.9119046478564402E-3</v>
      </c>
      <c r="AM126" s="64">
        <v>1.9119046478564402E-3</v>
      </c>
      <c r="AN126" s="136"/>
    </row>
    <row r="127" spans="1:40" ht="12" x14ac:dyDescent="0.2">
      <c r="B127" s="50"/>
      <c r="C127" s="22" t="s">
        <v>99</v>
      </c>
      <c r="D127" s="64">
        <v>9.6015371164874797E-2</v>
      </c>
      <c r="E127" s="64">
        <v>8.1220152586400279E-2</v>
      </c>
      <c r="F127" s="64">
        <v>2.4236218576982112E-2</v>
      </c>
      <c r="G127" s="64">
        <v>2.611931346039896E-2</v>
      </c>
      <c r="H127" s="64">
        <v>5.6574630450935678E-2</v>
      </c>
      <c r="I127" s="64">
        <v>0.17091955255819416</v>
      </c>
      <c r="J127" s="64">
        <v>0.17315404302008988</v>
      </c>
      <c r="K127" s="64">
        <v>0.17269071267777411</v>
      </c>
      <c r="L127" s="64">
        <v>0.17495638965758101</v>
      </c>
      <c r="M127" s="64">
        <v>0.17754793799894403</v>
      </c>
      <c r="N127" s="64">
        <v>0.17482786288634111</v>
      </c>
      <c r="O127" s="64">
        <v>0.17747905691772134</v>
      </c>
      <c r="P127" s="64">
        <v>0.13600441345014927</v>
      </c>
      <c r="Q127" s="64">
        <v>0.13028770671854273</v>
      </c>
      <c r="R127" s="64">
        <v>3.888708446535704E-2</v>
      </c>
      <c r="S127" s="64">
        <v>3.8640036079563539E-2</v>
      </c>
      <c r="T127" s="64">
        <v>3.3781760018074987E-2</v>
      </c>
      <c r="U127" s="64">
        <v>2.8341747661669584E-2</v>
      </c>
      <c r="V127" s="64">
        <v>7.0942995343693332E-2</v>
      </c>
      <c r="W127" s="64">
        <v>6.4447399604182651E-2</v>
      </c>
      <c r="X127" s="64">
        <v>4.4368480099767731E-2</v>
      </c>
      <c r="Y127" s="64">
        <v>2.1464757728538995E-3</v>
      </c>
      <c r="Z127" s="64">
        <v>4.851604677484514E-4</v>
      </c>
      <c r="AA127" s="64">
        <v>4.8105457954687224E-3</v>
      </c>
      <c r="AB127" s="64">
        <v>1.1317676092693662E-2</v>
      </c>
      <c r="AC127" s="64">
        <v>2.40605112035789E-2</v>
      </c>
      <c r="AD127" s="64">
        <v>5.2521432071480023E-2</v>
      </c>
      <c r="AE127" s="64">
        <v>2.8271066826201681E-2</v>
      </c>
      <c r="AF127" s="64">
        <v>2.5960281043659321E-2</v>
      </c>
      <c r="AG127" s="64">
        <v>2.3378112515242185E-2</v>
      </c>
      <c r="AH127" s="64">
        <v>8.7497660589009874E-3</v>
      </c>
      <c r="AI127" s="64">
        <v>8.7497660589009874E-3</v>
      </c>
      <c r="AK127" s="64">
        <v>-1.4628346456341198E-2</v>
      </c>
      <c r="AL127" s="64">
        <v>-1.9521300767300694E-2</v>
      </c>
      <c r="AM127" s="64">
        <v>-1.9521300767300694E-2</v>
      </c>
      <c r="AN127" s="136"/>
    </row>
    <row r="128" spans="1:40" x14ac:dyDescent="0.2">
      <c r="B128" s="50">
        <v>10</v>
      </c>
      <c r="C128" s="21" t="s">
        <v>84</v>
      </c>
      <c r="D128" s="65">
        <v>9.6015371164874797E-2</v>
      </c>
      <c r="E128" s="65">
        <v>8.0618718181122873E-2</v>
      </c>
      <c r="F128" s="65">
        <v>2.4679889837461857E-2</v>
      </c>
      <c r="G128" s="65">
        <v>2.6588332727728023E-2</v>
      </c>
      <c r="H128" s="65">
        <v>5.4318420599755918E-2</v>
      </c>
      <c r="I128" s="65">
        <v>0.17180409435942129</v>
      </c>
      <c r="J128" s="65">
        <v>0.17449325916908251</v>
      </c>
      <c r="K128" s="65">
        <v>0.17472505567054003</v>
      </c>
      <c r="L128" s="65">
        <v>0.17686442607539113</v>
      </c>
      <c r="M128" s="65">
        <v>0.17969809874087497</v>
      </c>
      <c r="N128" s="65">
        <v>0.17794984534169658</v>
      </c>
      <c r="O128" s="65">
        <v>0.18089339973783264</v>
      </c>
      <c r="P128" s="65">
        <v>0.13892575867548115</v>
      </c>
      <c r="Q128" s="65">
        <v>0.13334814742942999</v>
      </c>
      <c r="R128" s="65">
        <v>4.0235637226834292E-2</v>
      </c>
      <c r="S128" s="65">
        <v>4.0017410232598943E-2</v>
      </c>
      <c r="T128" s="65">
        <v>3.5023965286182658E-2</v>
      </c>
      <c r="U128" s="65">
        <v>2.9510779433151932E-2</v>
      </c>
      <c r="V128" s="65">
        <v>7.3460570290432195E-2</v>
      </c>
      <c r="W128" s="65">
        <v>6.6908867898185856E-2</v>
      </c>
      <c r="X128" s="65">
        <v>4.6124222478791999E-2</v>
      </c>
      <c r="Y128" s="65">
        <v>2.2513167204849301E-3</v>
      </c>
      <c r="Z128" s="65">
        <v>4.992472298108834E-4</v>
      </c>
      <c r="AA128" s="65">
        <v>4.928631060197179E-3</v>
      </c>
      <c r="AB128" s="65">
        <v>1.1578774038158483E-2</v>
      </c>
      <c r="AC128" s="65">
        <v>2.4478948645647414E-2</v>
      </c>
      <c r="AD128" s="65">
        <v>5.318224697059732E-2</v>
      </c>
      <c r="AE128" s="65">
        <v>2.8466023348799979E-2</v>
      </c>
      <c r="AF128" s="65">
        <v>2.613311561230244E-2</v>
      </c>
      <c r="AG128" s="65">
        <v>2.3525585604442855E-2</v>
      </c>
      <c r="AH128" s="65">
        <v>8.8009634946454394E-3</v>
      </c>
      <c r="AI128" s="65">
        <v>8.8009634946454394E-3</v>
      </c>
      <c r="AK128" s="65">
        <v>-1.4724622109797416E-2</v>
      </c>
      <c r="AL128" s="65">
        <v>-1.9665059854154537E-2</v>
      </c>
      <c r="AM128" s="65">
        <v>-1.9665059854154537E-2</v>
      </c>
      <c r="AN128" s="138"/>
    </row>
    <row r="129" spans="1:40" x14ac:dyDescent="0.2">
      <c r="B129" s="50">
        <v>11</v>
      </c>
      <c r="C129" s="21" t="s">
        <v>100</v>
      </c>
      <c r="D129" s="65">
        <v>0</v>
      </c>
      <c r="E129" s="65">
        <v>0.21579051626043705</v>
      </c>
      <c r="F129" s="65">
        <v>0</v>
      </c>
      <c r="G129" s="65">
        <v>0</v>
      </c>
      <c r="H129" s="65">
        <v>0</v>
      </c>
      <c r="I129" s="65">
        <v>0</v>
      </c>
      <c r="J129" s="65">
        <v>0</v>
      </c>
      <c r="K129" s="65">
        <v>0</v>
      </c>
      <c r="L129" s="65">
        <v>0</v>
      </c>
      <c r="M129" s="65">
        <v>0</v>
      </c>
      <c r="N129" s="65">
        <v>0</v>
      </c>
      <c r="O129" s="65">
        <v>0</v>
      </c>
      <c r="P129" s="65">
        <v>0</v>
      </c>
      <c r="Q129" s="65">
        <v>0</v>
      </c>
      <c r="R129" s="65">
        <v>0</v>
      </c>
      <c r="S129" s="65">
        <v>0</v>
      </c>
      <c r="T129" s="65">
        <v>0</v>
      </c>
      <c r="U129" s="65">
        <v>0</v>
      </c>
      <c r="V129" s="65">
        <v>0</v>
      </c>
      <c r="W129" s="65">
        <v>0</v>
      </c>
      <c r="X129" s="65">
        <v>0</v>
      </c>
      <c r="Y129" s="65">
        <v>0</v>
      </c>
      <c r="Z129" s="65">
        <v>0</v>
      </c>
      <c r="AA129" s="65">
        <v>0</v>
      </c>
      <c r="AB129" s="65">
        <v>0</v>
      </c>
      <c r="AC129" s="65">
        <v>0</v>
      </c>
      <c r="AD129" s="65">
        <v>0</v>
      </c>
      <c r="AE129" s="65">
        <v>0</v>
      </c>
      <c r="AF129" s="65">
        <v>0</v>
      </c>
      <c r="AG129" s="65">
        <v>0</v>
      </c>
      <c r="AH129" s="65">
        <v>0</v>
      </c>
      <c r="AI129" s="65">
        <v>0</v>
      </c>
      <c r="AK129" s="65">
        <v>0</v>
      </c>
      <c r="AL129" s="65">
        <v>0</v>
      </c>
      <c r="AM129" s="65">
        <v>0</v>
      </c>
      <c r="AN129" s="138"/>
    </row>
    <row r="130" spans="1:40" x14ac:dyDescent="0.2">
      <c r="B130" s="50">
        <v>12</v>
      </c>
      <c r="C130" s="21" t="s">
        <v>89</v>
      </c>
      <c r="D130" s="65">
        <v>0</v>
      </c>
      <c r="E130" s="65">
        <v>0</v>
      </c>
      <c r="F130" s="65">
        <v>0</v>
      </c>
      <c r="G130" s="65">
        <v>0</v>
      </c>
      <c r="H130" s="65">
        <v>0</v>
      </c>
      <c r="I130" s="65">
        <v>0</v>
      </c>
      <c r="J130" s="65">
        <v>0</v>
      </c>
      <c r="K130" s="65">
        <v>0</v>
      </c>
      <c r="L130" s="65">
        <v>0</v>
      </c>
      <c r="M130" s="65">
        <v>0</v>
      </c>
      <c r="N130" s="65">
        <v>0</v>
      </c>
      <c r="O130" s="65">
        <v>0</v>
      </c>
      <c r="P130" s="65">
        <v>0</v>
      </c>
      <c r="Q130" s="65">
        <v>0</v>
      </c>
      <c r="R130" s="65">
        <v>0</v>
      </c>
      <c r="S130" s="65">
        <v>0</v>
      </c>
      <c r="T130" s="65">
        <v>0</v>
      </c>
      <c r="U130" s="65">
        <v>0</v>
      </c>
      <c r="V130" s="65">
        <v>0</v>
      </c>
      <c r="W130" s="65">
        <v>0</v>
      </c>
      <c r="X130" s="65">
        <v>0</v>
      </c>
      <c r="Y130" s="65">
        <v>0</v>
      </c>
      <c r="Z130" s="65">
        <v>0</v>
      </c>
      <c r="AA130" s="65">
        <v>0</v>
      </c>
      <c r="AB130" s="65">
        <v>0</v>
      </c>
      <c r="AC130" s="65">
        <v>0</v>
      </c>
      <c r="AD130" s="65">
        <v>0</v>
      </c>
      <c r="AE130" s="65">
        <v>0</v>
      </c>
      <c r="AF130" s="65">
        <v>0</v>
      </c>
      <c r="AG130" s="65">
        <v>0</v>
      </c>
      <c r="AH130" s="65">
        <v>0</v>
      </c>
      <c r="AI130" s="65">
        <v>0</v>
      </c>
      <c r="AK130" s="65">
        <v>0</v>
      </c>
      <c r="AL130" s="65">
        <v>0</v>
      </c>
      <c r="AM130" s="65">
        <v>0</v>
      </c>
      <c r="AN130" s="139"/>
    </row>
    <row r="131" spans="1:40" x14ac:dyDescent="0.2">
      <c r="B131" s="50">
        <v>13</v>
      </c>
      <c r="C131" s="21" t="s">
        <v>69</v>
      </c>
      <c r="D131" s="65">
        <v>0</v>
      </c>
      <c r="E131" s="65">
        <v>0</v>
      </c>
      <c r="F131" s="65">
        <v>0</v>
      </c>
      <c r="G131" s="65">
        <v>0</v>
      </c>
      <c r="H131" s="65">
        <v>0</v>
      </c>
      <c r="I131" s="65">
        <v>0</v>
      </c>
      <c r="J131" s="65">
        <v>0</v>
      </c>
      <c r="K131" s="65">
        <v>0</v>
      </c>
      <c r="L131" s="65">
        <v>0</v>
      </c>
      <c r="M131" s="65">
        <v>0</v>
      </c>
      <c r="N131" s="65">
        <v>0</v>
      </c>
      <c r="O131" s="65">
        <v>0</v>
      </c>
      <c r="P131" s="65">
        <v>0</v>
      </c>
      <c r="Q131" s="65">
        <v>0</v>
      </c>
      <c r="R131" s="65">
        <v>0</v>
      </c>
      <c r="S131" s="65">
        <v>0</v>
      </c>
      <c r="T131" s="65">
        <v>0</v>
      </c>
      <c r="U131" s="65">
        <v>0</v>
      </c>
      <c r="V131" s="65">
        <v>0</v>
      </c>
      <c r="W131" s="65">
        <v>0</v>
      </c>
      <c r="X131" s="65">
        <v>0</v>
      </c>
      <c r="Y131" s="65">
        <v>0</v>
      </c>
      <c r="Z131" s="65">
        <v>0</v>
      </c>
      <c r="AA131" s="65">
        <v>0</v>
      </c>
      <c r="AB131" s="65">
        <v>0</v>
      </c>
      <c r="AC131" s="65">
        <v>0</v>
      </c>
      <c r="AD131" s="65">
        <v>0</v>
      </c>
      <c r="AE131" s="65">
        <v>0</v>
      </c>
      <c r="AF131" s="65">
        <v>0</v>
      </c>
      <c r="AG131" s="65">
        <v>0</v>
      </c>
      <c r="AH131" s="65">
        <v>0</v>
      </c>
      <c r="AI131" s="65">
        <v>0</v>
      </c>
      <c r="AK131" s="65">
        <v>0</v>
      </c>
      <c r="AL131" s="65">
        <v>0</v>
      </c>
      <c r="AM131" s="65">
        <v>0</v>
      </c>
      <c r="AN131" s="139"/>
    </row>
    <row r="132" spans="1:40" x14ac:dyDescent="0.2">
      <c r="B132" s="50"/>
      <c r="C132" s="127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K132" s="65"/>
      <c r="AL132" s="65"/>
      <c r="AM132" s="65"/>
      <c r="AN132" s="139"/>
    </row>
    <row r="133" spans="1:40" s="5" customFormat="1" ht="12" x14ac:dyDescent="0.2">
      <c r="A133" s="128" t="s">
        <v>71</v>
      </c>
      <c r="B133" s="50"/>
      <c r="C133" s="20" t="s">
        <v>152</v>
      </c>
      <c r="D133" s="63">
        <v>5.2211997251802374E-2</v>
      </c>
      <c r="E133" s="63">
        <v>4.983477665154986E-2</v>
      </c>
      <c r="F133" s="63">
        <v>5.2081766847010873E-2</v>
      </c>
      <c r="G133" s="63">
        <v>6.3115778421992813E-2</v>
      </c>
      <c r="H133" s="63">
        <v>5.5827384405643617E-2</v>
      </c>
      <c r="I133" s="63">
        <v>4.4996530568382966E-2</v>
      </c>
      <c r="J133" s="63">
        <v>4.9920644241615048E-2</v>
      </c>
      <c r="K133" s="63">
        <v>5.0192204063114386E-2</v>
      </c>
      <c r="L133" s="63">
        <v>5.3308991849893551E-2</v>
      </c>
      <c r="M133" s="63">
        <v>4.8693709150030469E-2</v>
      </c>
      <c r="N133" s="63">
        <v>4.7178771426117046E-2</v>
      </c>
      <c r="O133" s="63">
        <v>4.2961569565706216E-2</v>
      </c>
      <c r="P133" s="63">
        <v>3.9708898964157871E-2</v>
      </c>
      <c r="Q133" s="63">
        <v>3.5097381493359552E-2</v>
      </c>
      <c r="R133" s="63">
        <v>3.5664260215382736E-2</v>
      </c>
      <c r="S133" s="63">
        <v>3.4142654067558023E-2</v>
      </c>
      <c r="T133" s="63">
        <v>2.8040487669312462E-2</v>
      </c>
      <c r="U133" s="63">
        <v>2.64463841221045E-2</v>
      </c>
      <c r="V133" s="63">
        <v>2.6040394547900553E-2</v>
      </c>
      <c r="W133" s="63">
        <v>2.6474505870585335E-2</v>
      </c>
      <c r="X133" s="63">
        <v>2.3173868977752286E-2</v>
      </c>
      <c r="Y133" s="63">
        <v>2.0831648034738009E-2</v>
      </c>
      <c r="Z133" s="63">
        <v>2.153786695149432E-2</v>
      </c>
      <c r="AA133" s="63">
        <v>1.6386344005249957E-2</v>
      </c>
      <c r="AB133" s="63">
        <v>1.3336781053467587E-2</v>
      </c>
      <c r="AC133" s="63">
        <v>1.8964210356988854E-2</v>
      </c>
      <c r="AD133" s="63">
        <v>2.1476353894166206E-2</v>
      </c>
      <c r="AE133" s="63">
        <v>2.4666399053045889E-2</v>
      </c>
      <c r="AF133" s="63">
        <v>2.540914296543061E-2</v>
      </c>
      <c r="AG133" s="63">
        <v>2.4310855584076984E-2</v>
      </c>
      <c r="AH133" s="63">
        <v>1.7071262483142342E-2</v>
      </c>
      <c r="AI133" s="63">
        <v>1.7071262483142342E-2</v>
      </c>
      <c r="AJ133" s="145"/>
      <c r="AK133" s="63">
        <v>-7.2395931009346416E-3</v>
      </c>
      <c r="AL133" s="63">
        <v>-7.5951365699035468E-3</v>
      </c>
      <c r="AM133" s="63">
        <v>-7.5951365699035468E-3</v>
      </c>
      <c r="AN133" s="137"/>
    </row>
    <row r="134" spans="1:40" ht="12" x14ac:dyDescent="0.2">
      <c r="B134" s="50">
        <v>14</v>
      </c>
      <c r="C134" s="22" t="s">
        <v>13</v>
      </c>
      <c r="D134" s="64">
        <v>0</v>
      </c>
      <c r="E134" s="64">
        <v>0</v>
      </c>
      <c r="F134" s="64">
        <v>0</v>
      </c>
      <c r="G134" s="64">
        <v>0</v>
      </c>
      <c r="H134" s="64">
        <v>6.6500897037719128E-4</v>
      </c>
      <c r="I134" s="64">
        <v>5.3792728167876137E-4</v>
      </c>
      <c r="J134" s="64">
        <v>1.5578431352904485E-3</v>
      </c>
      <c r="K134" s="64">
        <v>1.634584856298921E-3</v>
      </c>
      <c r="L134" s="64">
        <v>2.23394477168622E-3</v>
      </c>
      <c r="M134" s="64">
        <v>1.9645602099825459E-3</v>
      </c>
      <c r="N134" s="64">
        <v>1.744563263458248E-3</v>
      </c>
      <c r="O134" s="64">
        <v>1.5910247528727773E-3</v>
      </c>
      <c r="P134" s="64">
        <v>1.4988773202667129E-3</v>
      </c>
      <c r="Q134" s="64">
        <v>1.5028847749658015E-3</v>
      </c>
      <c r="R134" s="64">
        <v>1.469088370994498E-3</v>
      </c>
      <c r="S134" s="64">
        <v>1.3596034060638718E-3</v>
      </c>
      <c r="T134" s="64">
        <v>1.3578172828468303E-3</v>
      </c>
      <c r="U134" s="64">
        <v>1.3178998276433993E-3</v>
      </c>
      <c r="V134" s="64">
        <v>0</v>
      </c>
      <c r="W134" s="64">
        <v>0</v>
      </c>
      <c r="X134" s="64">
        <v>0</v>
      </c>
      <c r="Y134" s="64">
        <v>0</v>
      </c>
      <c r="Z134" s="64">
        <v>0</v>
      </c>
      <c r="AA134" s="64">
        <v>0</v>
      </c>
      <c r="AB134" s="64">
        <v>0</v>
      </c>
      <c r="AC134" s="64">
        <v>0</v>
      </c>
      <c r="AD134" s="64">
        <v>0</v>
      </c>
      <c r="AE134" s="64">
        <v>0</v>
      </c>
      <c r="AF134" s="64">
        <v>0</v>
      </c>
      <c r="AG134" s="64">
        <v>0</v>
      </c>
      <c r="AH134" s="64">
        <v>0</v>
      </c>
      <c r="AI134" s="64">
        <v>0</v>
      </c>
      <c r="AK134" s="64">
        <v>0</v>
      </c>
      <c r="AL134" s="64">
        <v>0</v>
      </c>
      <c r="AM134" s="64">
        <v>0</v>
      </c>
      <c r="AN134" s="140"/>
    </row>
    <row r="135" spans="1:40" ht="12" x14ac:dyDescent="0.2">
      <c r="B135" s="50">
        <v>15</v>
      </c>
      <c r="C135" s="22" t="s">
        <v>0</v>
      </c>
      <c r="D135" s="64">
        <v>6.6622737352500114E-2</v>
      </c>
      <c r="E135" s="64">
        <v>6.5658295298620079E-2</v>
      </c>
      <c r="F135" s="64">
        <v>6.9312321828070275E-2</v>
      </c>
      <c r="G135" s="64">
        <v>8.4147656595240233E-2</v>
      </c>
      <c r="H135" s="64">
        <v>8.0761219699811246E-2</v>
      </c>
      <c r="I135" s="64">
        <v>6.5101280012749049E-2</v>
      </c>
      <c r="J135" s="64">
        <v>7.1505723883157304E-2</v>
      </c>
      <c r="K135" s="64">
        <v>7.1344057796300653E-2</v>
      </c>
      <c r="L135" s="64">
        <v>7.5457730713465815E-2</v>
      </c>
      <c r="M135" s="64">
        <v>6.8898439248071972E-2</v>
      </c>
      <c r="N135" s="64">
        <v>6.6057217003696655E-2</v>
      </c>
      <c r="O135" s="64">
        <v>6.0505665481931967E-2</v>
      </c>
      <c r="P135" s="64">
        <v>5.5888317934941062E-2</v>
      </c>
      <c r="Q135" s="64">
        <v>4.9166185103324295E-2</v>
      </c>
      <c r="R135" s="64">
        <v>4.9854478358373311E-2</v>
      </c>
      <c r="S135" s="64">
        <v>4.7541347469101485E-2</v>
      </c>
      <c r="T135" s="64">
        <v>3.8856079773920978E-2</v>
      </c>
      <c r="U135" s="64">
        <v>3.6393035195072344E-2</v>
      </c>
      <c r="V135" s="64">
        <v>3.6244118127350088E-2</v>
      </c>
      <c r="W135" s="64">
        <v>3.6725916060460009E-2</v>
      </c>
      <c r="X135" s="64">
        <v>3.2366669639346458E-2</v>
      </c>
      <c r="Y135" s="64">
        <v>2.9193411398051199E-2</v>
      </c>
      <c r="Z135" s="64">
        <v>3.0316017616092351E-2</v>
      </c>
      <c r="AA135" s="64">
        <v>2.3131980807184451E-2</v>
      </c>
      <c r="AB135" s="64">
        <v>1.8845822071947342E-2</v>
      </c>
      <c r="AC135" s="64">
        <v>2.6824455305141732E-2</v>
      </c>
      <c r="AD135" s="64">
        <v>2.9992969025074073E-2</v>
      </c>
      <c r="AE135" s="64">
        <v>3.4440002811021025E-2</v>
      </c>
      <c r="AF135" s="64">
        <v>3.5555564215283948E-2</v>
      </c>
      <c r="AG135" s="64">
        <v>3.3965268029619647E-2</v>
      </c>
      <c r="AH135" s="64">
        <v>2.3836818559348976E-2</v>
      </c>
      <c r="AI135" s="64">
        <v>2.3836818559348976E-2</v>
      </c>
      <c r="AK135" s="64">
        <v>-1.0128449470270671E-2</v>
      </c>
      <c r="AL135" s="64">
        <v>-1.0603184251672049E-2</v>
      </c>
      <c r="AM135" s="64">
        <v>-1.0603184251672049E-2</v>
      </c>
      <c r="AN135" s="136"/>
    </row>
    <row r="136" spans="1:40" x14ac:dyDescent="0.2">
      <c r="B136" s="50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K136" s="65"/>
      <c r="AL136" s="65"/>
      <c r="AM136" s="65"/>
      <c r="AN136" s="139"/>
    </row>
    <row r="137" spans="1:40" ht="12" x14ac:dyDescent="0.2">
      <c r="A137" s="7" t="s">
        <v>75</v>
      </c>
      <c r="B137" s="50"/>
      <c r="C137" s="20" t="s">
        <v>72</v>
      </c>
      <c r="D137" s="63">
        <v>1.8242732323546951E-2</v>
      </c>
      <c r="E137" s="63">
        <v>1.6214881490019612E-2</v>
      </c>
      <c r="F137" s="63">
        <v>1.3316031698379763E-2</v>
      </c>
      <c r="G137" s="63">
        <v>1.0596419496554066E-2</v>
      </c>
      <c r="H137" s="63">
        <v>2.1032369722372268E-2</v>
      </c>
      <c r="I137" s="63">
        <v>2.6203521289270552E-2</v>
      </c>
      <c r="J137" s="63">
        <v>2.1274840997394961E-2</v>
      </c>
      <c r="K137" s="63">
        <v>9.2491542055790008E-3</v>
      </c>
      <c r="L137" s="63">
        <v>1.9526237316332639E-2</v>
      </c>
      <c r="M137" s="63">
        <v>2.0735933363471827E-2</v>
      </c>
      <c r="N137" s="63">
        <v>2.562190935069138E-2</v>
      </c>
      <c r="O137" s="63">
        <v>1.4763813627010914E-2</v>
      </c>
      <c r="P137" s="63">
        <v>1.5567744518503743E-2</v>
      </c>
      <c r="Q137" s="63">
        <v>1.0749631399846245E-2</v>
      </c>
      <c r="R137" s="63">
        <v>1.0462050767346177E-2</v>
      </c>
      <c r="S137" s="63">
        <v>8.8093919695287452E-3</v>
      </c>
      <c r="T137" s="63">
        <v>3.7361623377996922E-3</v>
      </c>
      <c r="U137" s="63">
        <v>3.2642838160352964E-3</v>
      </c>
      <c r="V137" s="63">
        <v>1.432202247827244E-3</v>
      </c>
      <c r="W137" s="63">
        <v>1.2556920536721477E-2</v>
      </c>
      <c r="X137" s="63">
        <v>1.3729175483045785E-2</v>
      </c>
      <c r="Y137" s="63">
        <v>3.5297937741126705E-3</v>
      </c>
      <c r="Z137" s="63">
        <v>3.6386227922514613E-3</v>
      </c>
      <c r="AA137" s="63">
        <v>4.2911922295552898E-3</v>
      </c>
      <c r="AB137" s="63">
        <v>2.4608187328149182E-2</v>
      </c>
      <c r="AC137" s="63">
        <v>4.2229413408883344E-2</v>
      </c>
      <c r="AD137" s="63">
        <v>4.1668356351682909E-2</v>
      </c>
      <c r="AE137" s="63">
        <v>2.2979768628909672E-2</v>
      </c>
      <c r="AF137" s="63">
        <v>2.20084995885407E-2</v>
      </c>
      <c r="AG137" s="63">
        <v>2.0913805000843829E-2</v>
      </c>
      <c r="AH137" s="63">
        <v>1.4641941762525978E-2</v>
      </c>
      <c r="AI137" s="63">
        <v>1.4641941762525978E-2</v>
      </c>
      <c r="AK137" s="63">
        <v>-6.2718632383178506E-3</v>
      </c>
      <c r="AL137" s="63">
        <v>-8.3378268663836935E-3</v>
      </c>
      <c r="AM137" s="63">
        <v>-8.3378268663836935E-3</v>
      </c>
    </row>
    <row r="138" spans="1:40" ht="12" x14ac:dyDescent="0.2">
      <c r="B138" s="50">
        <v>16</v>
      </c>
      <c r="C138" s="22" t="s">
        <v>101</v>
      </c>
      <c r="D138" s="64">
        <v>0</v>
      </c>
      <c r="E138" s="64">
        <v>0</v>
      </c>
      <c r="F138" s="64">
        <v>0</v>
      </c>
      <c r="G138" s="64">
        <v>0</v>
      </c>
      <c r="H138" s="64">
        <v>0</v>
      </c>
      <c r="I138" s="64">
        <v>0</v>
      </c>
      <c r="J138" s="64">
        <v>0</v>
      </c>
      <c r="K138" s="64">
        <v>0</v>
      </c>
      <c r="L138" s="64">
        <v>0</v>
      </c>
      <c r="M138" s="64">
        <v>0</v>
      </c>
      <c r="N138" s="64">
        <v>0</v>
      </c>
      <c r="O138" s="64">
        <v>0</v>
      </c>
      <c r="P138" s="64">
        <v>0</v>
      </c>
      <c r="Q138" s="64">
        <v>0</v>
      </c>
      <c r="R138" s="64">
        <v>0</v>
      </c>
      <c r="S138" s="64">
        <v>0</v>
      </c>
      <c r="T138" s="64">
        <v>0</v>
      </c>
      <c r="U138" s="64">
        <v>0</v>
      </c>
      <c r="V138" s="64">
        <v>0</v>
      </c>
      <c r="W138" s="64">
        <v>0</v>
      </c>
      <c r="X138" s="64">
        <v>0</v>
      </c>
      <c r="Y138" s="64">
        <v>0</v>
      </c>
      <c r="Z138" s="64">
        <v>0</v>
      </c>
      <c r="AA138" s="64">
        <v>0</v>
      </c>
      <c r="AB138" s="64">
        <v>0</v>
      </c>
      <c r="AC138" s="64">
        <v>0</v>
      </c>
      <c r="AD138" s="64">
        <v>0</v>
      </c>
      <c r="AE138" s="64">
        <v>0</v>
      </c>
      <c r="AF138" s="64">
        <v>0</v>
      </c>
      <c r="AG138" s="64">
        <v>0</v>
      </c>
      <c r="AH138" s="64">
        <v>0</v>
      </c>
      <c r="AI138" s="64">
        <v>0</v>
      </c>
      <c r="AK138" s="64">
        <v>0</v>
      </c>
      <c r="AL138" s="64">
        <v>0</v>
      </c>
      <c r="AM138" s="64">
        <v>0</v>
      </c>
      <c r="AN138" s="136"/>
    </row>
    <row r="139" spans="1:40" ht="12" x14ac:dyDescent="0.2">
      <c r="B139" s="50">
        <v>17</v>
      </c>
      <c r="C139" s="22" t="s">
        <v>102</v>
      </c>
      <c r="D139" s="64">
        <v>2.8004131686084271E-2</v>
      </c>
      <c r="E139" s="64">
        <v>2.1655888605237494E-2</v>
      </c>
      <c r="F139" s="64">
        <v>1.897186630657495E-2</v>
      </c>
      <c r="G139" s="64">
        <v>1.7852028926342071E-2</v>
      </c>
      <c r="H139" s="64">
        <v>6.7447429316544738E-3</v>
      </c>
      <c r="I139" s="64">
        <v>3.3971340355175454E-2</v>
      </c>
      <c r="J139" s="64">
        <v>9.5725040335856749E-3</v>
      </c>
      <c r="K139" s="64">
        <v>1.6208358588983333E-2</v>
      </c>
      <c r="L139" s="64">
        <v>1.4081788315083513E-2</v>
      </c>
      <c r="M139" s="64">
        <v>1.2145013811948144E-2</v>
      </c>
      <c r="N139" s="64">
        <v>1.1133269858647536E-2</v>
      </c>
      <c r="O139" s="64">
        <v>8.3396757816886543E-3</v>
      </c>
      <c r="P139" s="64">
        <v>2.5907166371847708E-2</v>
      </c>
      <c r="Q139" s="64">
        <v>1.9995037328704848E-2</v>
      </c>
      <c r="R139" s="64">
        <v>1.6732070270832414E-2</v>
      </c>
      <c r="S139" s="64">
        <v>1.3803194617302924E-2</v>
      </c>
      <c r="T139" s="64">
        <v>2.9321425275689169E-3</v>
      </c>
      <c r="U139" s="64">
        <v>1.9391667091000955E-3</v>
      </c>
      <c r="V139" s="64">
        <v>6.2781040701410777E-4</v>
      </c>
      <c r="W139" s="64">
        <v>3.3196289836818615E-4</v>
      </c>
      <c r="X139" s="64">
        <v>5.3397802542574967E-3</v>
      </c>
      <c r="Y139" s="64">
        <v>2.4945713639766298E-3</v>
      </c>
      <c r="Z139" s="64">
        <v>3.0422555293941377E-3</v>
      </c>
      <c r="AA139" s="64">
        <v>5.1437883495279368E-3</v>
      </c>
      <c r="AB139" s="64">
        <v>4.237619394650608E-3</v>
      </c>
      <c r="AC139" s="64">
        <v>3.6392865045398555E-3</v>
      </c>
      <c r="AD139" s="64">
        <v>5.6327639711091261E-3</v>
      </c>
      <c r="AE139" s="64">
        <v>6.3700433590825724E-3</v>
      </c>
      <c r="AF139" s="64">
        <v>6.0886080861542284E-3</v>
      </c>
      <c r="AG139" s="64">
        <v>6.0152672902855746E-3</v>
      </c>
      <c r="AH139" s="64">
        <v>3.8946525719781781E-3</v>
      </c>
      <c r="AI139" s="64">
        <v>3.8946525719781781E-3</v>
      </c>
      <c r="AK139" s="64">
        <v>-2.1206147183073965E-3</v>
      </c>
      <c r="AL139" s="64">
        <v>-2.4753907871043943E-3</v>
      </c>
      <c r="AM139" s="64">
        <v>-2.4753907871043943E-3</v>
      </c>
      <c r="AN139" s="136"/>
    </row>
    <row r="140" spans="1:40" ht="12" x14ac:dyDescent="0.2">
      <c r="B140" s="50"/>
      <c r="C140" s="22" t="s">
        <v>103</v>
      </c>
      <c r="D140" s="64">
        <v>7.1811931043902029E-3</v>
      </c>
      <c r="E140" s="64">
        <v>5.8157198898151621E-3</v>
      </c>
      <c r="F140" s="64">
        <v>6.3185119598608997E-3</v>
      </c>
      <c r="G140" s="64">
        <v>2.6993273140899594E-3</v>
      </c>
      <c r="H140" s="64">
        <v>3.6387610796719157E-2</v>
      </c>
      <c r="I140" s="64">
        <v>1.6389416354497626E-2</v>
      </c>
      <c r="J140" s="64">
        <v>3.5184099466344695E-2</v>
      </c>
      <c r="K140" s="64">
        <v>0</v>
      </c>
      <c r="L140" s="64">
        <v>2.4368108508029843E-2</v>
      </c>
      <c r="M140" s="64">
        <v>2.9207037351360297E-2</v>
      </c>
      <c r="N140" s="64">
        <v>4.0604364382771339E-2</v>
      </c>
      <c r="O140" s="64">
        <v>2.1934988714633032E-2</v>
      </c>
      <c r="P140" s="64">
        <v>4.2182865301706469E-3</v>
      </c>
      <c r="Q140" s="64">
        <v>0</v>
      </c>
      <c r="R140" s="64">
        <v>2.7332139788866067E-3</v>
      </c>
      <c r="S140" s="64">
        <v>2.568158968520461E-3</v>
      </c>
      <c r="T140" s="64">
        <v>4.8814459354523804E-3</v>
      </c>
      <c r="U140" s="64">
        <v>5.5701672499866061E-3</v>
      </c>
      <c r="V140" s="64">
        <v>2.498844769289946E-3</v>
      </c>
      <c r="W140" s="64">
        <v>2.4970346850012311E-2</v>
      </c>
      <c r="X140" s="64">
        <v>2.17934026303848E-2</v>
      </c>
      <c r="Y140" s="64">
        <v>4.5236007110858239E-3</v>
      </c>
      <c r="Z140" s="64">
        <v>4.1620769913386776E-3</v>
      </c>
      <c r="AA140" s="64">
        <v>3.5981031343537834E-3</v>
      </c>
      <c r="AB140" s="64">
        <v>4.1194002277076057E-2</v>
      </c>
      <c r="AC140" s="64">
        <v>7.7218977877738612E-2</v>
      </c>
      <c r="AD140" s="64">
        <v>7.2951546728242569E-2</v>
      </c>
      <c r="AE140" s="64">
        <v>3.5891310932027423E-2</v>
      </c>
      <c r="AF140" s="64">
        <v>3.4836854928831332E-2</v>
      </c>
      <c r="AG140" s="64">
        <v>3.2367616698413523E-2</v>
      </c>
      <c r="AH140" s="64">
        <v>2.2775869214040692E-2</v>
      </c>
      <c r="AI140" s="64">
        <v>2.2775869214040692E-2</v>
      </c>
      <c r="AK140" s="64">
        <v>-9.5917474843728312E-3</v>
      </c>
      <c r="AL140" s="64">
        <v>-1.3115441717986731E-2</v>
      </c>
      <c r="AM140" s="64">
        <v>-1.3115441717986731E-2</v>
      </c>
      <c r="AN140" s="136"/>
    </row>
    <row r="141" spans="1:40" x14ac:dyDescent="0.2">
      <c r="B141" s="50">
        <v>18</v>
      </c>
      <c r="C141" s="21" t="s">
        <v>104</v>
      </c>
      <c r="D141" s="65">
        <v>0</v>
      </c>
      <c r="E141" s="65">
        <v>0</v>
      </c>
      <c r="F141" s="65">
        <v>0</v>
      </c>
      <c r="G141" s="65">
        <v>0</v>
      </c>
      <c r="H141" s="65">
        <v>0</v>
      </c>
      <c r="I141" s="65">
        <v>0</v>
      </c>
      <c r="J141" s="65">
        <v>0</v>
      </c>
      <c r="K141" s="65">
        <v>0</v>
      </c>
      <c r="L141" s="65">
        <v>0</v>
      </c>
      <c r="M141" s="65">
        <v>0</v>
      </c>
      <c r="N141" s="65">
        <v>0</v>
      </c>
      <c r="O141" s="65">
        <v>0</v>
      </c>
      <c r="P141" s="65">
        <v>0</v>
      </c>
      <c r="Q141" s="65">
        <v>0</v>
      </c>
      <c r="R141" s="65">
        <v>0</v>
      </c>
      <c r="S141" s="65">
        <v>0</v>
      </c>
      <c r="T141" s="65">
        <v>0</v>
      </c>
      <c r="U141" s="65">
        <v>0</v>
      </c>
      <c r="V141" s="65">
        <v>0</v>
      </c>
      <c r="W141" s="65">
        <v>4.9456202060591176E-2</v>
      </c>
      <c r="X141" s="65">
        <v>3.6755910276303046E-2</v>
      </c>
      <c r="Y141" s="65">
        <v>5.7150188222956635E-3</v>
      </c>
      <c r="Z141" s="65">
        <v>5.3369003408408862E-3</v>
      </c>
      <c r="AA141" s="65">
        <v>4.4658082835028418E-3</v>
      </c>
      <c r="AB141" s="65">
        <v>5.5229571988228407E-2</v>
      </c>
      <c r="AC141" s="65">
        <v>0.11245666893015817</v>
      </c>
      <c r="AD141" s="65">
        <v>0.10271110286829946</v>
      </c>
      <c r="AE141" s="65">
        <v>5.1761939406931572E-2</v>
      </c>
      <c r="AF141" s="65">
        <v>4.9879740413133457E-2</v>
      </c>
      <c r="AG141" s="65">
        <v>4.6244916447808648E-2</v>
      </c>
      <c r="AH141" s="65">
        <v>3.2644434551585014E-2</v>
      </c>
      <c r="AI141" s="65">
        <v>3.2644434551585014E-2</v>
      </c>
      <c r="AK141" s="65">
        <v>-1.3600481896223635E-2</v>
      </c>
      <c r="AL141" s="65">
        <v>-1.9117504855346558E-2</v>
      </c>
      <c r="AM141" s="65">
        <v>-1.9117504855346558E-2</v>
      </c>
      <c r="AN141" s="141"/>
    </row>
    <row r="142" spans="1:40" x14ac:dyDescent="0.2">
      <c r="B142" s="50">
        <v>19</v>
      </c>
      <c r="C142" s="21" t="s">
        <v>97</v>
      </c>
      <c r="D142" s="65">
        <v>8.326151301522644E-3</v>
      </c>
      <c r="E142" s="65">
        <v>6.6883791491905778E-3</v>
      </c>
      <c r="F142" s="65">
        <v>6.6549773778316898E-3</v>
      </c>
      <c r="G142" s="65">
        <v>2.8276970977365889E-3</v>
      </c>
      <c r="H142" s="65">
        <v>3.6387610796719157E-2</v>
      </c>
      <c r="I142" s="65">
        <v>1.6389416354497626E-2</v>
      </c>
      <c r="J142" s="65">
        <v>3.5184099466344695E-2</v>
      </c>
      <c r="K142" s="65">
        <v>0</v>
      </c>
      <c r="L142" s="65">
        <v>2.4368108508029843E-2</v>
      </c>
      <c r="M142" s="65">
        <v>2.9207037351360297E-2</v>
      </c>
      <c r="N142" s="65">
        <v>4.0604364382771339E-2</v>
      </c>
      <c r="O142" s="65">
        <v>2.1934988714633032E-2</v>
      </c>
      <c r="P142" s="65">
        <v>4.2182865301706469E-3</v>
      </c>
      <c r="Q142" s="65">
        <v>0</v>
      </c>
      <c r="R142" s="65">
        <v>2.7332139788866067E-3</v>
      </c>
      <c r="S142" s="65">
        <v>2.568158968520461E-3</v>
      </c>
      <c r="T142" s="65">
        <v>4.8814459354523804E-3</v>
      </c>
      <c r="U142" s="65">
        <v>5.5701672499866061E-3</v>
      </c>
      <c r="V142" s="65">
        <v>3.6276094922897237E-3</v>
      </c>
      <c r="W142" s="65">
        <v>3.4333799292976855E-3</v>
      </c>
      <c r="X142" s="65">
        <v>2.6990359205034584E-3</v>
      </c>
      <c r="Y142" s="65">
        <v>2.6996071812528332E-3</v>
      </c>
      <c r="Z142" s="65">
        <v>2.3610309698383711E-3</v>
      </c>
      <c r="AA142" s="65">
        <v>2.1316854389863394E-3</v>
      </c>
      <c r="AB142" s="65">
        <v>1.6072561561152849E-2</v>
      </c>
      <c r="AC142" s="65">
        <v>1.5511856397446459E-2</v>
      </c>
      <c r="AD142" s="65">
        <v>1.4405141711913937E-2</v>
      </c>
      <c r="AE142" s="65">
        <v>7.1643370798996455E-4</v>
      </c>
      <c r="AF142" s="65">
        <v>7.3045359739779925E-4</v>
      </c>
      <c r="AG142" s="65">
        <v>6.9203338178931511E-4</v>
      </c>
      <c r="AH142" s="65">
        <v>6.6623582312905943E-4</v>
      </c>
      <c r="AI142" s="65">
        <v>6.6623582312905943E-4</v>
      </c>
      <c r="AK142" s="65">
        <v>-2.5797558660255681E-5</v>
      </c>
      <c r="AL142" s="65">
        <v>-5.0197884860905123E-5</v>
      </c>
      <c r="AM142" s="65">
        <v>-5.0197884860905123E-5</v>
      </c>
      <c r="AN142" s="140"/>
    </row>
    <row r="143" spans="1:40" x14ac:dyDescent="0.2">
      <c r="B143" s="50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K143" s="65"/>
      <c r="AL143" s="65"/>
      <c r="AM143" s="65"/>
      <c r="AN143" s="140"/>
    </row>
    <row r="144" spans="1:40" ht="12" x14ac:dyDescent="0.2">
      <c r="A144" s="7" t="s">
        <v>153</v>
      </c>
      <c r="B144" s="50"/>
      <c r="C144" s="23" t="s">
        <v>34</v>
      </c>
      <c r="D144" s="63">
        <v>0</v>
      </c>
      <c r="E144" s="63">
        <v>0</v>
      </c>
      <c r="F144" s="63">
        <v>0</v>
      </c>
      <c r="G144" s="63">
        <v>0</v>
      </c>
      <c r="H144" s="63">
        <v>0</v>
      </c>
      <c r="I144" s="63">
        <v>0</v>
      </c>
      <c r="J144" s="63">
        <v>0</v>
      </c>
      <c r="K144" s="63">
        <v>0</v>
      </c>
      <c r="L144" s="63">
        <v>0</v>
      </c>
      <c r="M144" s="63">
        <v>0</v>
      </c>
      <c r="N144" s="63">
        <v>0</v>
      </c>
      <c r="O144" s="63">
        <v>0</v>
      </c>
      <c r="P144" s="63">
        <v>0</v>
      </c>
      <c r="Q144" s="63">
        <v>0</v>
      </c>
      <c r="R144" s="63">
        <v>0</v>
      </c>
      <c r="S144" s="63">
        <v>0</v>
      </c>
      <c r="T144" s="63">
        <v>0</v>
      </c>
      <c r="U144" s="63">
        <v>0</v>
      </c>
      <c r="V144" s="63">
        <v>0</v>
      </c>
      <c r="W144" s="63">
        <v>0</v>
      </c>
      <c r="X144" s="63">
        <v>0</v>
      </c>
      <c r="Y144" s="63">
        <v>0</v>
      </c>
      <c r="Z144" s="63">
        <v>0</v>
      </c>
      <c r="AA144" s="63">
        <v>0</v>
      </c>
      <c r="AB144" s="63">
        <v>0</v>
      </c>
      <c r="AC144" s="63">
        <v>0</v>
      </c>
      <c r="AD144" s="63">
        <v>0</v>
      </c>
      <c r="AE144" s="63">
        <v>0</v>
      </c>
      <c r="AF144" s="63">
        <v>0</v>
      </c>
      <c r="AG144" s="63">
        <v>0</v>
      </c>
      <c r="AH144" s="63">
        <v>0</v>
      </c>
      <c r="AI144" s="63">
        <v>0</v>
      </c>
      <c r="AK144" s="63">
        <v>0</v>
      </c>
      <c r="AL144" s="63">
        <v>0</v>
      </c>
      <c r="AM144" s="63">
        <v>0</v>
      </c>
    </row>
    <row r="145" spans="1:40" ht="12" x14ac:dyDescent="0.2">
      <c r="B145" s="50"/>
      <c r="C145" s="22" t="s">
        <v>105</v>
      </c>
      <c r="D145" s="64">
        <v>0</v>
      </c>
      <c r="E145" s="64">
        <v>0</v>
      </c>
      <c r="F145" s="64">
        <v>0</v>
      </c>
      <c r="G145" s="64">
        <v>0</v>
      </c>
      <c r="H145" s="64">
        <v>0</v>
      </c>
      <c r="I145" s="64">
        <v>0</v>
      </c>
      <c r="J145" s="64">
        <v>0</v>
      </c>
      <c r="K145" s="64">
        <v>0</v>
      </c>
      <c r="L145" s="64">
        <v>0</v>
      </c>
      <c r="M145" s="64">
        <v>0</v>
      </c>
      <c r="N145" s="64">
        <v>0</v>
      </c>
      <c r="O145" s="64">
        <v>0</v>
      </c>
      <c r="P145" s="64">
        <v>0</v>
      </c>
      <c r="Q145" s="64">
        <v>0</v>
      </c>
      <c r="R145" s="64">
        <v>0</v>
      </c>
      <c r="S145" s="64">
        <v>0</v>
      </c>
      <c r="T145" s="64">
        <v>0</v>
      </c>
      <c r="U145" s="64">
        <v>0</v>
      </c>
      <c r="V145" s="64">
        <v>0</v>
      </c>
      <c r="W145" s="64">
        <v>0</v>
      </c>
      <c r="X145" s="64">
        <v>0</v>
      </c>
      <c r="Y145" s="64">
        <v>0</v>
      </c>
      <c r="Z145" s="64">
        <v>0</v>
      </c>
      <c r="AA145" s="64">
        <v>0</v>
      </c>
      <c r="AB145" s="64">
        <v>0</v>
      </c>
      <c r="AC145" s="64">
        <v>0</v>
      </c>
      <c r="AD145" s="64">
        <v>0</v>
      </c>
      <c r="AE145" s="64">
        <v>0</v>
      </c>
      <c r="AF145" s="64">
        <v>0</v>
      </c>
      <c r="AG145" s="64">
        <v>0</v>
      </c>
      <c r="AH145" s="64">
        <v>0</v>
      </c>
      <c r="AI145" s="64">
        <v>0</v>
      </c>
      <c r="AK145" s="64">
        <v>0</v>
      </c>
      <c r="AL145" s="64">
        <v>0</v>
      </c>
      <c r="AM145" s="64">
        <v>0</v>
      </c>
      <c r="AN145" s="140"/>
    </row>
    <row r="146" spans="1:40" x14ac:dyDescent="0.2">
      <c r="B146" s="50">
        <v>20</v>
      </c>
      <c r="C146" s="21" t="s">
        <v>10</v>
      </c>
      <c r="D146" s="65">
        <v>0</v>
      </c>
      <c r="E146" s="65">
        <v>0</v>
      </c>
      <c r="F146" s="65">
        <v>0</v>
      </c>
      <c r="G146" s="65">
        <v>0</v>
      </c>
      <c r="H146" s="65">
        <v>0</v>
      </c>
      <c r="I146" s="65">
        <v>0</v>
      </c>
      <c r="J146" s="65">
        <v>0</v>
      </c>
      <c r="K146" s="65">
        <v>0</v>
      </c>
      <c r="L146" s="65">
        <v>0</v>
      </c>
      <c r="M146" s="65">
        <v>0</v>
      </c>
      <c r="N146" s="65">
        <v>0</v>
      </c>
      <c r="O146" s="65">
        <v>0</v>
      </c>
      <c r="P146" s="65">
        <v>0</v>
      </c>
      <c r="Q146" s="65">
        <v>0</v>
      </c>
      <c r="R146" s="65">
        <v>0</v>
      </c>
      <c r="S146" s="65">
        <v>0</v>
      </c>
      <c r="T146" s="65">
        <v>0</v>
      </c>
      <c r="U146" s="65">
        <v>0</v>
      </c>
      <c r="V146" s="65">
        <v>0</v>
      </c>
      <c r="W146" s="65">
        <v>0</v>
      </c>
      <c r="X146" s="65">
        <v>0</v>
      </c>
      <c r="Y146" s="65">
        <v>0</v>
      </c>
      <c r="Z146" s="65">
        <v>0</v>
      </c>
      <c r="AA146" s="65">
        <v>0</v>
      </c>
      <c r="AB146" s="65">
        <v>0</v>
      </c>
      <c r="AC146" s="65">
        <v>0</v>
      </c>
      <c r="AD146" s="65">
        <v>0</v>
      </c>
      <c r="AE146" s="65">
        <v>0</v>
      </c>
      <c r="AF146" s="65">
        <v>0</v>
      </c>
      <c r="AG146" s="65">
        <v>0</v>
      </c>
      <c r="AH146" s="65">
        <v>0</v>
      </c>
      <c r="AI146" s="65">
        <v>0</v>
      </c>
      <c r="AK146" s="65">
        <v>0</v>
      </c>
      <c r="AL146" s="65">
        <v>0</v>
      </c>
      <c r="AM146" s="65">
        <v>0</v>
      </c>
      <c r="AN146" s="140"/>
    </row>
    <row r="147" spans="1:40" x14ac:dyDescent="0.2">
      <c r="B147" s="50">
        <v>21</v>
      </c>
      <c r="C147" s="24" t="s">
        <v>30</v>
      </c>
      <c r="D147" s="65">
        <v>0</v>
      </c>
      <c r="E147" s="65">
        <v>0</v>
      </c>
      <c r="F147" s="65">
        <v>0</v>
      </c>
      <c r="G147" s="65">
        <v>0</v>
      </c>
      <c r="H147" s="65">
        <v>0</v>
      </c>
      <c r="I147" s="65">
        <v>0</v>
      </c>
      <c r="J147" s="65">
        <v>0</v>
      </c>
      <c r="K147" s="65">
        <v>0</v>
      </c>
      <c r="L147" s="65">
        <v>0</v>
      </c>
      <c r="M147" s="65">
        <v>0</v>
      </c>
      <c r="N147" s="65">
        <v>0</v>
      </c>
      <c r="O147" s="65">
        <v>0</v>
      </c>
      <c r="P147" s="65">
        <v>0</v>
      </c>
      <c r="Q147" s="65">
        <v>0</v>
      </c>
      <c r="R147" s="65">
        <v>0</v>
      </c>
      <c r="S147" s="65">
        <v>0</v>
      </c>
      <c r="T147" s="65">
        <v>0</v>
      </c>
      <c r="U147" s="65">
        <v>0</v>
      </c>
      <c r="V147" s="65">
        <v>0</v>
      </c>
      <c r="W147" s="65">
        <v>0</v>
      </c>
      <c r="X147" s="65">
        <v>0</v>
      </c>
      <c r="Y147" s="65">
        <v>0</v>
      </c>
      <c r="Z147" s="65">
        <v>0</v>
      </c>
      <c r="AA147" s="65">
        <v>0</v>
      </c>
      <c r="AB147" s="65">
        <v>0</v>
      </c>
      <c r="AC147" s="65">
        <v>0</v>
      </c>
      <c r="AD147" s="65">
        <v>0</v>
      </c>
      <c r="AE147" s="65">
        <v>0</v>
      </c>
      <c r="AF147" s="65">
        <v>0</v>
      </c>
      <c r="AG147" s="65">
        <v>0</v>
      </c>
      <c r="AH147" s="65">
        <v>0</v>
      </c>
      <c r="AI147" s="65">
        <v>0</v>
      </c>
      <c r="AK147" s="65">
        <v>0</v>
      </c>
      <c r="AL147" s="65">
        <v>0</v>
      </c>
      <c r="AM147" s="65">
        <v>0</v>
      </c>
      <c r="AN147" s="140"/>
    </row>
    <row r="148" spans="1:40" ht="12" x14ac:dyDescent="0.2">
      <c r="B148" s="50">
        <v>22</v>
      </c>
      <c r="C148" s="22" t="s">
        <v>5</v>
      </c>
      <c r="D148" s="64">
        <v>0</v>
      </c>
      <c r="E148" s="64">
        <v>0</v>
      </c>
      <c r="F148" s="64">
        <v>0</v>
      </c>
      <c r="G148" s="64">
        <v>0</v>
      </c>
      <c r="H148" s="64">
        <v>0</v>
      </c>
      <c r="I148" s="64">
        <v>0</v>
      </c>
      <c r="J148" s="64">
        <v>0</v>
      </c>
      <c r="K148" s="64">
        <v>0</v>
      </c>
      <c r="L148" s="64">
        <v>0</v>
      </c>
      <c r="M148" s="64">
        <v>0</v>
      </c>
      <c r="N148" s="64">
        <v>0</v>
      </c>
      <c r="O148" s="64">
        <v>0</v>
      </c>
      <c r="P148" s="64">
        <v>0</v>
      </c>
      <c r="Q148" s="64">
        <v>0</v>
      </c>
      <c r="R148" s="64">
        <v>0</v>
      </c>
      <c r="S148" s="64">
        <v>0</v>
      </c>
      <c r="T148" s="64">
        <v>0</v>
      </c>
      <c r="U148" s="64">
        <v>0</v>
      </c>
      <c r="V148" s="64">
        <v>0</v>
      </c>
      <c r="W148" s="64">
        <v>0</v>
      </c>
      <c r="X148" s="64">
        <v>0</v>
      </c>
      <c r="Y148" s="64">
        <v>0</v>
      </c>
      <c r="Z148" s="64">
        <v>0</v>
      </c>
      <c r="AA148" s="64">
        <v>0</v>
      </c>
      <c r="AB148" s="64">
        <v>0</v>
      </c>
      <c r="AC148" s="64">
        <v>0</v>
      </c>
      <c r="AD148" s="64">
        <v>0</v>
      </c>
      <c r="AE148" s="64">
        <v>0</v>
      </c>
      <c r="AF148" s="64">
        <v>0</v>
      </c>
      <c r="AG148" s="64">
        <v>0</v>
      </c>
      <c r="AH148" s="64">
        <v>0</v>
      </c>
      <c r="AI148" s="64">
        <v>0</v>
      </c>
      <c r="AK148" s="64">
        <v>0</v>
      </c>
      <c r="AL148" s="64">
        <v>0</v>
      </c>
      <c r="AM148" s="64">
        <v>0</v>
      </c>
      <c r="AN148" s="140"/>
    </row>
    <row r="149" spans="1:40" ht="12" x14ac:dyDescent="0.2">
      <c r="B149" s="50">
        <v>23</v>
      </c>
      <c r="C149" s="22" t="s">
        <v>73</v>
      </c>
      <c r="D149" s="64">
        <v>0</v>
      </c>
      <c r="E149" s="64">
        <v>0</v>
      </c>
      <c r="F149" s="64">
        <v>0</v>
      </c>
      <c r="G149" s="64">
        <v>0</v>
      </c>
      <c r="H149" s="64">
        <v>0</v>
      </c>
      <c r="I149" s="64">
        <v>0</v>
      </c>
      <c r="J149" s="64">
        <v>0</v>
      </c>
      <c r="K149" s="64">
        <v>0</v>
      </c>
      <c r="L149" s="64">
        <v>0</v>
      </c>
      <c r="M149" s="64">
        <v>0</v>
      </c>
      <c r="N149" s="64">
        <v>0</v>
      </c>
      <c r="O149" s="64">
        <v>0</v>
      </c>
      <c r="P149" s="64">
        <v>0</v>
      </c>
      <c r="Q149" s="64">
        <v>0</v>
      </c>
      <c r="R149" s="64">
        <v>0</v>
      </c>
      <c r="S149" s="64">
        <v>0</v>
      </c>
      <c r="T149" s="64">
        <v>0</v>
      </c>
      <c r="U149" s="64">
        <v>0</v>
      </c>
      <c r="V149" s="64">
        <v>0</v>
      </c>
      <c r="W149" s="64">
        <v>0</v>
      </c>
      <c r="X149" s="64">
        <v>0</v>
      </c>
      <c r="Y149" s="64">
        <v>0</v>
      </c>
      <c r="Z149" s="64">
        <v>0</v>
      </c>
      <c r="AA149" s="64">
        <v>0</v>
      </c>
      <c r="AB149" s="64">
        <v>0</v>
      </c>
      <c r="AC149" s="64">
        <v>0</v>
      </c>
      <c r="AD149" s="64">
        <v>0</v>
      </c>
      <c r="AE149" s="64">
        <v>0</v>
      </c>
      <c r="AF149" s="64">
        <v>0</v>
      </c>
      <c r="AG149" s="64">
        <v>0</v>
      </c>
      <c r="AH149" s="64">
        <v>0</v>
      </c>
      <c r="AI149" s="64">
        <v>0</v>
      </c>
      <c r="AK149" s="64">
        <v>0</v>
      </c>
      <c r="AL149" s="64">
        <v>0</v>
      </c>
      <c r="AM149" s="64">
        <v>0</v>
      </c>
      <c r="AN149" s="140"/>
    </row>
    <row r="150" spans="1:40" ht="12" x14ac:dyDescent="0.2">
      <c r="B150" s="50">
        <v>24</v>
      </c>
      <c r="C150" s="22" t="s">
        <v>74</v>
      </c>
      <c r="D150" s="64">
        <v>0</v>
      </c>
      <c r="E150" s="64">
        <v>0</v>
      </c>
      <c r="F150" s="64">
        <v>0</v>
      </c>
      <c r="G150" s="64">
        <v>0</v>
      </c>
      <c r="H150" s="64">
        <v>0</v>
      </c>
      <c r="I150" s="64">
        <v>0</v>
      </c>
      <c r="J150" s="64">
        <v>0</v>
      </c>
      <c r="K150" s="64">
        <v>0</v>
      </c>
      <c r="L150" s="64">
        <v>0</v>
      </c>
      <c r="M150" s="64">
        <v>0</v>
      </c>
      <c r="N150" s="64">
        <v>0</v>
      </c>
      <c r="O150" s="64">
        <v>0</v>
      </c>
      <c r="P150" s="64">
        <v>0</v>
      </c>
      <c r="Q150" s="64">
        <v>0</v>
      </c>
      <c r="R150" s="64">
        <v>0</v>
      </c>
      <c r="S150" s="64">
        <v>0</v>
      </c>
      <c r="T150" s="64">
        <v>0</v>
      </c>
      <c r="U150" s="64">
        <v>0</v>
      </c>
      <c r="V150" s="64">
        <v>0</v>
      </c>
      <c r="W150" s="64">
        <v>0</v>
      </c>
      <c r="X150" s="64">
        <v>0</v>
      </c>
      <c r="Y150" s="64">
        <v>0</v>
      </c>
      <c r="Z150" s="64">
        <v>0</v>
      </c>
      <c r="AA150" s="64">
        <v>0</v>
      </c>
      <c r="AB150" s="64">
        <v>0</v>
      </c>
      <c r="AC150" s="64">
        <v>0</v>
      </c>
      <c r="AD150" s="64">
        <v>0</v>
      </c>
      <c r="AE150" s="64">
        <v>0</v>
      </c>
      <c r="AF150" s="64">
        <v>0</v>
      </c>
      <c r="AG150" s="64">
        <v>0</v>
      </c>
      <c r="AH150" s="64">
        <v>0</v>
      </c>
      <c r="AI150" s="64">
        <v>0</v>
      </c>
      <c r="AK150" s="64">
        <v>0</v>
      </c>
      <c r="AL150" s="64">
        <v>0</v>
      </c>
      <c r="AM150" s="64">
        <v>0</v>
      </c>
      <c r="AN150" s="140"/>
    </row>
    <row r="151" spans="1:40" x14ac:dyDescent="0.2">
      <c r="B151" s="50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K151" s="65"/>
      <c r="AL151" s="65"/>
      <c r="AM151" s="65"/>
      <c r="AN151" s="139"/>
    </row>
    <row r="152" spans="1:40" ht="12" x14ac:dyDescent="0.2">
      <c r="A152" s="7" t="s">
        <v>154</v>
      </c>
      <c r="B152" s="50"/>
      <c r="C152" s="20" t="s">
        <v>57</v>
      </c>
      <c r="D152" s="63">
        <v>2.4344638201998833E-2</v>
      </c>
      <c r="E152" s="63">
        <v>2.1018114861071847E-2</v>
      </c>
      <c r="F152" s="63">
        <v>2.003686069708676E-2</v>
      </c>
      <c r="G152" s="63">
        <v>1.6197486880356573E-2</v>
      </c>
      <c r="H152" s="63">
        <v>2.5560638545697945E-2</v>
      </c>
      <c r="I152" s="63">
        <v>3.3942346997955355E-2</v>
      </c>
      <c r="J152" s="63">
        <v>2.5425433885136434E-2</v>
      </c>
      <c r="K152" s="63">
        <v>2.9740602963407182E-2</v>
      </c>
      <c r="L152" s="63">
        <v>4.0075002753325234E-2</v>
      </c>
      <c r="M152" s="63">
        <v>4.9660974956663745E-2</v>
      </c>
      <c r="N152" s="63">
        <v>2.558085102795905E-2</v>
      </c>
      <c r="O152" s="63">
        <v>2.861568675577993E-2</v>
      </c>
      <c r="P152" s="63">
        <v>3.1588774500726918E-2</v>
      </c>
      <c r="Q152" s="63">
        <v>4.1055013182624757E-2</v>
      </c>
      <c r="R152" s="63">
        <v>3.8932880323105643E-2</v>
      </c>
      <c r="S152" s="63">
        <v>3.6840902054779592E-2</v>
      </c>
      <c r="T152" s="63">
        <v>3.2946339489576794E-2</v>
      </c>
      <c r="U152" s="63">
        <v>4.4408275476028054E-2</v>
      </c>
      <c r="V152" s="63">
        <v>3.126609347133387E-2</v>
      </c>
      <c r="W152" s="63">
        <v>9.2735865235629433E-2</v>
      </c>
      <c r="X152" s="63">
        <v>0.10344470673155559</v>
      </c>
      <c r="Y152" s="63">
        <v>0.10573031145703263</v>
      </c>
      <c r="Z152" s="63">
        <v>0.12355678362254316</v>
      </c>
      <c r="AA152" s="63">
        <v>0.11154277207869648</v>
      </c>
      <c r="AB152" s="63">
        <v>0.11031463095130739</v>
      </c>
      <c r="AC152" s="63">
        <v>0.114935491015354</v>
      </c>
      <c r="AD152" s="63">
        <v>2.4175286590291299E-2</v>
      </c>
      <c r="AE152" s="63">
        <v>1.2744350699910915E-2</v>
      </c>
      <c r="AF152" s="63">
        <v>1.2779440021941998E-2</v>
      </c>
      <c r="AG152" s="63">
        <v>4.2145903606812495E-3</v>
      </c>
      <c r="AH152" s="63">
        <v>4.1677807673503762E-3</v>
      </c>
      <c r="AI152" s="63">
        <v>4.1677807673503762E-3</v>
      </c>
      <c r="AK152" s="63">
        <v>-4.6809593330873235E-5</v>
      </c>
      <c r="AL152" s="63">
        <v>-8.5765699325605384E-3</v>
      </c>
      <c r="AM152" s="63">
        <v>-8.5765699325605384E-3</v>
      </c>
      <c r="AN152" s="140"/>
    </row>
    <row r="153" spans="1:40" x14ac:dyDescent="0.2">
      <c r="B153" s="50">
        <v>25</v>
      </c>
      <c r="C153" s="21" t="s">
        <v>32</v>
      </c>
      <c r="D153" s="65">
        <v>0.12087276704541831</v>
      </c>
      <c r="E153" s="65">
        <v>3.3752696080017582E-2</v>
      </c>
      <c r="F153" s="65">
        <v>2.1283993132305234E-2</v>
      </c>
      <c r="G153" s="65">
        <v>2.1393104362290166E-2</v>
      </c>
      <c r="H153" s="65">
        <v>8.2147411987602448E-2</v>
      </c>
      <c r="I153" s="65">
        <v>0.11240917554357278</v>
      </c>
      <c r="J153" s="65">
        <v>9.0093825117952622E-2</v>
      </c>
      <c r="K153" s="65">
        <v>0.10289359477523566</v>
      </c>
      <c r="L153" s="65">
        <v>0.16048033242207607</v>
      </c>
      <c r="M153" s="65">
        <v>0.22135717484941159</v>
      </c>
      <c r="N153" s="65">
        <v>7.3783947355152452E-2</v>
      </c>
      <c r="O153" s="65">
        <v>7.2512130660929278E-2</v>
      </c>
      <c r="P153" s="65">
        <v>8.1050239718691908E-2</v>
      </c>
      <c r="Q153" s="65">
        <v>0.1190715015260073</v>
      </c>
      <c r="R153" s="65">
        <v>0.10287226388565592</v>
      </c>
      <c r="S153" s="65">
        <v>8.0357473958990441E-2</v>
      </c>
      <c r="T153" s="65">
        <v>5.4496027858670387E-2</v>
      </c>
      <c r="U153" s="65">
        <v>9.1770610941811881E-2</v>
      </c>
      <c r="V153" s="65">
        <v>6.2282092829420745E-2</v>
      </c>
      <c r="W153" s="65">
        <v>0.29777326101023499</v>
      </c>
      <c r="X153" s="65">
        <v>0.34886634652467752</v>
      </c>
      <c r="Y153" s="65">
        <v>0.33111834051344163</v>
      </c>
      <c r="Z153" s="65">
        <v>0.36961175221445836</v>
      </c>
      <c r="AA153" s="65">
        <v>0.29543443301127503</v>
      </c>
      <c r="AB153" s="65">
        <v>0.33846335560934482</v>
      </c>
      <c r="AC153" s="65">
        <v>0.34634912238349091</v>
      </c>
      <c r="AD153" s="65">
        <v>6.2300460179695323E-2</v>
      </c>
      <c r="AE153" s="65">
        <v>0</v>
      </c>
      <c r="AF153" s="65">
        <v>0</v>
      </c>
      <c r="AG153" s="65">
        <v>0</v>
      </c>
      <c r="AH153" s="65">
        <v>0</v>
      </c>
      <c r="AI153" s="65">
        <v>0</v>
      </c>
      <c r="AK153" s="65">
        <v>0</v>
      </c>
      <c r="AL153" s="65">
        <v>0</v>
      </c>
      <c r="AM153" s="65">
        <v>0</v>
      </c>
      <c r="AN153" s="140"/>
    </row>
    <row r="154" spans="1:40" ht="11.25" customHeight="1" x14ac:dyDescent="0.2">
      <c r="B154" s="50">
        <v>26</v>
      </c>
      <c r="C154" s="21" t="s">
        <v>86</v>
      </c>
      <c r="D154" s="65">
        <v>5.2976540347592971E-2</v>
      </c>
      <c r="E154" s="65">
        <v>0.16557535764801765</v>
      </c>
      <c r="F154" s="65">
        <v>0.13262582968077249</v>
      </c>
      <c r="G154" s="65">
        <v>0.14981609535900678</v>
      </c>
      <c r="H154" s="65">
        <v>0.20376818992816281</v>
      </c>
      <c r="I154" s="65">
        <v>0.16986198545564191</v>
      </c>
      <c r="J154" s="65">
        <v>2.3545622447832006E-2</v>
      </c>
      <c r="K154" s="65">
        <v>6.3161902357805416E-2</v>
      </c>
      <c r="L154" s="65">
        <v>6.0822320159972916E-2</v>
      </c>
      <c r="M154" s="65">
        <v>0</v>
      </c>
      <c r="N154" s="65">
        <v>0</v>
      </c>
      <c r="O154" s="65">
        <v>0</v>
      </c>
      <c r="P154" s="65">
        <v>0</v>
      </c>
      <c r="Q154" s="65">
        <v>0</v>
      </c>
      <c r="R154" s="65">
        <v>0</v>
      </c>
      <c r="S154" s="65">
        <v>0</v>
      </c>
      <c r="T154" s="65">
        <v>0</v>
      </c>
      <c r="U154" s="65">
        <v>0</v>
      </c>
      <c r="V154" s="65">
        <v>0</v>
      </c>
      <c r="W154" s="65">
        <v>0</v>
      </c>
      <c r="X154" s="65">
        <v>0</v>
      </c>
      <c r="Y154" s="65">
        <v>0</v>
      </c>
      <c r="Z154" s="65">
        <v>0</v>
      </c>
      <c r="AA154" s="65">
        <v>0</v>
      </c>
      <c r="AB154" s="65">
        <v>0</v>
      </c>
      <c r="AC154" s="65">
        <v>0</v>
      </c>
      <c r="AD154" s="65">
        <v>0</v>
      </c>
      <c r="AE154" s="65">
        <v>0</v>
      </c>
      <c r="AF154" s="65">
        <v>0</v>
      </c>
      <c r="AG154" s="65">
        <v>0</v>
      </c>
      <c r="AH154" s="65">
        <v>0</v>
      </c>
      <c r="AI154" s="65">
        <v>0</v>
      </c>
      <c r="AK154" s="65">
        <v>0</v>
      </c>
      <c r="AL154" s="65">
        <v>0</v>
      </c>
      <c r="AM154" s="65">
        <v>0</v>
      </c>
      <c r="AN154" s="140"/>
    </row>
    <row r="155" spans="1:40" ht="11.25" customHeight="1" x14ac:dyDescent="0.2">
      <c r="A155" s="16"/>
      <c r="B155" s="50">
        <v>27</v>
      </c>
      <c r="C155" s="24" t="s">
        <v>31</v>
      </c>
      <c r="D155" s="65">
        <v>6.5400874346281168E-2</v>
      </c>
      <c r="E155" s="65">
        <v>7.2696965176356612E-2</v>
      </c>
      <c r="F155" s="65">
        <v>1.3043719203626224E-2</v>
      </c>
      <c r="G155" s="65">
        <v>5.7702107463827292E-2</v>
      </c>
      <c r="H155" s="65">
        <v>7.1447594875875514E-2</v>
      </c>
      <c r="I155" s="65">
        <v>0.12994676132754771</v>
      </c>
      <c r="J155" s="65">
        <v>0.13308012800621302</v>
      </c>
      <c r="K155" s="65">
        <v>0.13889953277085695</v>
      </c>
      <c r="L155" s="65">
        <v>0.14298248142049844</v>
      </c>
      <c r="M155" s="65">
        <v>0.12128878421486392</v>
      </c>
      <c r="N155" s="65">
        <v>0.12375452515392141</v>
      </c>
      <c r="O155" s="65">
        <v>0.12820371497050945</v>
      </c>
      <c r="P155" s="65">
        <v>0.12837636893524423</v>
      </c>
      <c r="Q155" s="65">
        <v>0.13498678833256772</v>
      </c>
      <c r="R155" s="65">
        <v>0.13023798717182777</v>
      </c>
      <c r="S155" s="65">
        <v>0.1456757792704636</v>
      </c>
      <c r="T155" s="65">
        <v>0.14331969639706585</v>
      </c>
      <c r="U155" s="65">
        <v>0.15555423906793844</v>
      </c>
      <c r="V155" s="65">
        <v>0.10992510744376797</v>
      </c>
      <c r="W155" s="65">
        <v>0.10801231941333485</v>
      </c>
      <c r="X155" s="65">
        <v>0.11290826090262479</v>
      </c>
      <c r="Y155" s="65">
        <v>0.11190774442637441</v>
      </c>
      <c r="Z155" s="65">
        <v>0.11656872306845519</v>
      </c>
      <c r="AA155" s="65">
        <v>0.15856194440894941</v>
      </c>
      <c r="AB155" s="65">
        <v>6.2983391407652828E-2</v>
      </c>
      <c r="AC155" s="65">
        <v>6.463186114145783E-2</v>
      </c>
      <c r="AD155" s="65">
        <v>2.9587805086837352E-2</v>
      </c>
      <c r="AE155" s="65">
        <v>7.5280127179646564E-2</v>
      </c>
      <c r="AF155" s="65">
        <v>7.5758220431487375E-2</v>
      </c>
      <c r="AG155" s="65">
        <v>2.6336417415868008E-2</v>
      </c>
      <c r="AH155" s="65">
        <v>2.6814660154001087E-2</v>
      </c>
      <c r="AI155" s="65">
        <v>2.6814660154001087E-2</v>
      </c>
      <c r="AK155" s="65">
        <v>4.7824273813307921E-4</v>
      </c>
      <c r="AL155" s="65">
        <v>-4.8465467025645477E-2</v>
      </c>
      <c r="AM155" s="65">
        <v>-4.8465467025645477E-2</v>
      </c>
      <c r="AN155" s="140"/>
    </row>
    <row r="156" spans="1:40" ht="11.25" customHeight="1" x14ac:dyDescent="0.2">
      <c r="B156" s="50">
        <v>28</v>
      </c>
      <c r="C156" s="21" t="s">
        <v>85</v>
      </c>
      <c r="D156" s="65">
        <v>1.2532352300107498E-2</v>
      </c>
      <c r="E156" s="65">
        <v>6.0754021819500641E-3</v>
      </c>
      <c r="F156" s="65">
        <v>9.1952328969034554E-3</v>
      </c>
      <c r="G156" s="65">
        <v>8.0969082437703371E-3</v>
      </c>
      <c r="H156" s="65">
        <v>4.1543786038778672E-3</v>
      </c>
      <c r="I156" s="65">
        <v>5.7869376417144999E-3</v>
      </c>
      <c r="J156" s="65">
        <v>8.1533432943135618E-3</v>
      </c>
      <c r="K156" s="65">
        <v>3.7932850739838641E-3</v>
      </c>
      <c r="L156" s="65">
        <v>3.1974160176244243E-3</v>
      </c>
      <c r="M156" s="65">
        <v>8.522629206824903E-3</v>
      </c>
      <c r="N156" s="65">
        <v>5.8266988836217209E-4</v>
      </c>
      <c r="O156" s="65">
        <v>7.9046982266227205E-3</v>
      </c>
      <c r="P156" s="65">
        <v>7.2953043283127085E-3</v>
      </c>
      <c r="Q156" s="65">
        <v>4.1382363451615718E-4</v>
      </c>
      <c r="R156" s="65">
        <v>1.2237831067088236E-4</v>
      </c>
      <c r="S156" s="65">
        <v>0</v>
      </c>
      <c r="T156" s="65">
        <v>0</v>
      </c>
      <c r="U156" s="65">
        <v>2.9007385812137212E-2</v>
      </c>
      <c r="V156" s="65">
        <v>0</v>
      </c>
      <c r="W156" s="65">
        <v>0</v>
      </c>
      <c r="X156" s="65">
        <v>0</v>
      </c>
      <c r="Y156" s="65">
        <v>0</v>
      </c>
      <c r="Z156" s="65">
        <v>0</v>
      </c>
      <c r="AA156" s="65">
        <v>0</v>
      </c>
      <c r="AB156" s="65">
        <v>0</v>
      </c>
      <c r="AC156" s="65">
        <v>0</v>
      </c>
      <c r="AD156" s="65">
        <v>0</v>
      </c>
      <c r="AE156" s="65">
        <v>0</v>
      </c>
      <c r="AF156" s="65">
        <v>0</v>
      </c>
      <c r="AG156" s="65">
        <v>0</v>
      </c>
      <c r="AH156" s="65">
        <v>0</v>
      </c>
      <c r="AI156" s="65">
        <v>0</v>
      </c>
      <c r="AK156" s="65">
        <v>0</v>
      </c>
      <c r="AL156" s="65">
        <v>0</v>
      </c>
      <c r="AM156" s="65">
        <v>0</v>
      </c>
      <c r="AN156" s="140"/>
    </row>
    <row r="157" spans="1:40" s="16" customFormat="1" ht="11.25" customHeight="1" x14ac:dyDescent="0.2">
      <c r="B157" s="50">
        <v>29</v>
      </c>
      <c r="C157" s="24" t="s">
        <v>106</v>
      </c>
      <c r="D157" s="65">
        <v>0.10255081687803604</v>
      </c>
      <c r="E157" s="65">
        <v>0.18027392230275674</v>
      </c>
      <c r="F157" s="65">
        <v>0.38042415728353524</v>
      </c>
      <c r="G157" s="65">
        <v>0.21503200290102342</v>
      </c>
      <c r="H157" s="65">
        <v>8.7229585514334046E-2</v>
      </c>
      <c r="I157" s="65">
        <v>0.1026991952776921</v>
      </c>
      <c r="J157" s="65">
        <v>0</v>
      </c>
      <c r="K157" s="65">
        <v>0</v>
      </c>
      <c r="L157" s="65">
        <v>0</v>
      </c>
      <c r="M157" s="65">
        <v>0</v>
      </c>
      <c r="N157" s="65">
        <v>0</v>
      </c>
      <c r="O157" s="65">
        <v>0</v>
      </c>
      <c r="P157" s="65">
        <v>0</v>
      </c>
      <c r="Q157" s="65">
        <v>0</v>
      </c>
      <c r="R157" s="65">
        <v>0</v>
      </c>
      <c r="S157" s="65">
        <v>0</v>
      </c>
      <c r="T157" s="65">
        <v>0</v>
      </c>
      <c r="U157" s="65">
        <v>0</v>
      </c>
      <c r="V157" s="65">
        <v>0</v>
      </c>
      <c r="W157" s="65">
        <v>0</v>
      </c>
      <c r="X157" s="65">
        <v>0</v>
      </c>
      <c r="Y157" s="65">
        <v>0</v>
      </c>
      <c r="Z157" s="65">
        <v>0</v>
      </c>
      <c r="AA157" s="65">
        <v>0</v>
      </c>
      <c r="AB157" s="65">
        <v>0</v>
      </c>
      <c r="AC157" s="65">
        <v>0</v>
      </c>
      <c r="AD157" s="65">
        <v>0</v>
      </c>
      <c r="AE157" s="65">
        <v>0</v>
      </c>
      <c r="AF157" s="65">
        <v>0</v>
      </c>
      <c r="AG157" s="65">
        <v>0</v>
      </c>
      <c r="AH157" s="65">
        <v>0</v>
      </c>
      <c r="AI157" s="65">
        <v>0</v>
      </c>
      <c r="AJ157" s="145"/>
      <c r="AK157" s="65">
        <v>0</v>
      </c>
      <c r="AL157" s="65">
        <v>0</v>
      </c>
      <c r="AM157" s="65">
        <v>0</v>
      </c>
      <c r="AN157" s="15"/>
    </row>
    <row r="158" spans="1:40" ht="11.25" customHeight="1" x14ac:dyDescent="0.2">
      <c r="A158" s="16"/>
      <c r="B158" s="50">
        <v>30</v>
      </c>
      <c r="C158" s="21" t="s">
        <v>29</v>
      </c>
      <c r="D158" s="65">
        <v>0</v>
      </c>
      <c r="E158" s="65">
        <v>0</v>
      </c>
      <c r="F158" s="65">
        <v>0</v>
      </c>
      <c r="G158" s="65">
        <v>0</v>
      </c>
      <c r="H158" s="65">
        <v>0</v>
      </c>
      <c r="I158" s="65">
        <v>0</v>
      </c>
      <c r="J158" s="65">
        <v>0</v>
      </c>
      <c r="K158" s="65">
        <v>0</v>
      </c>
      <c r="L158" s="65">
        <v>0</v>
      </c>
      <c r="M158" s="65">
        <v>0</v>
      </c>
      <c r="N158" s="65">
        <v>0</v>
      </c>
      <c r="O158" s="65">
        <v>0</v>
      </c>
      <c r="P158" s="65">
        <v>0</v>
      </c>
      <c r="Q158" s="65">
        <v>0</v>
      </c>
      <c r="R158" s="65">
        <v>0</v>
      </c>
      <c r="S158" s="65">
        <v>0</v>
      </c>
      <c r="T158" s="65">
        <v>0</v>
      </c>
      <c r="U158" s="65">
        <v>0</v>
      </c>
      <c r="V158" s="65">
        <v>0</v>
      </c>
      <c r="W158" s="65">
        <v>0</v>
      </c>
      <c r="X158" s="65">
        <v>0</v>
      </c>
      <c r="Y158" s="65">
        <v>0</v>
      </c>
      <c r="Z158" s="65">
        <v>0</v>
      </c>
      <c r="AA158" s="65">
        <v>0</v>
      </c>
      <c r="AB158" s="65">
        <v>0</v>
      </c>
      <c r="AC158" s="65">
        <v>0</v>
      </c>
      <c r="AD158" s="65">
        <v>0</v>
      </c>
      <c r="AE158" s="65">
        <v>0</v>
      </c>
      <c r="AF158" s="65">
        <v>0</v>
      </c>
      <c r="AG158" s="65">
        <v>0</v>
      </c>
      <c r="AH158" s="65">
        <v>0</v>
      </c>
      <c r="AI158" s="65">
        <v>0</v>
      </c>
      <c r="AK158" s="65">
        <v>0</v>
      </c>
      <c r="AL158" s="65">
        <v>0</v>
      </c>
      <c r="AM158" s="65">
        <v>0</v>
      </c>
      <c r="AN158" s="140"/>
    </row>
    <row r="159" spans="1:40" s="16" customFormat="1" ht="11.25" customHeight="1" x14ac:dyDescent="0.2">
      <c r="B159" s="50">
        <v>31</v>
      </c>
      <c r="C159" s="24" t="s">
        <v>11</v>
      </c>
      <c r="D159" s="65">
        <v>0</v>
      </c>
      <c r="E159" s="65">
        <v>0</v>
      </c>
      <c r="F159" s="65">
        <v>0</v>
      </c>
      <c r="G159" s="65">
        <v>0</v>
      </c>
      <c r="H159" s="65">
        <v>0</v>
      </c>
      <c r="I159" s="65">
        <v>0</v>
      </c>
      <c r="J159" s="65">
        <v>0</v>
      </c>
      <c r="K159" s="65">
        <v>0</v>
      </c>
      <c r="L159" s="65">
        <v>0</v>
      </c>
      <c r="M159" s="65">
        <v>0</v>
      </c>
      <c r="N159" s="65">
        <v>0</v>
      </c>
      <c r="O159" s="65">
        <v>0</v>
      </c>
      <c r="P159" s="65">
        <v>0</v>
      </c>
      <c r="Q159" s="65">
        <v>0</v>
      </c>
      <c r="R159" s="65">
        <v>0</v>
      </c>
      <c r="S159" s="65">
        <v>0</v>
      </c>
      <c r="T159" s="65">
        <v>0</v>
      </c>
      <c r="U159" s="65">
        <v>0</v>
      </c>
      <c r="V159" s="65">
        <v>0</v>
      </c>
      <c r="W159" s="65">
        <v>0</v>
      </c>
      <c r="X159" s="65">
        <v>0</v>
      </c>
      <c r="Y159" s="65">
        <v>0</v>
      </c>
      <c r="Z159" s="65">
        <v>0</v>
      </c>
      <c r="AA159" s="65">
        <v>0</v>
      </c>
      <c r="AB159" s="65">
        <v>0</v>
      </c>
      <c r="AC159" s="65">
        <v>0</v>
      </c>
      <c r="AD159" s="65">
        <v>0</v>
      </c>
      <c r="AE159" s="65">
        <v>0</v>
      </c>
      <c r="AF159" s="65">
        <v>0</v>
      </c>
      <c r="AG159" s="65">
        <v>0</v>
      </c>
      <c r="AH159" s="65">
        <v>0</v>
      </c>
      <c r="AI159" s="65">
        <v>0</v>
      </c>
      <c r="AJ159" s="145"/>
      <c r="AK159" s="65">
        <v>0</v>
      </c>
      <c r="AL159" s="65">
        <v>0</v>
      </c>
      <c r="AM159" s="65">
        <v>0</v>
      </c>
      <c r="AN159" s="15"/>
    </row>
    <row r="160" spans="1:40" s="16" customFormat="1" ht="11.25" customHeight="1" x14ac:dyDescent="0.2">
      <c r="B160" s="50">
        <v>32</v>
      </c>
      <c r="C160" s="21" t="s">
        <v>87</v>
      </c>
      <c r="D160" s="65">
        <v>0</v>
      </c>
      <c r="E160" s="65">
        <v>0</v>
      </c>
      <c r="F160" s="65">
        <v>0</v>
      </c>
      <c r="G160" s="65">
        <v>0</v>
      </c>
      <c r="H160" s="65">
        <v>0</v>
      </c>
      <c r="I160" s="65">
        <v>0</v>
      </c>
      <c r="J160" s="65">
        <v>0</v>
      </c>
      <c r="K160" s="65">
        <v>0</v>
      </c>
      <c r="L160" s="65">
        <v>0</v>
      </c>
      <c r="M160" s="65">
        <v>0</v>
      </c>
      <c r="N160" s="65">
        <v>0</v>
      </c>
      <c r="O160" s="65">
        <v>0</v>
      </c>
      <c r="P160" s="65">
        <v>0</v>
      </c>
      <c r="Q160" s="65">
        <v>0</v>
      </c>
      <c r="R160" s="65">
        <v>0</v>
      </c>
      <c r="S160" s="65">
        <v>0</v>
      </c>
      <c r="T160" s="65">
        <v>0</v>
      </c>
      <c r="U160" s="65">
        <v>0</v>
      </c>
      <c r="V160" s="65">
        <v>0</v>
      </c>
      <c r="W160" s="65">
        <v>0</v>
      </c>
      <c r="X160" s="65">
        <v>0</v>
      </c>
      <c r="Y160" s="65">
        <v>0</v>
      </c>
      <c r="Z160" s="65">
        <v>0</v>
      </c>
      <c r="AA160" s="65">
        <v>0</v>
      </c>
      <c r="AB160" s="65">
        <v>0</v>
      </c>
      <c r="AC160" s="65">
        <v>0</v>
      </c>
      <c r="AD160" s="65">
        <v>0</v>
      </c>
      <c r="AE160" s="65">
        <v>0</v>
      </c>
      <c r="AF160" s="65">
        <v>0</v>
      </c>
      <c r="AG160" s="65">
        <v>0</v>
      </c>
      <c r="AH160" s="65">
        <v>0</v>
      </c>
      <c r="AI160" s="65">
        <v>0</v>
      </c>
      <c r="AJ160" s="145"/>
      <c r="AK160" s="65">
        <v>0</v>
      </c>
      <c r="AL160" s="65">
        <v>0</v>
      </c>
      <c r="AM160" s="65">
        <v>0</v>
      </c>
      <c r="AN160" s="15"/>
    </row>
    <row r="161" spans="1:40" s="16" customFormat="1" ht="11.25" customHeight="1" x14ac:dyDescent="0.2">
      <c r="A161" s="7"/>
      <c r="B161" s="50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  <c r="AD161" s="66"/>
      <c r="AE161" s="66"/>
      <c r="AF161" s="66"/>
      <c r="AG161" s="66"/>
      <c r="AH161" s="66"/>
      <c r="AI161" s="66"/>
      <c r="AJ161" s="145"/>
      <c r="AK161" s="66"/>
      <c r="AL161" s="66"/>
      <c r="AM161" s="66"/>
      <c r="AN161" s="15"/>
    </row>
    <row r="162" spans="1:40" ht="12" x14ac:dyDescent="0.2">
      <c r="A162" s="7" t="s">
        <v>155</v>
      </c>
      <c r="B162" s="50">
        <v>33</v>
      </c>
      <c r="C162" s="20" t="s">
        <v>108</v>
      </c>
      <c r="D162" s="63">
        <v>2.0222597171722343E-2</v>
      </c>
      <c r="E162" s="63">
        <v>7.2190184493588674E-2</v>
      </c>
      <c r="F162" s="63">
        <v>7.4092723058791915E-2</v>
      </c>
      <c r="G162" s="63">
        <v>6.6924896767632094E-2</v>
      </c>
      <c r="H162" s="63">
        <v>5.9680618564299917E-2</v>
      </c>
      <c r="I162" s="63">
        <v>7.1082969745437957E-2</v>
      </c>
      <c r="J162" s="63">
        <v>9.6414872149122088E-2</v>
      </c>
      <c r="K162" s="63">
        <v>6.8547267394048969E-2</v>
      </c>
      <c r="L162" s="63">
        <v>4.2908175154552163E-2</v>
      </c>
      <c r="M162" s="63">
        <v>1.9216803061686077E-2</v>
      </c>
      <c r="N162" s="63">
        <v>3.4574804343871529E-2</v>
      </c>
      <c r="O162" s="63">
        <v>0.15064698146571343</v>
      </c>
      <c r="P162" s="63">
        <v>0.81173237444123125</v>
      </c>
      <c r="Q162" s="63">
        <v>-0.30540657001922367</v>
      </c>
      <c r="R162" s="63">
        <v>-0.37601279830005468</v>
      </c>
      <c r="S162" s="63">
        <v>-0.11915246490484804</v>
      </c>
      <c r="T162" s="63">
        <v>-4.5890513711306403E-2</v>
      </c>
      <c r="U162" s="63">
        <v>-1.1033278252936901E-2</v>
      </c>
      <c r="V162" s="63">
        <v>0</v>
      </c>
      <c r="W162" s="63">
        <v>0</v>
      </c>
      <c r="X162" s="63">
        <v>0</v>
      </c>
      <c r="Y162" s="63">
        <v>0</v>
      </c>
      <c r="Z162" s="63">
        <v>0</v>
      </c>
      <c r="AA162" s="63">
        <v>0</v>
      </c>
      <c r="AB162" s="63">
        <v>0</v>
      </c>
      <c r="AC162" s="63">
        <v>0</v>
      </c>
      <c r="AD162" s="63">
        <v>0</v>
      </c>
      <c r="AE162" s="63">
        <v>0</v>
      </c>
      <c r="AF162" s="63">
        <v>0</v>
      </c>
      <c r="AG162" s="63">
        <v>0</v>
      </c>
      <c r="AH162" s="63">
        <v>0</v>
      </c>
      <c r="AI162" s="63">
        <v>0</v>
      </c>
      <c r="AK162" s="63">
        <v>0</v>
      </c>
      <c r="AL162" s="63">
        <v>0</v>
      </c>
      <c r="AM162" s="63">
        <v>0</v>
      </c>
      <c r="AN162" s="140"/>
    </row>
    <row r="163" spans="1:40" x14ac:dyDescent="0.2">
      <c r="A163" s="53"/>
      <c r="B163" s="53"/>
      <c r="C163" s="43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  <c r="AD163" s="67"/>
      <c r="AE163" s="67"/>
      <c r="AF163" s="67"/>
      <c r="AG163" s="67"/>
      <c r="AH163" s="67"/>
      <c r="AI163" s="67"/>
      <c r="AK163" s="67"/>
      <c r="AL163" s="67"/>
      <c r="AM163" s="67"/>
      <c r="AN163" s="139"/>
    </row>
    <row r="164" spans="1:40" s="16" customFormat="1" ht="20.100000000000001" customHeight="1" x14ac:dyDescent="0.2">
      <c r="A164" s="51"/>
      <c r="B164" s="59"/>
      <c r="C164" s="13" t="s">
        <v>76</v>
      </c>
      <c r="D164" s="68">
        <v>3.0988257863963142E-2</v>
      </c>
      <c r="E164" s="68">
        <v>3.2916806448683993E-2</v>
      </c>
      <c r="F164" s="68">
        <v>3.6788822497152693E-2</v>
      </c>
      <c r="G164" s="68">
        <v>3.4085549027427685E-2</v>
      </c>
      <c r="H164" s="68">
        <v>4.2061450472255311E-2</v>
      </c>
      <c r="I164" s="68">
        <v>4.2335353451719973E-2</v>
      </c>
      <c r="J164" s="68">
        <v>4.1764211485797856E-2</v>
      </c>
      <c r="K164" s="68">
        <v>3.7283764628359771E-2</v>
      </c>
      <c r="L164" s="68">
        <v>3.4020285525853414E-2</v>
      </c>
      <c r="M164" s="68">
        <v>3.4606623123323479E-2</v>
      </c>
      <c r="N164" s="68">
        <v>3.1810760191384728E-2</v>
      </c>
      <c r="O164" s="68">
        <v>2.9450981911477912E-2</v>
      </c>
      <c r="P164" s="68">
        <v>2.9195147354578E-2</v>
      </c>
      <c r="Q164" s="68">
        <v>3.0409261631109144E-2</v>
      </c>
      <c r="R164" s="68">
        <v>2.8273101135355236E-2</v>
      </c>
      <c r="S164" s="68">
        <v>2.5021174890971141E-2</v>
      </c>
      <c r="T164" s="68">
        <v>1.7372895121903154E-2</v>
      </c>
      <c r="U164" s="68">
        <v>1.6741989876788096E-2</v>
      </c>
      <c r="V164" s="68">
        <v>1.3035004784075899E-2</v>
      </c>
      <c r="W164" s="68">
        <v>1.2803733183830057E-2</v>
      </c>
      <c r="X164" s="68">
        <v>1.2431764179836609E-2</v>
      </c>
      <c r="Y164" s="68">
        <v>1.384065612517746E-2</v>
      </c>
      <c r="Z164" s="68">
        <v>1.3411798474922984E-2</v>
      </c>
      <c r="AA164" s="68">
        <v>1.2922645745490673E-2</v>
      </c>
      <c r="AB164" s="68">
        <v>1.3692290424401321E-2</v>
      </c>
      <c r="AC164" s="68">
        <v>1.6243288215619562E-2</v>
      </c>
      <c r="AD164" s="68">
        <v>1.6602325008285759E-2</v>
      </c>
      <c r="AE164" s="68">
        <v>1.9191726472909693E-2</v>
      </c>
      <c r="AF164" s="68">
        <v>2.2681906952921205E-2</v>
      </c>
      <c r="AG164" s="68">
        <v>2.5064163833625502E-2</v>
      </c>
      <c r="AH164" s="68">
        <v>1.8188519955658136E-2</v>
      </c>
      <c r="AI164" s="68">
        <v>1.8188519955658136E-2</v>
      </c>
      <c r="AJ164" s="145"/>
      <c r="AK164" s="68">
        <v>-6.8756438779673662E-3</v>
      </c>
      <c r="AL164" s="68">
        <v>-1.0032065172515571E-3</v>
      </c>
      <c r="AM164" s="68">
        <v>-1.0032065172515571E-3</v>
      </c>
      <c r="AN164" s="15"/>
    </row>
    <row r="165" spans="1:40" x14ac:dyDescent="0.2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154"/>
      <c r="AG165" s="154"/>
      <c r="AH165" s="154"/>
      <c r="AI165" s="154"/>
    </row>
    <row r="166" spans="1:40" s="6" customFormat="1" ht="12.75" x14ac:dyDescent="0.2">
      <c r="A166" s="11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148"/>
      <c r="AG166" s="148"/>
      <c r="AH166" s="148"/>
      <c r="AI166" s="148"/>
      <c r="AJ166" s="146"/>
      <c r="AK166" s="8"/>
      <c r="AL166" s="8"/>
      <c r="AM166" s="8"/>
      <c r="AN166" s="135"/>
    </row>
    <row r="167" spans="1:40" s="35" customFormat="1" ht="24.95" customHeight="1" x14ac:dyDescent="0.2">
      <c r="A167" s="11" t="s">
        <v>9</v>
      </c>
      <c r="B167" s="19"/>
      <c r="C167" s="18"/>
      <c r="D167" s="25" t="s">
        <v>15</v>
      </c>
      <c r="E167" s="25" t="s">
        <v>16</v>
      </c>
      <c r="F167" s="25" t="s">
        <v>17</v>
      </c>
      <c r="G167" s="25" t="s">
        <v>18</v>
      </c>
      <c r="H167" s="25" t="s">
        <v>19</v>
      </c>
      <c r="I167" s="25" t="s">
        <v>20</v>
      </c>
      <c r="J167" s="25" t="s">
        <v>26</v>
      </c>
      <c r="K167" s="25" t="s">
        <v>28</v>
      </c>
      <c r="L167" s="25" t="s">
        <v>33</v>
      </c>
      <c r="M167" s="25" t="s">
        <v>35</v>
      </c>
      <c r="N167" s="25" t="s">
        <v>40</v>
      </c>
      <c r="O167" s="25" t="s">
        <v>41</v>
      </c>
      <c r="P167" s="25" t="s">
        <v>50</v>
      </c>
      <c r="Q167" s="25" t="s">
        <v>52</v>
      </c>
      <c r="R167" s="25" t="s">
        <v>60</v>
      </c>
      <c r="S167" s="25" t="s">
        <v>62</v>
      </c>
      <c r="T167" s="25" t="s">
        <v>83</v>
      </c>
      <c r="U167" s="25" t="s">
        <v>88</v>
      </c>
      <c r="V167" s="25" t="s">
        <v>90</v>
      </c>
      <c r="W167" s="25" t="s">
        <v>91</v>
      </c>
      <c r="X167" s="25" t="s">
        <v>92</v>
      </c>
      <c r="Y167" s="25" t="s">
        <v>141</v>
      </c>
      <c r="Z167" s="25" t="s">
        <v>145</v>
      </c>
      <c r="AA167" s="25" t="s">
        <v>147</v>
      </c>
      <c r="AB167" s="25" t="s">
        <v>150</v>
      </c>
      <c r="AC167" s="25" t="s">
        <v>151</v>
      </c>
      <c r="AD167" s="25" t="s">
        <v>156</v>
      </c>
      <c r="AE167" s="25" t="s">
        <v>157</v>
      </c>
      <c r="AF167" s="25" t="s">
        <v>158</v>
      </c>
      <c r="AG167" s="25" t="s">
        <v>161</v>
      </c>
      <c r="AH167" s="25" t="s">
        <v>162</v>
      </c>
      <c r="AI167" s="25" t="s">
        <v>163</v>
      </c>
      <c r="AJ167" s="145"/>
      <c r="AK167" s="47" t="s">
        <v>77</v>
      </c>
      <c r="AL167" s="47" t="s">
        <v>78</v>
      </c>
      <c r="AM167" s="47" t="s">
        <v>79</v>
      </c>
    </row>
    <row r="168" spans="1:40" ht="12" x14ac:dyDescent="0.2">
      <c r="A168" s="7" t="s">
        <v>66</v>
      </c>
      <c r="B168" s="50"/>
      <c r="C168" s="20" t="s">
        <v>12</v>
      </c>
      <c r="D168" s="63">
        <v>0.24819488833765024</v>
      </c>
      <c r="E168" s="63">
        <v>0.25317435110749087</v>
      </c>
      <c r="F168" s="63">
        <v>0.26831370494287726</v>
      </c>
      <c r="G168" s="63">
        <v>0.23998023837992774</v>
      </c>
      <c r="H168" s="63">
        <v>0.22010248472539731</v>
      </c>
      <c r="I168" s="63">
        <v>6.4891185273750041E-2</v>
      </c>
      <c r="J168" s="63">
        <v>6.3708094899581513E-2</v>
      </c>
      <c r="K168" s="63">
        <v>4.9227177908485013E-2</v>
      </c>
      <c r="L168" s="63">
        <v>3.5693898312694428E-2</v>
      </c>
      <c r="M168" s="63">
        <v>3.3302620779912841E-2</v>
      </c>
      <c r="N168" s="63">
        <v>2.9605820128819758E-2</v>
      </c>
      <c r="O168" s="63">
        <v>3.0623346970522422E-2</v>
      </c>
      <c r="P168" s="63">
        <v>2.0718607944567008E-2</v>
      </c>
      <c r="Q168" s="63">
        <v>1.8509539906228629E-2</v>
      </c>
      <c r="R168" s="63">
        <v>1.240599630465682E-2</v>
      </c>
      <c r="S168" s="63">
        <v>1.1348917547708955E-2</v>
      </c>
      <c r="T168" s="63">
        <v>8.6811101821890266E-3</v>
      </c>
      <c r="U168" s="63">
        <v>1.4544493153135439E-2</v>
      </c>
      <c r="V168" s="63">
        <v>1.1224439247557413E-2</v>
      </c>
      <c r="W168" s="63">
        <v>4.1580317653561391E-3</v>
      </c>
      <c r="X168" s="63">
        <v>2.7926054631421267E-3</v>
      </c>
      <c r="Y168" s="63">
        <v>1.2786971507970916E-2</v>
      </c>
      <c r="Z168" s="63">
        <v>1.0190029294750682E-2</v>
      </c>
      <c r="AA168" s="63">
        <v>7.7034032465807352E-3</v>
      </c>
      <c r="AB168" s="63">
        <v>1.0995584888337634E-2</v>
      </c>
      <c r="AC168" s="63">
        <v>7.8561185517905478E-3</v>
      </c>
      <c r="AD168" s="63">
        <v>9.3658077166710249E-3</v>
      </c>
      <c r="AE168" s="63">
        <v>1.3719010244704512E-2</v>
      </c>
      <c r="AF168" s="63">
        <v>3.550956604710135E-2</v>
      </c>
      <c r="AG168" s="63">
        <v>3.7293739527052477E-2</v>
      </c>
      <c r="AH168" s="63">
        <v>4.0518348519079518E-2</v>
      </c>
      <c r="AI168" s="63">
        <v>4.0518348519079518E-2</v>
      </c>
      <c r="AK168" s="63">
        <v>3.2246089920270407E-3</v>
      </c>
      <c r="AL168" s="63">
        <v>2.6799338274375008E-2</v>
      </c>
      <c r="AM168" s="63">
        <v>2.6799338274375008E-2</v>
      </c>
    </row>
    <row r="169" spans="1:40" ht="12" x14ac:dyDescent="0.2">
      <c r="B169" s="50">
        <v>1</v>
      </c>
      <c r="C169" s="22" t="s">
        <v>93</v>
      </c>
      <c r="D169" s="64">
        <v>0.53908099113395669</v>
      </c>
      <c r="E169" s="64">
        <v>0.55403327054260842</v>
      </c>
      <c r="F169" s="64">
        <v>0.8236886758792491</v>
      </c>
      <c r="G169" s="64">
        <v>0.11386950877606924</v>
      </c>
      <c r="H169" s="64">
        <v>0</v>
      </c>
      <c r="I169" s="64">
        <v>0</v>
      </c>
      <c r="J169" s="64">
        <v>0</v>
      </c>
      <c r="K169" s="64">
        <v>0</v>
      </c>
      <c r="L169" s="64">
        <v>7.4290855185523549E-3</v>
      </c>
      <c r="M169" s="64">
        <v>1.113185115476995E-2</v>
      </c>
      <c r="N169" s="64">
        <v>1.0070907403218709E-2</v>
      </c>
      <c r="O169" s="64">
        <v>1.5514165954637634E-2</v>
      </c>
      <c r="P169" s="64">
        <v>1.0767078333881437E-2</v>
      </c>
      <c r="Q169" s="64">
        <v>7.2891526282581418E-3</v>
      </c>
      <c r="R169" s="64">
        <v>2.8385070319719851E-3</v>
      </c>
      <c r="S169" s="64">
        <v>3.0231408036048941E-3</v>
      </c>
      <c r="T169" s="64">
        <v>5.6210490396035634E-4</v>
      </c>
      <c r="U169" s="64">
        <v>1.1860265992308501E-2</v>
      </c>
      <c r="V169" s="64">
        <v>7.1153793769270076E-3</v>
      </c>
      <c r="W169" s="64">
        <v>3.1111093203403709E-3</v>
      </c>
      <c r="X169" s="64">
        <v>1.2700916119139129E-3</v>
      </c>
      <c r="Y169" s="64">
        <v>1.7825705183852091E-2</v>
      </c>
      <c r="Z169" s="64">
        <v>1.3603190405040794E-2</v>
      </c>
      <c r="AA169" s="64">
        <v>9.3941781608320226E-3</v>
      </c>
      <c r="AB169" s="64">
        <v>8.1289438082950312E-3</v>
      </c>
      <c r="AC169" s="64">
        <v>8.2257358797350449E-3</v>
      </c>
      <c r="AD169" s="64">
        <v>7.6084243277651092E-3</v>
      </c>
      <c r="AE169" s="64">
        <v>1.5340016189125344E-2</v>
      </c>
      <c r="AF169" s="64">
        <v>5.1478700604765927E-2</v>
      </c>
      <c r="AG169" s="64">
        <v>5.7241501247409482E-2</v>
      </c>
      <c r="AH169" s="64">
        <v>5.4825327876801923E-2</v>
      </c>
      <c r="AI169" s="64">
        <v>5.4825327876801923E-2</v>
      </c>
      <c r="AK169" s="64">
        <v>-2.4161733706075592E-3</v>
      </c>
      <c r="AL169" s="64">
        <v>3.9485311687676578E-2</v>
      </c>
      <c r="AM169" s="64">
        <v>3.9485311687676578E-2</v>
      </c>
      <c r="AN169" s="136"/>
    </row>
    <row r="170" spans="1:40" ht="12" x14ac:dyDescent="0.2">
      <c r="B170" s="50">
        <v>2</v>
      </c>
      <c r="C170" s="22" t="s">
        <v>98</v>
      </c>
      <c r="D170" s="64">
        <v>0.22717307084129504</v>
      </c>
      <c r="E170" s="64">
        <v>0.23173308044291646</v>
      </c>
      <c r="F170" s="64">
        <v>0.24240977262870608</v>
      </c>
      <c r="G170" s="64">
        <v>0.24130706586635473</v>
      </c>
      <c r="H170" s="64">
        <v>0.29502702985254226</v>
      </c>
      <c r="I170" s="64">
        <v>0.15224267047962126</v>
      </c>
      <c r="J170" s="64">
        <v>0.19492940955599386</v>
      </c>
      <c r="K170" s="64">
        <v>0.16318500842578496</v>
      </c>
      <c r="L170" s="64">
        <v>9.0276822531248455E-2</v>
      </c>
      <c r="M170" s="64">
        <v>7.9310212375855199E-2</v>
      </c>
      <c r="N170" s="64">
        <v>6.8027744301333265E-2</v>
      </c>
      <c r="O170" s="64">
        <v>6.3861470905511281E-2</v>
      </c>
      <c r="P170" s="64">
        <v>4.700662097182505E-2</v>
      </c>
      <c r="Q170" s="64">
        <v>4.9543584669872257E-2</v>
      </c>
      <c r="R170" s="64">
        <v>3.8796972131735816E-2</v>
      </c>
      <c r="S170" s="64">
        <v>3.6843332015323894E-2</v>
      </c>
      <c r="T170" s="64">
        <v>3.4204764795658746E-2</v>
      </c>
      <c r="U170" s="64">
        <v>2.1222402109775097E-2</v>
      </c>
      <c r="V170" s="64">
        <v>2.1307062217203545E-2</v>
      </c>
      <c r="W170" s="64">
        <v>6.1699405089701122E-3</v>
      </c>
      <c r="X170" s="64">
        <v>5.9267080715763153E-3</v>
      </c>
      <c r="Y170" s="64">
        <v>4.7664650446360684E-3</v>
      </c>
      <c r="Z170" s="64">
        <v>4.062870100823051E-3</v>
      </c>
      <c r="AA170" s="64">
        <v>4.7580701183275115E-3</v>
      </c>
      <c r="AB170" s="64">
        <v>1.5896548690796621E-2</v>
      </c>
      <c r="AC170" s="64">
        <v>7.3293224380758274E-3</v>
      </c>
      <c r="AD170" s="64">
        <v>1.2092697786506333E-2</v>
      </c>
      <c r="AE170" s="64">
        <v>1.1200029475459323E-2</v>
      </c>
      <c r="AF170" s="64">
        <v>1.1501811510427996E-2</v>
      </c>
      <c r="AG170" s="64">
        <v>6.6228165817955988E-3</v>
      </c>
      <c r="AH170" s="64">
        <v>1.7635807399999398E-2</v>
      </c>
      <c r="AI170" s="64">
        <v>1.7635807399999398E-2</v>
      </c>
      <c r="AK170" s="64">
        <v>1.10129908182038E-2</v>
      </c>
      <c r="AL170" s="64">
        <v>6.4357779245400749E-3</v>
      </c>
      <c r="AM170" s="64">
        <v>6.4357779245400749E-3</v>
      </c>
      <c r="AN170" s="136"/>
    </row>
    <row r="171" spans="1:40" x14ac:dyDescent="0.2">
      <c r="B171" s="50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K171" s="65"/>
      <c r="AL171" s="65"/>
      <c r="AM171" s="65"/>
    </row>
    <row r="172" spans="1:40" s="5" customFormat="1" ht="12" x14ac:dyDescent="0.2">
      <c r="A172" s="7" t="s">
        <v>67</v>
      </c>
      <c r="B172" s="50"/>
      <c r="C172" s="20" t="s">
        <v>14</v>
      </c>
      <c r="D172" s="63">
        <v>0.12989976008839374</v>
      </c>
      <c r="E172" s="63">
        <v>0.14399620616056202</v>
      </c>
      <c r="F172" s="63">
        <v>0.15716716750428039</v>
      </c>
      <c r="G172" s="63">
        <v>0.16077518250486805</v>
      </c>
      <c r="H172" s="63">
        <v>0.19989540846328788</v>
      </c>
      <c r="I172" s="63">
        <v>0.19245183495218937</v>
      </c>
      <c r="J172" s="63">
        <v>0.18576591615547589</v>
      </c>
      <c r="K172" s="63">
        <v>0.16788299392462019</v>
      </c>
      <c r="L172" s="63">
        <v>0.15993623992983291</v>
      </c>
      <c r="M172" s="63">
        <v>0.16130476706412347</v>
      </c>
      <c r="N172" s="63">
        <v>0.14860585193257772</v>
      </c>
      <c r="O172" s="63">
        <v>0.13505287427262558</v>
      </c>
      <c r="P172" s="63">
        <v>0.12993313160432488</v>
      </c>
      <c r="Q172" s="63">
        <v>0.12845666051685262</v>
      </c>
      <c r="R172" s="63">
        <v>0.12189411725342707</v>
      </c>
      <c r="S172" s="63">
        <v>0.1088789578845243</v>
      </c>
      <c r="T172" s="63">
        <v>7.369467528916547E-2</v>
      </c>
      <c r="U172" s="63">
        <v>6.4069015735203155E-2</v>
      </c>
      <c r="V172" s="63">
        <v>5.5216086181484464E-2</v>
      </c>
      <c r="W172" s="63">
        <v>5.049224309879468E-2</v>
      </c>
      <c r="X172" s="63">
        <v>4.4226636840926363E-2</v>
      </c>
      <c r="Y172" s="63">
        <v>4.1221935162891001E-2</v>
      </c>
      <c r="Z172" s="63">
        <v>4.24876637510311E-2</v>
      </c>
      <c r="AA172" s="63">
        <v>4.0357341915145992E-2</v>
      </c>
      <c r="AB172" s="63">
        <v>3.6804152039887815E-2</v>
      </c>
      <c r="AC172" s="63">
        <v>3.7835464373373949E-2</v>
      </c>
      <c r="AD172" s="63">
        <v>3.6808939471315236E-2</v>
      </c>
      <c r="AE172" s="63">
        <v>4.1483860000868907E-2</v>
      </c>
      <c r="AF172" s="63">
        <v>4.0949875846111247E-2</v>
      </c>
      <c r="AG172" s="63">
        <v>4.3099936104640441E-2</v>
      </c>
      <c r="AH172" s="63">
        <v>3.1590551780696252E-2</v>
      </c>
      <c r="AI172" s="63">
        <v>3.1590551780696252E-2</v>
      </c>
      <c r="AJ172" s="145"/>
      <c r="AK172" s="63">
        <v>-1.1509384323944188E-2</v>
      </c>
      <c r="AL172" s="63">
        <v>-9.8933082201726544E-3</v>
      </c>
      <c r="AM172" s="63">
        <v>-9.8933082201726544E-3</v>
      </c>
      <c r="AN172" s="137"/>
    </row>
    <row r="173" spans="1:40" ht="12" x14ac:dyDescent="0.2">
      <c r="B173" s="50">
        <v>3</v>
      </c>
      <c r="C173" s="22" t="s">
        <v>8</v>
      </c>
      <c r="D173" s="64">
        <v>0.24402457665733529</v>
      </c>
      <c r="E173" s="64">
        <v>0.28411456607341351</v>
      </c>
      <c r="F173" s="64">
        <v>0.29517228413122842</v>
      </c>
      <c r="G173" s="64">
        <v>0.29518265832814433</v>
      </c>
      <c r="H173" s="64">
        <v>0.35933510686529424</v>
      </c>
      <c r="I173" s="64">
        <v>0.35800511281480241</v>
      </c>
      <c r="J173" s="64">
        <v>0.37298016216338747</v>
      </c>
      <c r="K173" s="64">
        <v>0.38889138190758776</v>
      </c>
      <c r="L173" s="64">
        <v>0.3711389644172069</v>
      </c>
      <c r="M173" s="64">
        <v>0.38501959409241859</v>
      </c>
      <c r="N173" s="64">
        <v>0.35848268238269304</v>
      </c>
      <c r="O173" s="64">
        <v>0.31890442675588476</v>
      </c>
      <c r="P173" s="64">
        <v>0.31238437894484572</v>
      </c>
      <c r="Q173" s="64">
        <v>0.28239362910908788</v>
      </c>
      <c r="R173" s="64">
        <v>0.25737487992939051</v>
      </c>
      <c r="S173" s="64">
        <v>0.23754719905009589</v>
      </c>
      <c r="T173" s="64">
        <v>0.13283854544530704</v>
      </c>
      <c r="U173" s="64">
        <v>0.11744568521294196</v>
      </c>
      <c r="V173" s="64">
        <v>0.10082061225056951</v>
      </c>
      <c r="W173" s="64">
        <v>8.9690873529335982E-2</v>
      </c>
      <c r="X173" s="64">
        <v>7.5900701732800668E-2</v>
      </c>
      <c r="Y173" s="64">
        <v>6.9433785708188575E-2</v>
      </c>
      <c r="Z173" s="64">
        <v>5.9254706968259109E-2</v>
      </c>
      <c r="AA173" s="64">
        <v>4.8765343201814235E-2</v>
      </c>
      <c r="AB173" s="64">
        <v>4.3881644431587243E-2</v>
      </c>
      <c r="AC173" s="64">
        <v>4.0439178302564716E-2</v>
      </c>
      <c r="AD173" s="64">
        <v>3.0248866259879874E-2</v>
      </c>
      <c r="AE173" s="64">
        <v>2.7541561797295375E-2</v>
      </c>
      <c r="AF173" s="64">
        <v>2.7026925083879466E-2</v>
      </c>
      <c r="AG173" s="64">
        <v>3.5954732050147716E-2</v>
      </c>
      <c r="AH173" s="64">
        <v>3.2428994797621381E-2</v>
      </c>
      <c r="AI173" s="64">
        <v>3.2428994797621381E-2</v>
      </c>
      <c r="AK173" s="64">
        <v>-3.5257372525263342E-3</v>
      </c>
      <c r="AL173" s="64">
        <v>4.8874330003260066E-3</v>
      </c>
      <c r="AM173" s="64">
        <v>4.8874330003260066E-3</v>
      </c>
      <c r="AN173" s="136"/>
    </row>
    <row r="174" spans="1:40" ht="12" x14ac:dyDescent="0.2">
      <c r="B174" s="50">
        <v>4</v>
      </c>
      <c r="C174" s="22" t="s">
        <v>95</v>
      </c>
      <c r="D174" s="64">
        <v>6.2599165292912429E-2</v>
      </c>
      <c r="E174" s="64">
        <v>5.8172293237267733E-2</v>
      </c>
      <c r="F174" s="64">
        <v>6.9694860300642203E-2</v>
      </c>
      <c r="G174" s="64">
        <v>7.7930825725217381E-2</v>
      </c>
      <c r="H174" s="64">
        <v>0.10419068774582278</v>
      </c>
      <c r="I174" s="64">
        <v>0.10023763650225187</v>
      </c>
      <c r="J174" s="64">
        <v>9.0163446260797628E-2</v>
      </c>
      <c r="K174" s="64">
        <v>7.7108412238868537E-2</v>
      </c>
      <c r="L174" s="64">
        <v>7.113115275487214E-2</v>
      </c>
      <c r="M174" s="64">
        <v>6.8771221928067158E-2</v>
      </c>
      <c r="N174" s="64">
        <v>6.2825833595159863E-2</v>
      </c>
      <c r="O174" s="64">
        <v>5.8840195783968229E-2</v>
      </c>
      <c r="P174" s="64">
        <v>5.6029963490783534E-2</v>
      </c>
      <c r="Q174" s="64">
        <v>6.7240979401509027E-2</v>
      </c>
      <c r="R174" s="64">
        <v>6.890063765996006E-2</v>
      </c>
      <c r="S174" s="64">
        <v>5.9052188858682145E-2</v>
      </c>
      <c r="T174" s="64">
        <v>4.9819918563198035E-2</v>
      </c>
      <c r="U174" s="64">
        <v>4.293167733268561E-2</v>
      </c>
      <c r="V174" s="64">
        <v>3.7923695114605978E-2</v>
      </c>
      <c r="W174" s="64">
        <v>3.5519793764688223E-2</v>
      </c>
      <c r="X174" s="64">
        <v>3.3052192453982561E-2</v>
      </c>
      <c r="Y174" s="64">
        <v>3.0913075193805824E-2</v>
      </c>
      <c r="Z174" s="64">
        <v>3.6240271540586282E-2</v>
      </c>
      <c r="AA174" s="64">
        <v>3.6961161970533507E-2</v>
      </c>
      <c r="AB174" s="64">
        <v>3.3663724743597467E-2</v>
      </c>
      <c r="AC174" s="64">
        <v>3.6630954312685642E-2</v>
      </c>
      <c r="AD174" s="64">
        <v>3.9476626384973693E-2</v>
      </c>
      <c r="AE174" s="64">
        <v>4.768274077902699E-2</v>
      </c>
      <c r="AF174" s="64">
        <v>4.7369138304731481E-2</v>
      </c>
      <c r="AG174" s="64">
        <v>4.6549385139843483E-2</v>
      </c>
      <c r="AH174" s="64">
        <v>3.1165208968103691E-2</v>
      </c>
      <c r="AI174" s="64">
        <v>3.1165208968103691E-2</v>
      </c>
      <c r="AK174" s="64">
        <v>-1.5384176171739792E-2</v>
      </c>
      <c r="AL174" s="64">
        <v>-1.6517531810923299E-2</v>
      </c>
      <c r="AM174" s="64">
        <v>-1.6517531810923299E-2</v>
      </c>
      <c r="AN174" s="136"/>
    </row>
    <row r="175" spans="1:40" x14ac:dyDescent="0.2">
      <c r="B175" s="50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K175" s="65"/>
      <c r="AL175" s="65"/>
      <c r="AM175" s="65"/>
    </row>
    <row r="176" spans="1:40" ht="12" x14ac:dyDescent="0.2">
      <c r="A176" s="7" t="s">
        <v>70</v>
      </c>
      <c r="B176" s="50"/>
      <c r="C176" s="20" t="s">
        <v>68</v>
      </c>
      <c r="D176" s="63">
        <v>0.11720868540792463</v>
      </c>
      <c r="E176" s="63">
        <v>0.12333516681672067</v>
      </c>
      <c r="F176" s="63">
        <v>0.15099541249132026</v>
      </c>
      <c r="G176" s="63">
        <v>0.16481051807273564</v>
      </c>
      <c r="H176" s="63">
        <v>0.18282102956523558</v>
      </c>
      <c r="I176" s="63">
        <v>0.17798325706294757</v>
      </c>
      <c r="J176" s="63">
        <v>0.17705052946171415</v>
      </c>
      <c r="K176" s="63">
        <v>0.14765787183620555</v>
      </c>
      <c r="L176" s="63">
        <v>0.14616982157974059</v>
      </c>
      <c r="M176" s="63">
        <v>0.12904749851945937</v>
      </c>
      <c r="N176" s="63">
        <v>0.11815964568676765</v>
      </c>
      <c r="O176" s="63">
        <v>0.10866940965689212</v>
      </c>
      <c r="P176" s="63">
        <v>0.10252104167484422</v>
      </c>
      <c r="Q176" s="63">
        <v>0.10391692125568379</v>
      </c>
      <c r="R176" s="63">
        <v>9.0452984383452881E-2</v>
      </c>
      <c r="S176" s="63">
        <v>8.7394530450937299E-2</v>
      </c>
      <c r="T176" s="63">
        <v>8.4911534194633653E-2</v>
      </c>
      <c r="U176" s="63">
        <v>8.5314290292741859E-2</v>
      </c>
      <c r="V176" s="63">
        <v>8.6659931125963485E-2</v>
      </c>
      <c r="W176" s="63">
        <v>7.8985414262954259E-2</v>
      </c>
      <c r="X176" s="63">
        <v>7.9832946381788811E-2</v>
      </c>
      <c r="Y176" s="63">
        <v>7.8664665197822045E-2</v>
      </c>
      <c r="Z176" s="63">
        <v>7.967964436156999E-2</v>
      </c>
      <c r="AA176" s="63">
        <v>7.918908006442664E-2</v>
      </c>
      <c r="AB176" s="63">
        <v>7.3549056402425914E-2</v>
      </c>
      <c r="AC176" s="63">
        <v>8.0661213804487472E-2</v>
      </c>
      <c r="AD176" s="63">
        <v>8.9033414295056817E-2</v>
      </c>
      <c r="AE176" s="63">
        <v>9.9360128289644592E-2</v>
      </c>
      <c r="AF176" s="63">
        <v>9.4447975800981632E-2</v>
      </c>
      <c r="AG176" s="63">
        <v>0.10119006677753929</v>
      </c>
      <c r="AH176" s="63">
        <v>0.12089897416342256</v>
      </c>
      <c r="AI176" s="63">
        <v>0.12089897416342256</v>
      </c>
      <c r="AK176" s="63">
        <v>1.9708907385883268E-2</v>
      </c>
      <c r="AL176" s="63">
        <v>2.1538845873777968E-2</v>
      </c>
      <c r="AM176" s="63">
        <v>2.1538845873777968E-2</v>
      </c>
    </row>
    <row r="177" spans="1:40" ht="12" x14ac:dyDescent="0.2">
      <c r="B177" s="50">
        <v>5</v>
      </c>
      <c r="C177" s="22" t="s">
        <v>94</v>
      </c>
      <c r="D177" s="64">
        <v>9.7660279762303182E-2</v>
      </c>
      <c r="E177" s="64">
        <v>0.1005517627833169</v>
      </c>
      <c r="F177" s="64">
        <v>0.1092397118075436</v>
      </c>
      <c r="G177" s="64">
        <v>0.12157705503357297</v>
      </c>
      <c r="H177" s="64">
        <v>0.14139583964021604</v>
      </c>
      <c r="I177" s="64">
        <v>0.13307765680145578</v>
      </c>
      <c r="J177" s="64">
        <v>0.1506331629811454</v>
      </c>
      <c r="K177" s="64">
        <v>0.13990167554766386</v>
      </c>
      <c r="L177" s="64">
        <v>0.13718497577227157</v>
      </c>
      <c r="M177" s="64">
        <v>0.12395505954978986</v>
      </c>
      <c r="N177" s="64">
        <v>0.11455994594941568</v>
      </c>
      <c r="O177" s="64">
        <v>0.10633978729594717</v>
      </c>
      <c r="P177" s="64">
        <v>0.10268616033451809</v>
      </c>
      <c r="Q177" s="64">
        <v>0.10611792913331593</v>
      </c>
      <c r="R177" s="64">
        <v>0.10137217470536648</v>
      </c>
      <c r="S177" s="64">
        <v>0.10358128356798789</v>
      </c>
      <c r="T177" s="64">
        <v>9.9405976620805109E-2</v>
      </c>
      <c r="U177" s="64">
        <v>0.10377457026970799</v>
      </c>
      <c r="V177" s="64">
        <v>0.1102780864659671</v>
      </c>
      <c r="W177" s="64">
        <v>0.10088792776764614</v>
      </c>
      <c r="X177" s="64">
        <v>0.1060585080716577</v>
      </c>
      <c r="Y177" s="64">
        <v>9.697782729495262E-2</v>
      </c>
      <c r="Z177" s="64">
        <v>0.10174233329143081</v>
      </c>
      <c r="AA177" s="64">
        <v>0.1076404908343026</v>
      </c>
      <c r="AB177" s="64">
        <v>0.10800435371035549</v>
      </c>
      <c r="AC177" s="64">
        <v>0.1097576612138496</v>
      </c>
      <c r="AD177" s="64">
        <v>0.11723916689615586</v>
      </c>
      <c r="AE177" s="64">
        <v>0.11880124297631739</v>
      </c>
      <c r="AF177" s="64">
        <v>0.10977369767657005</v>
      </c>
      <c r="AG177" s="64">
        <v>0.11671763932804242</v>
      </c>
      <c r="AH177" s="64">
        <v>0.11740445946388153</v>
      </c>
      <c r="AI177" s="64">
        <v>0.11740445946388153</v>
      </c>
      <c r="AK177" s="64">
        <v>6.868201358391085E-4</v>
      </c>
      <c r="AL177" s="64">
        <v>-1.3967835124358563E-3</v>
      </c>
      <c r="AM177" s="64">
        <v>-1.3967835124358563E-3</v>
      </c>
      <c r="AN177" s="136"/>
    </row>
    <row r="178" spans="1:40" ht="12" x14ac:dyDescent="0.2">
      <c r="B178" s="50">
        <v>6</v>
      </c>
      <c r="C178" s="22" t="s">
        <v>56</v>
      </c>
      <c r="D178" s="64">
        <v>0.16270410690966922</v>
      </c>
      <c r="E178" s="64">
        <v>0.20148257059476035</v>
      </c>
      <c r="F178" s="64">
        <v>0.35824291403664671</v>
      </c>
      <c r="G178" s="64">
        <v>0.4213364744303944</v>
      </c>
      <c r="H178" s="64">
        <v>0.59396948237748026</v>
      </c>
      <c r="I178" s="64">
        <v>0.65296234893667049</v>
      </c>
      <c r="J178" s="64">
        <v>0.51506202274353108</v>
      </c>
      <c r="K178" s="64">
        <v>0.27522350823958508</v>
      </c>
      <c r="L178" s="64">
        <v>0.20020166575531656</v>
      </c>
      <c r="M178" s="64">
        <v>0.15736029594736201</v>
      </c>
      <c r="N178" s="64">
        <v>0.1513411782826746</v>
      </c>
      <c r="O178" s="64">
        <v>0.1339876433714807</v>
      </c>
      <c r="P178" s="64">
        <v>0.12799525924338731</v>
      </c>
      <c r="Q178" s="64">
        <v>0.13884757627408775</v>
      </c>
      <c r="R178" s="64">
        <v>0.11110641075712013</v>
      </c>
      <c r="S178" s="64">
        <v>0.10119054602673562</v>
      </c>
      <c r="T178" s="64">
        <v>7.8628645922679236E-2</v>
      </c>
      <c r="U178" s="64">
        <v>6.8869708959164555E-2</v>
      </c>
      <c r="V178" s="64">
        <v>4.7096305779335504E-2</v>
      </c>
      <c r="W178" s="64">
        <v>5.0308914048626668E-2</v>
      </c>
      <c r="X178" s="64">
        <v>3.9054776442737818E-2</v>
      </c>
      <c r="Y178" s="64">
        <v>7.1829626920184533E-2</v>
      </c>
      <c r="Z178" s="64">
        <v>6.3499926550637062E-2</v>
      </c>
      <c r="AA178" s="64">
        <v>4.9089840973945829E-2</v>
      </c>
      <c r="AB178" s="64">
        <v>4.4686063692763844E-2</v>
      </c>
      <c r="AC178" s="64">
        <v>0.10804953101936275</v>
      </c>
      <c r="AD178" s="64">
        <v>0.11555399857581582</v>
      </c>
      <c r="AE178" s="64">
        <v>0.10675282816168538</v>
      </c>
      <c r="AF178" s="64">
        <v>9.8118680834010777E-2</v>
      </c>
      <c r="AG178" s="64">
        <v>9.8188396762647651E-2</v>
      </c>
      <c r="AH178" s="64">
        <v>9.6060352025251608E-2</v>
      </c>
      <c r="AI178" s="64">
        <v>9.6060352025251608E-2</v>
      </c>
      <c r="AK178" s="64">
        <v>-2.1280447373960426E-3</v>
      </c>
      <c r="AL178" s="64">
        <v>-1.0692476136433773E-2</v>
      </c>
      <c r="AM178" s="64">
        <v>-1.0692476136433773E-2</v>
      </c>
      <c r="AN178" s="136"/>
    </row>
    <row r="179" spans="1:40" ht="12" x14ac:dyDescent="0.2">
      <c r="B179" s="50">
        <v>7</v>
      </c>
      <c r="C179" s="22" t="s">
        <v>96</v>
      </c>
      <c r="D179" s="64">
        <v>0</v>
      </c>
      <c r="E179" s="64">
        <v>0</v>
      </c>
      <c r="F179" s="64">
        <v>0</v>
      </c>
      <c r="G179" s="64">
        <v>0</v>
      </c>
      <c r="H179" s="64">
        <v>0</v>
      </c>
      <c r="I179" s="64">
        <v>0</v>
      </c>
      <c r="J179" s="64">
        <v>0</v>
      </c>
      <c r="K179" s="64">
        <v>0</v>
      </c>
      <c r="L179" s="64">
        <v>0</v>
      </c>
      <c r="M179" s="64">
        <v>0</v>
      </c>
      <c r="N179" s="64">
        <v>0</v>
      </c>
      <c r="O179" s="64">
        <v>0</v>
      </c>
      <c r="P179" s="64">
        <v>0</v>
      </c>
      <c r="Q179" s="64">
        <v>0</v>
      </c>
      <c r="R179" s="64">
        <v>0</v>
      </c>
      <c r="S179" s="64">
        <v>0</v>
      </c>
      <c r="T179" s="64">
        <v>7.178878115389023E-2</v>
      </c>
      <c r="U179" s="64">
        <v>6.3910341029888199E-2</v>
      </c>
      <c r="V179" s="64">
        <v>0</v>
      </c>
      <c r="W179" s="64">
        <v>0</v>
      </c>
      <c r="X179" s="64">
        <v>0</v>
      </c>
      <c r="Y179" s="64">
        <v>5.5706447564064322E-2</v>
      </c>
      <c r="Z179" s="64">
        <v>0</v>
      </c>
      <c r="AA179" s="64">
        <v>0</v>
      </c>
      <c r="AB179" s="64">
        <v>8.6690217368256706E-3</v>
      </c>
      <c r="AC179" s="64">
        <v>8.8597610062751599E-3</v>
      </c>
      <c r="AD179" s="64">
        <v>3.6555328313267146E-2</v>
      </c>
      <c r="AE179" s="64">
        <v>0.16362460013100649</v>
      </c>
      <c r="AF179" s="64">
        <v>0.16399257799759989</v>
      </c>
      <c r="AG179" s="64">
        <v>0.1943565020330561</v>
      </c>
      <c r="AH179" s="64">
        <v>0.42743244667316505</v>
      </c>
      <c r="AI179" s="64">
        <v>0.42743244667316505</v>
      </c>
      <c r="AK179" s="64">
        <v>0.23307594464010895</v>
      </c>
      <c r="AL179" s="64">
        <v>0.26380784654215855</v>
      </c>
      <c r="AM179" s="64">
        <v>0.26380784654215855</v>
      </c>
      <c r="AN179" s="136"/>
    </row>
    <row r="180" spans="1:40" ht="12" x14ac:dyDescent="0.2">
      <c r="B180" s="50">
        <v>8</v>
      </c>
      <c r="C180" s="22" t="s">
        <v>54</v>
      </c>
      <c r="D180" s="64">
        <v>0</v>
      </c>
      <c r="E180" s="64">
        <v>0</v>
      </c>
      <c r="F180" s="64">
        <v>0</v>
      </c>
      <c r="G180" s="64">
        <v>0</v>
      </c>
      <c r="H180" s="64">
        <v>0</v>
      </c>
      <c r="I180" s="64">
        <v>0</v>
      </c>
      <c r="J180" s="64">
        <v>0</v>
      </c>
      <c r="K180" s="64">
        <v>0</v>
      </c>
      <c r="L180" s="64">
        <v>0</v>
      </c>
      <c r="M180" s="64">
        <v>0</v>
      </c>
      <c r="N180" s="64">
        <v>0.50021839598900919</v>
      </c>
      <c r="O180" s="64">
        <v>1</v>
      </c>
      <c r="P180" s="64">
        <v>1</v>
      </c>
      <c r="Q180" s="64">
        <v>0.10346359652711791</v>
      </c>
      <c r="R180" s="64">
        <v>0.14510486351741805</v>
      </c>
      <c r="S180" s="64">
        <v>0</v>
      </c>
      <c r="T180" s="64">
        <v>0</v>
      </c>
      <c r="U180" s="64">
        <v>0</v>
      </c>
      <c r="V180" s="64">
        <v>0</v>
      </c>
      <c r="W180" s="64">
        <v>0</v>
      </c>
      <c r="X180" s="64">
        <v>0</v>
      </c>
      <c r="Y180" s="64">
        <v>0</v>
      </c>
      <c r="Z180" s="64">
        <v>0</v>
      </c>
      <c r="AA180" s="64">
        <v>0</v>
      </c>
      <c r="AB180" s="64">
        <v>0</v>
      </c>
      <c r="AC180" s="64">
        <v>0</v>
      </c>
      <c r="AD180" s="64">
        <v>0</v>
      </c>
      <c r="AE180" s="64">
        <v>0</v>
      </c>
      <c r="AF180" s="64">
        <v>0</v>
      </c>
      <c r="AG180" s="64">
        <v>0</v>
      </c>
      <c r="AH180" s="64">
        <v>0</v>
      </c>
      <c r="AI180" s="64">
        <v>0</v>
      </c>
      <c r="AK180" s="64">
        <v>0</v>
      </c>
      <c r="AL180" s="64">
        <v>0</v>
      </c>
      <c r="AM180" s="64">
        <v>0</v>
      </c>
      <c r="AN180" s="136"/>
    </row>
    <row r="181" spans="1:40" ht="12" x14ac:dyDescent="0.2">
      <c r="A181" s="6"/>
      <c r="B181" s="50">
        <v>9</v>
      </c>
      <c r="C181" s="22" t="s">
        <v>55</v>
      </c>
      <c r="D181" s="64">
        <v>1</v>
      </c>
      <c r="E181" s="64">
        <v>7.7497078241011347E-2</v>
      </c>
      <c r="F181" s="64">
        <v>7.7644102582644217E-2</v>
      </c>
      <c r="G181" s="64">
        <v>5.3413956099337578E-2</v>
      </c>
      <c r="H181" s="64">
        <v>6.589839619742463E-2</v>
      </c>
      <c r="I181" s="64">
        <v>2.9412678689613617E-2</v>
      </c>
      <c r="J181" s="64">
        <v>2.7145298652865437E-2</v>
      </c>
      <c r="K181" s="64">
        <v>4.5751629180890901E-2</v>
      </c>
      <c r="L181" s="64">
        <v>5.2745302659902037E-2</v>
      </c>
      <c r="M181" s="64">
        <v>3.9352728007758173E-2</v>
      </c>
      <c r="N181" s="64">
        <v>2.3348943929383487E-2</v>
      </c>
      <c r="O181" s="64">
        <v>1.8829741229439548E-2</v>
      </c>
      <c r="P181" s="64">
        <v>3.1189209643364097E-2</v>
      </c>
      <c r="Q181" s="64">
        <v>1.4313752250374415E-2</v>
      </c>
      <c r="R181" s="64">
        <v>1.3471259086157487E-2</v>
      </c>
      <c r="S181" s="64">
        <v>6.6546704619406356E-3</v>
      </c>
      <c r="T181" s="64">
        <v>3.056310298054375E-3</v>
      </c>
      <c r="U181" s="64">
        <v>2.8083602234789166E-3</v>
      </c>
      <c r="V181" s="64">
        <v>4.3612383736037867E-3</v>
      </c>
      <c r="W181" s="64">
        <v>4.2199044456187112E-3</v>
      </c>
      <c r="X181" s="64">
        <v>1.8801636271904012E-3</v>
      </c>
      <c r="Y181" s="64">
        <v>6.1254174885920446E-3</v>
      </c>
      <c r="Z181" s="64">
        <v>4.2851680877535603E-2</v>
      </c>
      <c r="AA181" s="64">
        <v>5.4639774058088598E-2</v>
      </c>
      <c r="AB181" s="64">
        <v>2.1562027792708927E-2</v>
      </c>
      <c r="AC181" s="64">
        <v>1.2370234771108194E-2</v>
      </c>
      <c r="AD181" s="64">
        <v>3.6246963634537204E-3</v>
      </c>
      <c r="AE181" s="64">
        <v>7.8937032717937457E-3</v>
      </c>
      <c r="AF181" s="64">
        <v>7.2594236171747133E-3</v>
      </c>
      <c r="AG181" s="64">
        <v>6.2289668954672393E-3</v>
      </c>
      <c r="AH181" s="64">
        <v>7.7325949892770741E-3</v>
      </c>
      <c r="AI181" s="64">
        <v>7.7325949892770741E-3</v>
      </c>
      <c r="AK181" s="64">
        <v>1.5036280938098348E-3</v>
      </c>
      <c r="AL181" s="64">
        <v>-1.611082825166716E-4</v>
      </c>
      <c r="AM181" s="64">
        <v>-1.611082825166716E-4</v>
      </c>
      <c r="AN181" s="136"/>
    </row>
    <row r="182" spans="1:40" ht="12" x14ac:dyDescent="0.2">
      <c r="B182" s="50"/>
      <c r="C182" s="22" t="s">
        <v>99</v>
      </c>
      <c r="D182" s="64">
        <v>0.11981573177695583</v>
      </c>
      <c r="E182" s="64">
        <v>0.1024275905902524</v>
      </c>
      <c r="F182" s="64">
        <v>5.988124182268325E-2</v>
      </c>
      <c r="G182" s="64">
        <v>6.1674324856537698E-2</v>
      </c>
      <c r="H182" s="64">
        <v>8.8105247650163268E-2</v>
      </c>
      <c r="I182" s="64">
        <v>0.20612552708826168</v>
      </c>
      <c r="J182" s="64">
        <v>0.20853461644783541</v>
      </c>
      <c r="K182" s="64">
        <v>0.20549816800619214</v>
      </c>
      <c r="L182" s="64">
        <v>0.20666144914317214</v>
      </c>
      <c r="M182" s="64">
        <v>0.20042198643355111</v>
      </c>
      <c r="N182" s="64">
        <v>0.19652997560090188</v>
      </c>
      <c r="O182" s="64">
        <v>0.19886397349658991</v>
      </c>
      <c r="P182" s="64">
        <v>0.1479214474166709</v>
      </c>
      <c r="Q182" s="64">
        <v>0.1409739524388777</v>
      </c>
      <c r="R182" s="64">
        <v>4.1016717452123867E-2</v>
      </c>
      <c r="S182" s="64">
        <v>3.987928692824997E-2</v>
      </c>
      <c r="T182" s="64">
        <v>3.5256921849049834E-2</v>
      </c>
      <c r="U182" s="64">
        <v>2.9580808575370945E-2</v>
      </c>
      <c r="V182" s="64">
        <v>8.9964219757006247E-2</v>
      </c>
      <c r="W182" s="64">
        <v>8.1550391246103693E-2</v>
      </c>
      <c r="X182" s="64">
        <v>5.9897338624660915E-2</v>
      </c>
      <c r="Y182" s="64">
        <v>1.6602192181658579E-2</v>
      </c>
      <c r="Z182" s="64">
        <v>1.4987533489072693E-2</v>
      </c>
      <c r="AA182" s="64">
        <v>1.8773654695292612E-2</v>
      </c>
      <c r="AB182" s="64">
        <v>1.5298826636571537E-2</v>
      </c>
      <c r="AC182" s="64">
        <v>3.3311467324035844E-2</v>
      </c>
      <c r="AD182" s="64">
        <v>5.8242198600926623E-2</v>
      </c>
      <c r="AE182" s="64">
        <v>3.3776987725994065E-2</v>
      </c>
      <c r="AF182" s="64">
        <v>3.1379477296466209E-2</v>
      </c>
      <c r="AG182" s="64">
        <v>3.1518938212734403E-2</v>
      </c>
      <c r="AH182" s="64">
        <v>2.6251329928846202E-2</v>
      </c>
      <c r="AI182" s="64">
        <v>2.6251329928846202E-2</v>
      </c>
      <c r="AK182" s="64">
        <v>-5.2676082838882012E-3</v>
      </c>
      <c r="AL182" s="64">
        <v>-7.5256577971478632E-3</v>
      </c>
      <c r="AM182" s="64">
        <v>-7.5256577971478632E-3</v>
      </c>
      <c r="AN182" s="136"/>
    </row>
    <row r="183" spans="1:40" x14ac:dyDescent="0.2">
      <c r="B183" s="50">
        <v>10</v>
      </c>
      <c r="C183" s="21" t="s">
        <v>84</v>
      </c>
      <c r="D183" s="65">
        <v>0.11981573177695583</v>
      </c>
      <c r="E183" s="65">
        <v>0.10087998483695301</v>
      </c>
      <c r="F183" s="65">
        <v>5.7003380803023231E-2</v>
      </c>
      <c r="G183" s="65">
        <v>5.7568148388983449E-2</v>
      </c>
      <c r="H183" s="65">
        <v>8.4591589211663598E-2</v>
      </c>
      <c r="I183" s="65">
        <v>0.20719226662906093</v>
      </c>
      <c r="J183" s="65">
        <v>0.20961034845158769</v>
      </c>
      <c r="K183" s="65">
        <v>0.20745272846031323</v>
      </c>
      <c r="L183" s="65">
        <v>0.20843144209780939</v>
      </c>
      <c r="M183" s="65">
        <v>0.20228144419194369</v>
      </c>
      <c r="N183" s="65">
        <v>0.19953434091615443</v>
      </c>
      <c r="O183" s="65">
        <v>0.20216366262084667</v>
      </c>
      <c r="P183" s="65">
        <v>0.15056150479970884</v>
      </c>
      <c r="Q183" s="65">
        <v>0.14398785051909932</v>
      </c>
      <c r="R183" s="65">
        <v>4.1389200066019032E-2</v>
      </c>
      <c r="S183" s="65">
        <v>4.1229746124721474E-2</v>
      </c>
      <c r="T183" s="65">
        <v>3.6485427647599315E-2</v>
      </c>
      <c r="U183" s="65">
        <v>3.0787415366444339E-2</v>
      </c>
      <c r="V183" s="65">
        <v>9.3154061489508347E-2</v>
      </c>
      <c r="W183" s="65">
        <v>8.4652791370640246E-2</v>
      </c>
      <c r="X183" s="65">
        <v>6.2223633391154179E-2</v>
      </c>
      <c r="Y183" s="65">
        <v>1.7373202642734311E-2</v>
      </c>
      <c r="Z183" s="65">
        <v>1.5406170729361733E-2</v>
      </c>
      <c r="AA183" s="65">
        <v>1.9224393424230695E-2</v>
      </c>
      <c r="AB183" s="65">
        <v>1.5647207164804243E-2</v>
      </c>
      <c r="AC183" s="65">
        <v>3.3889491237484783E-2</v>
      </c>
      <c r="AD183" s="65">
        <v>5.8582007858985263E-2</v>
      </c>
      <c r="AE183" s="65">
        <v>3.3836902239347405E-2</v>
      </c>
      <c r="AF183" s="65">
        <v>3.1428814886051308E-2</v>
      </c>
      <c r="AG183" s="65">
        <v>3.1574349921249016E-2</v>
      </c>
      <c r="AH183" s="65">
        <v>2.6275794163448787E-2</v>
      </c>
      <c r="AI183" s="65">
        <v>2.6275794163448787E-2</v>
      </c>
      <c r="AK183" s="65">
        <v>-5.2985557578002287E-3</v>
      </c>
      <c r="AL183" s="65">
        <v>-7.5611080758986177E-3</v>
      </c>
      <c r="AM183" s="65">
        <v>-7.5611080758986177E-3</v>
      </c>
      <c r="AN183" s="138"/>
    </row>
    <row r="184" spans="1:40" x14ac:dyDescent="0.2">
      <c r="B184" s="50">
        <v>11</v>
      </c>
      <c r="C184" s="21" t="s">
        <v>100</v>
      </c>
      <c r="D184" s="65">
        <v>0</v>
      </c>
      <c r="E184" s="65">
        <v>0.44870287384323748</v>
      </c>
      <c r="F184" s="65">
        <v>0.21708878470305093</v>
      </c>
      <c r="G184" s="65">
        <v>0.29034405710554634</v>
      </c>
      <c r="H184" s="65">
        <v>0</v>
      </c>
      <c r="I184" s="65">
        <v>0</v>
      </c>
      <c r="J184" s="65">
        <v>6.9447773897495915E-2</v>
      </c>
      <c r="K184" s="65">
        <v>3.9580012122825886E-2</v>
      </c>
      <c r="L184" s="65">
        <v>4.4362881792920743E-2</v>
      </c>
      <c r="M184" s="65">
        <v>4.6878632971403926E-2</v>
      </c>
      <c r="N184" s="65">
        <v>2.8288553713844842E-2</v>
      </c>
      <c r="O184" s="65">
        <v>2.734466663458588E-2</v>
      </c>
      <c r="P184" s="65">
        <v>2.5012503707691574E-2</v>
      </c>
      <c r="Q184" s="65">
        <v>1.2667637678853269E-2</v>
      </c>
      <c r="R184" s="65">
        <v>3.0275748850679646E-2</v>
      </c>
      <c r="S184" s="65">
        <v>1.9943070477714468E-3</v>
      </c>
      <c r="T184" s="65">
        <v>1.847718770533431E-3</v>
      </c>
      <c r="U184" s="65">
        <v>3.3363560639593893E-4</v>
      </c>
      <c r="V184" s="65">
        <v>7.7351654370946994E-5</v>
      </c>
      <c r="W184" s="65">
        <v>3.2738889588122675E-4</v>
      </c>
      <c r="X184" s="65">
        <v>1.110716916121625E-3</v>
      </c>
      <c r="Y184" s="65">
        <v>8.1680190513897519E-4</v>
      </c>
      <c r="Z184" s="65">
        <v>5.6929894976610158E-4</v>
      </c>
      <c r="AA184" s="65">
        <v>4.1150508810735274E-4</v>
      </c>
      <c r="AB184" s="65">
        <v>1.9775807580577377E-4</v>
      </c>
      <c r="AC184" s="65">
        <v>7.4597371089329557E-5</v>
      </c>
      <c r="AD184" s="65">
        <v>3.1235123898678871E-2</v>
      </c>
      <c r="AE184" s="65">
        <v>2.5091919024717701E-2</v>
      </c>
      <c r="AF184" s="65">
        <v>2.3968820379268872E-2</v>
      </c>
      <c r="AG184" s="65">
        <v>2.2734819270506499E-2</v>
      </c>
      <c r="AH184" s="65">
        <v>2.215468108337151E-2</v>
      </c>
      <c r="AI184" s="65">
        <v>2.215468108337151E-2</v>
      </c>
      <c r="AK184" s="65">
        <v>-5.8013818713498894E-4</v>
      </c>
      <c r="AL184" s="65">
        <v>-2.9372379413461908E-3</v>
      </c>
      <c r="AM184" s="65">
        <v>-2.9372379413461908E-3</v>
      </c>
      <c r="AN184" s="138"/>
    </row>
    <row r="185" spans="1:40" x14ac:dyDescent="0.2">
      <c r="B185" s="50">
        <v>12</v>
      </c>
      <c r="C185" s="21" t="s">
        <v>89</v>
      </c>
      <c r="D185" s="65">
        <v>0</v>
      </c>
      <c r="E185" s="65">
        <v>0</v>
      </c>
      <c r="F185" s="65">
        <v>0</v>
      </c>
      <c r="G185" s="65">
        <v>0</v>
      </c>
      <c r="H185" s="65">
        <v>0</v>
      </c>
      <c r="I185" s="65">
        <v>0</v>
      </c>
      <c r="J185" s="65">
        <v>0</v>
      </c>
      <c r="K185" s="65">
        <v>0</v>
      </c>
      <c r="L185" s="65">
        <v>0</v>
      </c>
      <c r="M185" s="65">
        <v>0</v>
      </c>
      <c r="N185" s="65">
        <v>0</v>
      </c>
      <c r="O185" s="65">
        <v>0</v>
      </c>
      <c r="P185" s="65">
        <v>0</v>
      </c>
      <c r="Q185" s="65">
        <v>0</v>
      </c>
      <c r="R185" s="65">
        <v>0</v>
      </c>
      <c r="S185" s="65">
        <v>0</v>
      </c>
      <c r="T185" s="65">
        <v>0</v>
      </c>
      <c r="U185" s="65">
        <v>0</v>
      </c>
      <c r="V185" s="65">
        <v>0</v>
      </c>
      <c r="W185" s="65">
        <v>0</v>
      </c>
      <c r="X185" s="65">
        <v>0</v>
      </c>
      <c r="Y185" s="65">
        <v>0</v>
      </c>
      <c r="Z185" s="65">
        <v>0</v>
      </c>
      <c r="AA185" s="65">
        <v>0</v>
      </c>
      <c r="AB185" s="65">
        <v>0</v>
      </c>
      <c r="AC185" s="65">
        <v>0</v>
      </c>
      <c r="AD185" s="65">
        <v>0</v>
      </c>
      <c r="AE185" s="65">
        <v>0</v>
      </c>
      <c r="AF185" s="65">
        <v>0</v>
      </c>
      <c r="AG185" s="65">
        <v>0</v>
      </c>
      <c r="AH185" s="65">
        <v>0</v>
      </c>
      <c r="AI185" s="65">
        <v>0</v>
      </c>
      <c r="AK185" s="65">
        <v>0</v>
      </c>
      <c r="AL185" s="65">
        <v>0</v>
      </c>
      <c r="AM185" s="65">
        <v>0</v>
      </c>
      <c r="AN185" s="139"/>
    </row>
    <row r="186" spans="1:40" x14ac:dyDescent="0.2">
      <c r="B186" s="50">
        <v>13</v>
      </c>
      <c r="C186" s="21" t="s">
        <v>69</v>
      </c>
      <c r="D186" s="65">
        <v>0</v>
      </c>
      <c r="E186" s="65">
        <v>0</v>
      </c>
      <c r="F186" s="65">
        <v>0</v>
      </c>
      <c r="G186" s="65">
        <v>0</v>
      </c>
      <c r="H186" s="65">
        <v>0</v>
      </c>
      <c r="I186" s="65">
        <v>0</v>
      </c>
      <c r="J186" s="65">
        <v>0</v>
      </c>
      <c r="K186" s="65">
        <v>0</v>
      </c>
      <c r="L186" s="65">
        <v>0</v>
      </c>
      <c r="M186" s="65">
        <v>0</v>
      </c>
      <c r="N186" s="65">
        <v>0</v>
      </c>
      <c r="O186" s="65">
        <v>0</v>
      </c>
      <c r="P186" s="65">
        <v>0</v>
      </c>
      <c r="Q186" s="65">
        <v>0</v>
      </c>
      <c r="R186" s="65">
        <v>0</v>
      </c>
      <c r="S186" s="65">
        <v>0</v>
      </c>
      <c r="T186" s="65">
        <v>0</v>
      </c>
      <c r="U186" s="65">
        <v>0</v>
      </c>
      <c r="V186" s="65">
        <v>0</v>
      </c>
      <c r="W186" s="65">
        <v>0</v>
      </c>
      <c r="X186" s="65">
        <v>0</v>
      </c>
      <c r="Y186" s="65">
        <v>0</v>
      </c>
      <c r="Z186" s="65">
        <v>0</v>
      </c>
      <c r="AA186" s="65">
        <v>0</v>
      </c>
      <c r="AB186" s="65">
        <v>0</v>
      </c>
      <c r="AC186" s="65">
        <v>0</v>
      </c>
      <c r="AD186" s="65">
        <v>0</v>
      </c>
      <c r="AE186" s="65">
        <v>0</v>
      </c>
      <c r="AF186" s="65">
        <v>0</v>
      </c>
      <c r="AG186" s="65">
        <v>0</v>
      </c>
      <c r="AH186" s="65">
        <v>0</v>
      </c>
      <c r="AI186" s="65">
        <v>0</v>
      </c>
      <c r="AK186" s="65">
        <v>0</v>
      </c>
      <c r="AL186" s="65">
        <v>0</v>
      </c>
      <c r="AM186" s="65">
        <v>0</v>
      </c>
      <c r="AN186" s="139"/>
    </row>
    <row r="187" spans="1:40" x14ac:dyDescent="0.2">
      <c r="B187" s="50"/>
      <c r="C187" s="127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K187" s="65"/>
      <c r="AL187" s="65"/>
      <c r="AM187" s="65"/>
      <c r="AN187" s="139"/>
    </row>
    <row r="188" spans="1:40" s="5" customFormat="1" ht="12" x14ac:dyDescent="0.2">
      <c r="A188" s="128" t="s">
        <v>71</v>
      </c>
      <c r="B188" s="50"/>
      <c r="C188" s="20" t="s">
        <v>152</v>
      </c>
      <c r="D188" s="63">
        <v>0.13067899985211706</v>
      </c>
      <c r="E188" s="63">
        <v>0.14339068648801503</v>
      </c>
      <c r="F188" s="63">
        <v>0.15718021051385184</v>
      </c>
      <c r="G188" s="63">
        <v>0.18210697199285378</v>
      </c>
      <c r="H188" s="63">
        <v>0.17768158504279019</v>
      </c>
      <c r="I188" s="63">
        <v>0.17774775987323788</v>
      </c>
      <c r="J188" s="63">
        <v>0.17389550525481012</v>
      </c>
      <c r="K188" s="63">
        <v>0.17236177641595699</v>
      </c>
      <c r="L188" s="63">
        <v>0.16254315374170486</v>
      </c>
      <c r="M188" s="63">
        <v>0.14759575891497395</v>
      </c>
      <c r="N188" s="63">
        <v>0.13838461802843111</v>
      </c>
      <c r="O188" s="63">
        <v>0.12684842439995439</v>
      </c>
      <c r="P188" s="63">
        <v>0.12200032269157049</v>
      </c>
      <c r="Q188" s="63">
        <v>0.11514138374846448</v>
      </c>
      <c r="R188" s="63">
        <v>0.11345325466784457</v>
      </c>
      <c r="S188" s="63">
        <v>0.10209556452080683</v>
      </c>
      <c r="T188" s="63">
        <v>9.2225893341510073E-2</v>
      </c>
      <c r="U188" s="63">
        <v>9.3917845238529973E-2</v>
      </c>
      <c r="V188" s="63">
        <v>8.8357564592214707E-2</v>
      </c>
      <c r="W188" s="63">
        <v>8.8647401047536586E-2</v>
      </c>
      <c r="X188" s="63">
        <v>8.5937539054462359E-2</v>
      </c>
      <c r="Y188" s="63">
        <v>8.1686341416806321E-2</v>
      </c>
      <c r="Z188" s="63">
        <v>7.7693264958235753E-2</v>
      </c>
      <c r="AA188" s="63">
        <v>7.120556694600795E-2</v>
      </c>
      <c r="AB188" s="63">
        <v>6.8370146144249633E-2</v>
      </c>
      <c r="AC188" s="63">
        <v>7.3230222915907764E-2</v>
      </c>
      <c r="AD188" s="63">
        <v>8.2451543068150043E-2</v>
      </c>
      <c r="AE188" s="63">
        <v>8.3448034859614592E-2</v>
      </c>
      <c r="AF188" s="63">
        <v>8.1446252791082835E-2</v>
      </c>
      <c r="AG188" s="63">
        <v>7.7863462543095369E-2</v>
      </c>
      <c r="AH188" s="63">
        <v>7.0554419642466296E-2</v>
      </c>
      <c r="AI188" s="63">
        <v>7.0554419642466296E-2</v>
      </c>
      <c r="AJ188" s="145"/>
      <c r="AK188" s="63">
        <v>-7.309042900629073E-3</v>
      </c>
      <c r="AL188" s="63">
        <v>-1.2893615217148297E-2</v>
      </c>
      <c r="AM188" s="63">
        <v>-1.2893615217148297E-2</v>
      </c>
      <c r="AN188" s="137"/>
    </row>
    <row r="189" spans="1:40" ht="12" x14ac:dyDescent="0.2">
      <c r="B189" s="50">
        <v>14</v>
      </c>
      <c r="C189" s="22" t="s">
        <v>13</v>
      </c>
      <c r="D189" s="64">
        <v>2.824252088907122E-2</v>
      </c>
      <c r="E189" s="64">
        <v>3.3756360157949417E-2</v>
      </c>
      <c r="F189" s="64">
        <v>5.1537740587318519E-2</v>
      </c>
      <c r="G189" s="64">
        <v>4.9812483899610648E-2</v>
      </c>
      <c r="H189" s="64">
        <v>4.106539143836558E-2</v>
      </c>
      <c r="I189" s="64">
        <v>4.0836242414265291E-2</v>
      </c>
      <c r="J189" s="64">
        <v>3.658364481779354E-2</v>
      </c>
      <c r="K189" s="64">
        <v>3.8089753375932248E-2</v>
      </c>
      <c r="L189" s="64">
        <v>3.5007520303243007E-2</v>
      </c>
      <c r="M189" s="64">
        <v>3.1675383622229693E-2</v>
      </c>
      <c r="N189" s="64">
        <v>3.2617209767810192E-2</v>
      </c>
      <c r="O189" s="64">
        <v>3.3019673127045318E-2</v>
      </c>
      <c r="P189" s="64">
        <v>2.9127107696447541E-2</v>
      </c>
      <c r="Q189" s="64">
        <v>3.1319110050373772E-2</v>
      </c>
      <c r="R189" s="64">
        <v>2.9748131335443313E-2</v>
      </c>
      <c r="S189" s="64">
        <v>2.8349608599455487E-2</v>
      </c>
      <c r="T189" s="64">
        <v>2.7639866111468171E-2</v>
      </c>
      <c r="U189" s="64">
        <v>2.6843643351102741E-2</v>
      </c>
      <c r="V189" s="64">
        <v>1.499457685928765E-2</v>
      </c>
      <c r="W189" s="64">
        <v>1.5618275462755609E-2</v>
      </c>
      <c r="X189" s="64">
        <v>1.4556910402108382E-2</v>
      </c>
      <c r="Y189" s="64">
        <v>1.5405581733676631E-2</v>
      </c>
      <c r="Z189" s="64">
        <v>1.421380418798654E-2</v>
      </c>
      <c r="AA189" s="64">
        <v>1.291137405017294E-2</v>
      </c>
      <c r="AB189" s="64">
        <v>1.3227618178684172E-2</v>
      </c>
      <c r="AC189" s="64">
        <v>8.8745149221232042E-3</v>
      </c>
      <c r="AD189" s="64">
        <v>8.6486251650701347E-3</v>
      </c>
      <c r="AE189" s="64">
        <v>1.2809985722749703E-2</v>
      </c>
      <c r="AF189" s="64">
        <v>1.1686102556102446E-2</v>
      </c>
      <c r="AG189" s="64">
        <v>1.1005914299931058E-2</v>
      </c>
      <c r="AH189" s="64">
        <v>1.1616987811143342E-2</v>
      </c>
      <c r="AI189" s="64">
        <v>1.1616987811143342E-2</v>
      </c>
      <c r="AK189" s="64">
        <v>6.1107351121228448E-4</v>
      </c>
      <c r="AL189" s="64">
        <v>-1.192997911606361E-3</v>
      </c>
      <c r="AM189" s="64">
        <v>-1.192997911606361E-3</v>
      </c>
      <c r="AN189" s="140"/>
    </row>
    <row r="190" spans="1:40" ht="12" x14ac:dyDescent="0.2">
      <c r="B190" s="50">
        <v>15</v>
      </c>
      <c r="C190" s="22" t="s">
        <v>0</v>
      </c>
      <c r="D190" s="64">
        <v>0.15895191705250414</v>
      </c>
      <c r="E190" s="64">
        <v>0.17820173458747154</v>
      </c>
      <c r="F190" s="64">
        <v>0.19213060671970786</v>
      </c>
      <c r="G190" s="64">
        <v>0.22619106041153814</v>
      </c>
      <c r="H190" s="64">
        <v>0.23943319822062087</v>
      </c>
      <c r="I190" s="64">
        <v>0.23966090043705271</v>
      </c>
      <c r="J190" s="64">
        <v>0.23517995064384564</v>
      </c>
      <c r="K190" s="64">
        <v>0.23085109772524778</v>
      </c>
      <c r="L190" s="64">
        <v>0.21784909279455458</v>
      </c>
      <c r="M190" s="64">
        <v>0.19771736285555658</v>
      </c>
      <c r="N190" s="64">
        <v>0.1823322148167654</v>
      </c>
      <c r="O190" s="64">
        <v>0.16663858475387272</v>
      </c>
      <c r="P190" s="64">
        <v>0.16132599150625837</v>
      </c>
      <c r="Q190" s="64">
        <v>0.1502447257239217</v>
      </c>
      <c r="R190" s="64">
        <v>0.1481889759906673</v>
      </c>
      <c r="S190" s="64">
        <v>0.13223612292083736</v>
      </c>
      <c r="T190" s="64">
        <v>0.11840528678526348</v>
      </c>
      <c r="U190" s="64">
        <v>0.12046794170889681</v>
      </c>
      <c r="V190" s="64">
        <v>0.11710427372568623</v>
      </c>
      <c r="W190" s="64">
        <v>0.11692560672348291</v>
      </c>
      <c r="X190" s="64">
        <v>0.11425339304200026</v>
      </c>
      <c r="Y190" s="64">
        <v>0.10829124694740852</v>
      </c>
      <c r="Z190" s="64">
        <v>0.10356547746672774</v>
      </c>
      <c r="AA190" s="64">
        <v>9.5203076873251455E-2</v>
      </c>
      <c r="AB190" s="64">
        <v>9.1147939916756904E-2</v>
      </c>
      <c r="AC190" s="64">
        <v>9.9904237763909387E-2</v>
      </c>
      <c r="AD190" s="64">
        <v>0.11171866403365338</v>
      </c>
      <c r="AE190" s="64">
        <v>0.11143705348431911</v>
      </c>
      <c r="AF190" s="64">
        <v>0.10930299206403496</v>
      </c>
      <c r="AG190" s="64">
        <v>0.10441416716988118</v>
      </c>
      <c r="AH190" s="64">
        <v>9.3912065302017053E-2</v>
      </c>
      <c r="AI190" s="64">
        <v>9.3912065302017053E-2</v>
      </c>
      <c r="AK190" s="64">
        <v>-1.0502101867864128E-2</v>
      </c>
      <c r="AL190" s="64">
        <v>-1.7524988182302054E-2</v>
      </c>
      <c r="AM190" s="64">
        <v>-1.7524988182302054E-2</v>
      </c>
      <c r="AN190" s="136"/>
    </row>
    <row r="191" spans="1:40" x14ac:dyDescent="0.2">
      <c r="B191" s="50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K191" s="65"/>
      <c r="AL191" s="65"/>
      <c r="AM191" s="65"/>
      <c r="AN191" s="139"/>
    </row>
    <row r="192" spans="1:40" ht="12" x14ac:dyDescent="0.2">
      <c r="A192" s="7" t="s">
        <v>75</v>
      </c>
      <c r="B192" s="50"/>
      <c r="C192" s="20" t="s">
        <v>72</v>
      </c>
      <c r="D192" s="63">
        <v>5.4842486720533927E-2</v>
      </c>
      <c r="E192" s="63">
        <v>5.5806873264027383E-2</v>
      </c>
      <c r="F192" s="63">
        <v>4.3835689270397105E-2</v>
      </c>
      <c r="G192" s="63">
        <v>3.8713462149250748E-2</v>
      </c>
      <c r="H192" s="63">
        <v>4.9866055982581689E-2</v>
      </c>
      <c r="I192" s="63">
        <v>5.2487566472384617E-2</v>
      </c>
      <c r="J192" s="63">
        <v>6.8191640367316453E-2</v>
      </c>
      <c r="K192" s="63">
        <v>6.5085372795188765E-2</v>
      </c>
      <c r="L192" s="63">
        <v>6.2458119175991235E-2</v>
      </c>
      <c r="M192" s="63">
        <v>5.6595087952779774E-2</v>
      </c>
      <c r="N192" s="63">
        <v>5.7876694339478771E-2</v>
      </c>
      <c r="O192" s="63">
        <v>4.3210454098203725E-2</v>
      </c>
      <c r="P192" s="63">
        <v>4.1287692109173435E-2</v>
      </c>
      <c r="Q192" s="63">
        <v>2.9485121988099178E-2</v>
      </c>
      <c r="R192" s="63">
        <v>2.8939900312058328E-2</v>
      </c>
      <c r="S192" s="63">
        <v>2.5436080959640704E-2</v>
      </c>
      <c r="T192" s="63">
        <v>3.257023885423483E-2</v>
      </c>
      <c r="U192" s="63">
        <v>3.2162305071657592E-2</v>
      </c>
      <c r="V192" s="63">
        <v>2.5522937598761657E-2</v>
      </c>
      <c r="W192" s="63">
        <v>3.0261160428086287E-2</v>
      </c>
      <c r="X192" s="63">
        <v>1.5605169990785275E-2</v>
      </c>
      <c r="Y192" s="63">
        <v>5.8780683675293093E-3</v>
      </c>
      <c r="Z192" s="63">
        <v>5.8989872820503645E-3</v>
      </c>
      <c r="AA192" s="63">
        <v>1.2655839339382174E-2</v>
      </c>
      <c r="AB192" s="63">
        <v>3.0554772667485124E-2</v>
      </c>
      <c r="AC192" s="63">
        <v>5.3271227216467217E-2</v>
      </c>
      <c r="AD192" s="63">
        <v>6.2830098686205843E-2</v>
      </c>
      <c r="AE192" s="63">
        <v>4.7014582355962183E-2</v>
      </c>
      <c r="AF192" s="63">
        <v>4.4909117630181773E-2</v>
      </c>
      <c r="AG192" s="63">
        <v>4.3255563805503008E-2</v>
      </c>
      <c r="AH192" s="63">
        <v>4.1700031507578665E-2</v>
      </c>
      <c r="AI192" s="63">
        <v>4.1700031507578665E-2</v>
      </c>
      <c r="AK192" s="63">
        <v>-1.5555322979243433E-3</v>
      </c>
      <c r="AL192" s="63">
        <v>-5.3145508483835174E-3</v>
      </c>
      <c r="AM192" s="63">
        <v>-5.3145508483835174E-3</v>
      </c>
    </row>
    <row r="193" spans="1:40" ht="12" x14ac:dyDescent="0.2">
      <c r="B193" s="50">
        <v>16</v>
      </c>
      <c r="C193" s="22" t="s">
        <v>101</v>
      </c>
      <c r="D193" s="64">
        <v>0</v>
      </c>
      <c r="E193" s="64">
        <v>0</v>
      </c>
      <c r="F193" s="64">
        <v>0</v>
      </c>
      <c r="G193" s="64">
        <v>0</v>
      </c>
      <c r="H193" s="64">
        <v>0</v>
      </c>
      <c r="I193" s="64">
        <v>0</v>
      </c>
      <c r="J193" s="64">
        <v>0</v>
      </c>
      <c r="K193" s="64">
        <v>0</v>
      </c>
      <c r="L193" s="64">
        <v>0</v>
      </c>
      <c r="M193" s="64">
        <v>0</v>
      </c>
      <c r="N193" s="64">
        <v>0</v>
      </c>
      <c r="O193" s="64">
        <v>0</v>
      </c>
      <c r="P193" s="64">
        <v>0</v>
      </c>
      <c r="Q193" s="64">
        <v>0</v>
      </c>
      <c r="R193" s="64">
        <v>0</v>
      </c>
      <c r="S193" s="64">
        <v>0</v>
      </c>
      <c r="T193" s="64">
        <v>0</v>
      </c>
      <c r="U193" s="64">
        <v>0</v>
      </c>
      <c r="V193" s="64">
        <v>0</v>
      </c>
      <c r="W193" s="64">
        <v>0</v>
      </c>
      <c r="X193" s="64">
        <v>0</v>
      </c>
      <c r="Y193" s="64">
        <v>0</v>
      </c>
      <c r="Z193" s="64">
        <v>0</v>
      </c>
      <c r="AA193" s="64">
        <v>0</v>
      </c>
      <c r="AB193" s="64">
        <v>0</v>
      </c>
      <c r="AC193" s="64">
        <v>0</v>
      </c>
      <c r="AD193" s="64">
        <v>0</v>
      </c>
      <c r="AE193" s="64">
        <v>0</v>
      </c>
      <c r="AF193" s="64">
        <v>0</v>
      </c>
      <c r="AG193" s="64">
        <v>0</v>
      </c>
      <c r="AH193" s="64">
        <v>0</v>
      </c>
      <c r="AI193" s="64">
        <v>0</v>
      </c>
      <c r="AK193" s="64">
        <v>0</v>
      </c>
      <c r="AL193" s="64">
        <v>0</v>
      </c>
      <c r="AM193" s="64">
        <v>0</v>
      </c>
      <c r="AN193" s="136"/>
    </row>
    <row r="194" spans="1:40" ht="12" x14ac:dyDescent="0.2">
      <c r="B194" s="50">
        <v>17</v>
      </c>
      <c r="C194" s="22" t="s">
        <v>102</v>
      </c>
      <c r="D194" s="64">
        <v>3.8097285863288553E-2</v>
      </c>
      <c r="E194" s="64">
        <v>4.9184178383920911E-2</v>
      </c>
      <c r="F194" s="64">
        <v>5.1207058856218082E-2</v>
      </c>
      <c r="G194" s="64">
        <v>4.7411759333528126E-2</v>
      </c>
      <c r="H194" s="64">
        <v>4.3512006404166116E-2</v>
      </c>
      <c r="I194" s="64">
        <v>6.8884028274425094E-2</v>
      </c>
      <c r="J194" s="64">
        <v>8.3808680180479239E-2</v>
      </c>
      <c r="K194" s="64">
        <v>7.1764803267100608E-2</v>
      </c>
      <c r="L194" s="64">
        <v>6.1815118100348482E-2</v>
      </c>
      <c r="M194" s="64">
        <v>4.5058060646360712E-2</v>
      </c>
      <c r="N194" s="64">
        <v>3.5876601423475415E-2</v>
      </c>
      <c r="O194" s="64">
        <v>2.781050389672373E-2</v>
      </c>
      <c r="P194" s="64">
        <v>4.2334491039818192E-2</v>
      </c>
      <c r="Q194" s="64">
        <v>3.1943747980688615E-2</v>
      </c>
      <c r="R194" s="64">
        <v>2.669465905366427E-2</v>
      </c>
      <c r="S194" s="64">
        <v>2.1798867034180436E-2</v>
      </c>
      <c r="T194" s="64">
        <v>9.911494485966876E-3</v>
      </c>
      <c r="U194" s="64">
        <v>7.2269407260952935E-3</v>
      </c>
      <c r="V194" s="64">
        <v>3.8434595981945365E-3</v>
      </c>
      <c r="W194" s="64">
        <v>3.6727955917121211E-3</v>
      </c>
      <c r="X194" s="64">
        <v>8.2487769690101093E-3</v>
      </c>
      <c r="Y194" s="64">
        <v>6.4622392396268807E-3</v>
      </c>
      <c r="Z194" s="64">
        <v>7.8778355513100407E-3</v>
      </c>
      <c r="AA194" s="64">
        <v>9.8799373175906396E-3</v>
      </c>
      <c r="AB194" s="64">
        <v>7.9962583119864098E-3</v>
      </c>
      <c r="AC194" s="64">
        <v>8.0537416568002024E-3</v>
      </c>
      <c r="AD194" s="64">
        <v>1.4414279782301804E-2</v>
      </c>
      <c r="AE194" s="64">
        <v>1.3701058313386295E-2</v>
      </c>
      <c r="AF194" s="64">
        <v>1.1857703401149692E-2</v>
      </c>
      <c r="AG194" s="64">
        <v>1.2274702298534747E-2</v>
      </c>
      <c r="AH194" s="64">
        <v>1.1134850959699141E-2</v>
      </c>
      <c r="AI194" s="64">
        <v>1.1134850959699141E-2</v>
      </c>
      <c r="AK194" s="64">
        <v>-1.1398513388356062E-3</v>
      </c>
      <c r="AL194" s="64">
        <v>-2.5662073536871534E-3</v>
      </c>
      <c r="AM194" s="64">
        <v>-2.5662073536871534E-3</v>
      </c>
      <c r="AN194" s="136"/>
    </row>
    <row r="195" spans="1:40" ht="12" x14ac:dyDescent="0.2">
      <c r="B195" s="50"/>
      <c r="C195" s="22" t="s">
        <v>103</v>
      </c>
      <c r="D195" s="64">
        <v>7.3818013603078159E-2</v>
      </c>
      <c r="E195" s="64">
        <v>6.8464543586576845E-2</v>
      </c>
      <c r="F195" s="64">
        <v>3.4715672906771536E-2</v>
      </c>
      <c r="G195" s="64">
        <v>2.9246131339974609E-2</v>
      </c>
      <c r="H195" s="64">
        <v>5.6694899184050955E-2</v>
      </c>
      <c r="I195" s="64">
        <v>3.1771765123389681E-2</v>
      </c>
      <c r="J195" s="64">
        <v>4.9629412672716658E-2</v>
      </c>
      <c r="K195" s="64">
        <v>5.6208053056242609E-2</v>
      </c>
      <c r="L195" s="64">
        <v>6.3029954523088905E-2</v>
      </c>
      <c r="M195" s="64">
        <v>6.7971211013605204E-2</v>
      </c>
      <c r="N195" s="64">
        <v>8.0626615268673194E-2</v>
      </c>
      <c r="O195" s="64">
        <v>6.040120278612119E-2</v>
      </c>
      <c r="P195" s="64">
        <v>4.013863361691912E-2</v>
      </c>
      <c r="Q195" s="64">
        <v>2.6626478097956829E-2</v>
      </c>
      <c r="R195" s="64">
        <v>3.170753177272518E-2</v>
      </c>
      <c r="S195" s="64">
        <v>2.9981855229160064E-2</v>
      </c>
      <c r="T195" s="64">
        <v>6.4846419040558809E-2</v>
      </c>
      <c r="U195" s="64">
        <v>7.5553219929708634E-2</v>
      </c>
      <c r="V195" s="64">
        <v>5.427043590150981E-2</v>
      </c>
      <c r="W195" s="64">
        <v>5.7259430479489282E-2</v>
      </c>
      <c r="X195" s="64">
        <v>2.2676433496064546E-2</v>
      </c>
      <c r="Y195" s="64">
        <v>5.3172680415472509E-3</v>
      </c>
      <c r="Z195" s="64">
        <v>4.1620769913386776E-3</v>
      </c>
      <c r="AA195" s="64">
        <v>1.4912414727871217E-2</v>
      </c>
      <c r="AB195" s="64">
        <v>4.8922024176842174E-2</v>
      </c>
      <c r="AC195" s="64">
        <v>9.4269799986939878E-2</v>
      </c>
      <c r="AD195" s="64">
        <v>0.10486080166486325</v>
      </c>
      <c r="AE195" s="64">
        <v>7.2910794843173671E-2</v>
      </c>
      <c r="AF195" s="64">
        <v>7.1542168877145526E-2</v>
      </c>
      <c r="AG195" s="64">
        <v>6.7073267315950647E-2</v>
      </c>
      <c r="AH195" s="64">
        <v>6.4832837995893566E-2</v>
      </c>
      <c r="AI195" s="64">
        <v>6.4832837995893566E-2</v>
      </c>
      <c r="AK195" s="64">
        <v>-2.2404293200570802E-3</v>
      </c>
      <c r="AL195" s="64">
        <v>-8.0779568472801044E-3</v>
      </c>
      <c r="AM195" s="64">
        <v>-8.0779568472801044E-3</v>
      </c>
      <c r="AN195" s="136"/>
    </row>
    <row r="196" spans="1:40" x14ac:dyDescent="0.2">
      <c r="B196" s="50">
        <v>18</v>
      </c>
      <c r="C196" s="21" t="s">
        <v>104</v>
      </c>
      <c r="D196" s="65">
        <v>4.027653396261946E-2</v>
      </c>
      <c r="E196" s="65">
        <v>5.0955407865718748E-2</v>
      </c>
      <c r="F196" s="65">
        <v>0</v>
      </c>
      <c r="G196" s="65">
        <v>0</v>
      </c>
      <c r="H196" s="65">
        <v>0</v>
      </c>
      <c r="I196" s="65">
        <v>0</v>
      </c>
      <c r="J196" s="65">
        <v>0</v>
      </c>
      <c r="K196" s="65">
        <v>0</v>
      </c>
      <c r="L196" s="65">
        <v>0</v>
      </c>
      <c r="M196" s="65">
        <v>0</v>
      </c>
      <c r="N196" s="65">
        <v>0</v>
      </c>
      <c r="O196" s="65">
        <v>0</v>
      </c>
      <c r="P196" s="65">
        <v>0</v>
      </c>
      <c r="Q196" s="65">
        <v>0</v>
      </c>
      <c r="R196" s="65">
        <v>0</v>
      </c>
      <c r="S196" s="65">
        <v>0</v>
      </c>
      <c r="T196" s="65">
        <v>0</v>
      </c>
      <c r="U196" s="65">
        <v>0</v>
      </c>
      <c r="V196" s="65">
        <v>0</v>
      </c>
      <c r="W196" s="65">
        <v>4.9456202060591176E-2</v>
      </c>
      <c r="X196" s="65">
        <v>3.6755910276303046E-2</v>
      </c>
      <c r="Y196" s="65">
        <v>5.7150188222956635E-3</v>
      </c>
      <c r="Z196" s="65">
        <v>5.3369003408408862E-3</v>
      </c>
      <c r="AA196" s="65">
        <v>2.2474997100465112E-2</v>
      </c>
      <c r="AB196" s="65">
        <v>6.6114922848083096E-2</v>
      </c>
      <c r="AC196" s="65">
        <v>0.13801942530758246</v>
      </c>
      <c r="AD196" s="65">
        <v>0.14973845824253115</v>
      </c>
      <c r="AE196" s="65">
        <v>0.10457960878105882</v>
      </c>
      <c r="AF196" s="65">
        <v>0.10186702756089992</v>
      </c>
      <c r="AG196" s="65">
        <v>9.5296399283935587E-2</v>
      </c>
      <c r="AH196" s="65">
        <v>9.2626018390659537E-2</v>
      </c>
      <c r="AI196" s="65">
        <v>9.2626018390659537E-2</v>
      </c>
      <c r="AK196" s="65">
        <v>-2.6703808932760503E-3</v>
      </c>
      <c r="AL196" s="65">
        <v>-1.1953590390399282E-2</v>
      </c>
      <c r="AM196" s="65">
        <v>-1.1953590390399282E-2</v>
      </c>
      <c r="AN196" s="141"/>
    </row>
    <row r="197" spans="1:40" x14ac:dyDescent="0.2">
      <c r="B197" s="50">
        <v>19</v>
      </c>
      <c r="C197" s="21" t="s">
        <v>97</v>
      </c>
      <c r="D197" s="65">
        <v>7.9165814657866124E-2</v>
      </c>
      <c r="E197" s="65">
        <v>7.1091820983004761E-2</v>
      </c>
      <c r="F197" s="65">
        <v>3.6564308071018542E-2</v>
      </c>
      <c r="G197" s="65">
        <v>3.0636966579931108E-2</v>
      </c>
      <c r="H197" s="65">
        <v>5.6694899184050955E-2</v>
      </c>
      <c r="I197" s="65">
        <v>3.1771765123389681E-2</v>
      </c>
      <c r="J197" s="65">
        <v>4.9629412672716658E-2</v>
      </c>
      <c r="K197" s="65">
        <v>5.6208053056242609E-2</v>
      </c>
      <c r="L197" s="65">
        <v>6.3029954523088905E-2</v>
      </c>
      <c r="M197" s="65">
        <v>6.7971211013605204E-2</v>
      </c>
      <c r="N197" s="65">
        <v>8.0626615268673194E-2</v>
      </c>
      <c r="O197" s="65">
        <v>6.040120278612119E-2</v>
      </c>
      <c r="P197" s="65">
        <v>4.013863361691912E-2</v>
      </c>
      <c r="Q197" s="65">
        <v>2.6626478097956829E-2</v>
      </c>
      <c r="R197" s="65">
        <v>3.170753177272518E-2</v>
      </c>
      <c r="S197" s="65">
        <v>2.9981855229160064E-2</v>
      </c>
      <c r="T197" s="65">
        <v>6.4846419040558809E-2</v>
      </c>
      <c r="U197" s="65">
        <v>7.5553219929708634E-2</v>
      </c>
      <c r="V197" s="65">
        <v>7.8785185397074395E-2</v>
      </c>
      <c r="W197" s="65">
        <v>6.4122898015635671E-2</v>
      </c>
      <c r="X197" s="65">
        <v>4.7089444168878797E-3</v>
      </c>
      <c r="Y197" s="65">
        <v>4.7083341637212612E-3</v>
      </c>
      <c r="Z197" s="65">
        <v>2.3610309698383711E-3</v>
      </c>
      <c r="AA197" s="65">
        <v>2.1316854389863394E-3</v>
      </c>
      <c r="AB197" s="65">
        <v>1.8149466055366908E-2</v>
      </c>
      <c r="AC197" s="65">
        <v>1.7656850507300571E-2</v>
      </c>
      <c r="AD197" s="65">
        <v>1.6572339101294031E-2</v>
      </c>
      <c r="AE197" s="65">
        <v>2.7215995093245152E-3</v>
      </c>
      <c r="AF197" s="65">
        <v>2.7872879291758034E-3</v>
      </c>
      <c r="AG197" s="65">
        <v>2.6526534896222382E-3</v>
      </c>
      <c r="AH197" s="65">
        <v>2.5647161081117395E-3</v>
      </c>
      <c r="AI197" s="65">
        <v>2.5647161081117395E-3</v>
      </c>
      <c r="AK197" s="65">
        <v>-8.7937381510498711E-5</v>
      </c>
      <c r="AL197" s="65">
        <v>-1.568834012127757E-4</v>
      </c>
      <c r="AM197" s="65">
        <v>-1.568834012127757E-4</v>
      </c>
      <c r="AN197" s="140"/>
    </row>
    <row r="198" spans="1:40" x14ac:dyDescent="0.2">
      <c r="B198" s="50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K198" s="65"/>
      <c r="AL198" s="65"/>
      <c r="AM198" s="65"/>
      <c r="AN198" s="140"/>
    </row>
    <row r="199" spans="1:40" ht="12" x14ac:dyDescent="0.2">
      <c r="A199" s="7" t="s">
        <v>153</v>
      </c>
      <c r="B199" s="50"/>
      <c r="C199" s="23" t="s">
        <v>34</v>
      </c>
      <c r="D199" s="63">
        <v>2.4960957386836524E-2</v>
      </c>
      <c r="E199" s="63">
        <v>3.1531251159093138E-2</v>
      </c>
      <c r="F199" s="63">
        <v>3.4119313629043094E-2</v>
      </c>
      <c r="G199" s="63">
        <v>3.6690583672700096E-2</v>
      </c>
      <c r="H199" s="63">
        <v>3.9035783788375272E-2</v>
      </c>
      <c r="I199" s="63">
        <v>3.9311163807289322E-2</v>
      </c>
      <c r="J199" s="63">
        <v>3.853219027931655E-2</v>
      </c>
      <c r="K199" s="63">
        <v>3.7271460861955936E-2</v>
      </c>
      <c r="L199" s="63">
        <v>3.244536167293284E-2</v>
      </c>
      <c r="M199" s="63">
        <v>3.2277310607719142E-2</v>
      </c>
      <c r="N199" s="63">
        <v>2.4786616482851444E-2</v>
      </c>
      <c r="O199" s="63">
        <v>2.4837476015073294E-2</v>
      </c>
      <c r="P199" s="63">
        <v>2.537177613923431E-2</v>
      </c>
      <c r="Q199" s="63">
        <v>2.5286043835777358E-2</v>
      </c>
      <c r="R199" s="63">
        <v>2.674144448262725E-2</v>
      </c>
      <c r="S199" s="63">
        <v>3.2971380193018776E-2</v>
      </c>
      <c r="T199" s="63">
        <v>3.3701747463656208E-2</v>
      </c>
      <c r="U199" s="63">
        <v>3.4171474152922036E-2</v>
      </c>
      <c r="V199" s="63">
        <v>3.405849742811827E-2</v>
      </c>
      <c r="W199" s="63">
        <v>3.3807150138504466E-2</v>
      </c>
      <c r="X199" s="63">
        <v>3.348985619778095E-2</v>
      </c>
      <c r="Y199" s="63">
        <v>3.2956241061504139E-2</v>
      </c>
      <c r="Z199" s="63">
        <v>2.4213411015147051E-2</v>
      </c>
      <c r="AA199" s="63">
        <v>2.4228915012341267E-2</v>
      </c>
      <c r="AB199" s="63">
        <v>2.2756196721793329E-2</v>
      </c>
      <c r="AC199" s="63">
        <v>2.1804049210614861E-2</v>
      </c>
      <c r="AD199" s="63">
        <v>2.0824785271099183E-2</v>
      </c>
      <c r="AE199" s="63">
        <v>2.0583443169698783E-2</v>
      </c>
      <c r="AF199" s="63">
        <v>2.0575303690638324E-2</v>
      </c>
      <c r="AG199" s="63">
        <v>2.0096667756116817E-2</v>
      </c>
      <c r="AH199" s="63">
        <v>2.0143516447444762E-2</v>
      </c>
      <c r="AI199" s="63">
        <v>2.0143516447444762E-2</v>
      </c>
      <c r="AK199" s="63">
        <v>4.6848691327944919E-5</v>
      </c>
      <c r="AL199" s="63">
        <v>-4.3992672225402069E-4</v>
      </c>
      <c r="AM199" s="63">
        <v>-4.3992672225402069E-4</v>
      </c>
    </row>
    <row r="200" spans="1:40" ht="12" x14ac:dyDescent="0.2">
      <c r="B200" s="50"/>
      <c r="C200" s="22" t="s">
        <v>105</v>
      </c>
      <c r="D200" s="64">
        <v>4.3609038295814749E-3</v>
      </c>
      <c r="E200" s="64">
        <v>5.1903328560968659E-3</v>
      </c>
      <c r="F200" s="64">
        <v>6.0626720884264275E-3</v>
      </c>
      <c r="G200" s="64">
        <v>6.6864397962900718E-3</v>
      </c>
      <c r="H200" s="64">
        <v>8.4032077091860669E-3</v>
      </c>
      <c r="I200" s="64">
        <v>8.6721742071772107E-3</v>
      </c>
      <c r="J200" s="64">
        <v>9.1394916701580207E-3</v>
      </c>
      <c r="K200" s="64">
        <v>9.6841960875640159E-3</v>
      </c>
      <c r="L200" s="64">
        <v>1.0166701001681084E-2</v>
      </c>
      <c r="M200" s="64">
        <v>1.0301757584802307E-2</v>
      </c>
      <c r="N200" s="64">
        <v>8.9070457028587891E-3</v>
      </c>
      <c r="O200" s="64">
        <v>9.799406708861199E-3</v>
      </c>
      <c r="P200" s="64">
        <v>9.9703785395398627E-3</v>
      </c>
      <c r="Q200" s="64">
        <v>9.8692676137842484E-3</v>
      </c>
      <c r="R200" s="64">
        <v>1.1796507103408942E-2</v>
      </c>
      <c r="S200" s="64">
        <v>1.9253355209927464E-2</v>
      </c>
      <c r="T200" s="64">
        <v>1.8825823234043818E-2</v>
      </c>
      <c r="U200" s="64">
        <v>1.8773292418344696E-2</v>
      </c>
      <c r="V200" s="64">
        <v>1.7284955320516507E-2</v>
      </c>
      <c r="W200" s="64">
        <v>1.7585078964585572E-2</v>
      </c>
      <c r="X200" s="64">
        <v>1.7997282241809732E-2</v>
      </c>
      <c r="Y200" s="64">
        <v>1.8385766490849862E-2</v>
      </c>
      <c r="Z200" s="64">
        <v>1.850099989633926E-2</v>
      </c>
      <c r="AA200" s="64">
        <v>1.8468615025865089E-2</v>
      </c>
      <c r="AB200" s="64">
        <v>1.8174251747021405E-2</v>
      </c>
      <c r="AC200" s="64">
        <v>1.7372232136957044E-2</v>
      </c>
      <c r="AD200" s="64">
        <v>1.6611368696941842E-2</v>
      </c>
      <c r="AE200" s="64">
        <v>1.7259314086509856E-2</v>
      </c>
      <c r="AF200" s="64">
        <v>1.7134635440716948E-2</v>
      </c>
      <c r="AG200" s="64">
        <v>1.695236518628563E-2</v>
      </c>
      <c r="AH200" s="64">
        <v>1.6972648397513307E-2</v>
      </c>
      <c r="AI200" s="64">
        <v>1.6972648397513307E-2</v>
      </c>
      <c r="AK200" s="64">
        <v>2.0283211227677123E-5</v>
      </c>
      <c r="AL200" s="64">
        <v>-2.8666568899654923E-4</v>
      </c>
      <c r="AM200" s="64">
        <v>-2.8666568899654923E-4</v>
      </c>
      <c r="AN200" s="140"/>
    </row>
    <row r="201" spans="1:40" x14ac:dyDescent="0.2">
      <c r="B201" s="50">
        <v>20</v>
      </c>
      <c r="C201" s="21" t="s">
        <v>10</v>
      </c>
      <c r="D201" s="65">
        <v>4.1978575073924424E-3</v>
      </c>
      <c r="E201" s="65">
        <v>5.163746534606487E-3</v>
      </c>
      <c r="F201" s="65">
        <v>6.0606378174403609E-3</v>
      </c>
      <c r="G201" s="65">
        <v>6.6825144795477597E-3</v>
      </c>
      <c r="H201" s="65">
        <v>8.3952805714745688E-3</v>
      </c>
      <c r="I201" s="65">
        <v>8.6417412464219572E-3</v>
      </c>
      <c r="J201" s="65">
        <v>9.0887567756347595E-3</v>
      </c>
      <c r="K201" s="65">
        <v>9.7132727187618142E-3</v>
      </c>
      <c r="L201" s="65">
        <v>1.0231310851783124E-2</v>
      </c>
      <c r="M201" s="65">
        <v>1.0392070167029029E-2</v>
      </c>
      <c r="N201" s="65">
        <v>8.9704111691754611E-3</v>
      </c>
      <c r="O201" s="65">
        <v>9.9133924089604818E-3</v>
      </c>
      <c r="P201" s="65">
        <v>1.010103055578535E-2</v>
      </c>
      <c r="Q201" s="65">
        <v>1.000124501793483E-2</v>
      </c>
      <c r="R201" s="65">
        <v>1.1806877024671701E-2</v>
      </c>
      <c r="S201" s="65">
        <v>1.9418316752090149E-2</v>
      </c>
      <c r="T201" s="65">
        <v>1.9252881428103396E-2</v>
      </c>
      <c r="U201" s="65">
        <v>1.9238365168385247E-2</v>
      </c>
      <c r="V201" s="65">
        <v>1.7679302140241118E-2</v>
      </c>
      <c r="W201" s="65">
        <v>1.7876859955724685E-2</v>
      </c>
      <c r="X201" s="65">
        <v>1.8374856596674899E-2</v>
      </c>
      <c r="Y201" s="65">
        <v>1.8831137125425858E-2</v>
      </c>
      <c r="Z201" s="65">
        <v>1.8987565192377612E-2</v>
      </c>
      <c r="AA201" s="65">
        <v>1.878376212513436E-2</v>
      </c>
      <c r="AB201" s="65">
        <v>1.8641044447558208E-2</v>
      </c>
      <c r="AC201" s="65">
        <v>1.787710330475174E-2</v>
      </c>
      <c r="AD201" s="65">
        <v>1.7133878933064142E-2</v>
      </c>
      <c r="AE201" s="65">
        <v>1.7807664877814669E-2</v>
      </c>
      <c r="AF201" s="65">
        <v>1.7652167891667254E-2</v>
      </c>
      <c r="AG201" s="65">
        <v>1.7503203101245441E-2</v>
      </c>
      <c r="AH201" s="65">
        <v>1.7550160747252092E-2</v>
      </c>
      <c r="AI201" s="65">
        <v>1.7550160747252092E-2</v>
      </c>
      <c r="AK201" s="65">
        <v>4.6957646006651199E-5</v>
      </c>
      <c r="AL201" s="65">
        <v>-2.5750413056257679E-4</v>
      </c>
      <c r="AM201" s="65">
        <v>-2.5750413056257679E-4</v>
      </c>
      <c r="AN201" s="140"/>
    </row>
    <row r="202" spans="1:40" x14ac:dyDescent="0.2">
      <c r="B202" s="50">
        <v>21</v>
      </c>
      <c r="C202" s="24" t="s">
        <v>30</v>
      </c>
      <c r="D202" s="65">
        <v>1.7988377919385838E-2</v>
      </c>
      <c r="E202" s="65">
        <v>8.2161571547978186E-3</v>
      </c>
      <c r="F202" s="65">
        <v>6.1586759852286952E-3</v>
      </c>
      <c r="G202" s="65">
        <v>6.8707681271834671E-3</v>
      </c>
      <c r="H202" s="65">
        <v>8.7836077711342941E-3</v>
      </c>
      <c r="I202" s="65">
        <v>1.0075440585842673E-2</v>
      </c>
      <c r="J202" s="65">
        <v>1.1323574409538061E-2</v>
      </c>
      <c r="K202" s="65">
        <v>8.5213888537285579E-3</v>
      </c>
      <c r="L202" s="65">
        <v>7.7607548562205197E-3</v>
      </c>
      <c r="M202" s="65">
        <v>7.2140645698424866E-3</v>
      </c>
      <c r="N202" s="65">
        <v>6.9375977379484248E-3</v>
      </c>
      <c r="O202" s="65">
        <v>6.5668244128166305E-3</v>
      </c>
      <c r="P202" s="65">
        <v>6.420101402686223E-3</v>
      </c>
      <c r="Q202" s="65">
        <v>6.5322224010965621E-3</v>
      </c>
      <c r="R202" s="65">
        <v>1.1548167703251039E-2</v>
      </c>
      <c r="S202" s="65">
        <v>1.5521416410202651E-2</v>
      </c>
      <c r="T202" s="65">
        <v>9.2842301179511984E-3</v>
      </c>
      <c r="U202" s="65">
        <v>8.9709560214222411E-3</v>
      </c>
      <c r="V202" s="65">
        <v>9.3934968514759794E-3</v>
      </c>
      <c r="W202" s="65">
        <v>1.1947932478504527E-2</v>
      </c>
      <c r="X202" s="65">
        <v>1.0706619919952556E-2</v>
      </c>
      <c r="Y202" s="65">
        <v>1.0045472172075298E-2</v>
      </c>
      <c r="Z202" s="65">
        <v>9.7024114203473379E-3</v>
      </c>
      <c r="AA202" s="65">
        <v>1.301029619866494E-2</v>
      </c>
      <c r="AB202" s="65">
        <v>1.0135663946218669E-2</v>
      </c>
      <c r="AC202" s="65">
        <v>9.012068975871361E-3</v>
      </c>
      <c r="AD202" s="65">
        <v>8.4315487907312345E-3</v>
      </c>
      <c r="AE202" s="65">
        <v>9.1495884990027681E-3</v>
      </c>
      <c r="AF202" s="65">
        <v>9.5586006411927417E-3</v>
      </c>
      <c r="AG202" s="65">
        <v>9.0046635442923243E-3</v>
      </c>
      <c r="AH202" s="65">
        <v>8.6995909657324247E-3</v>
      </c>
      <c r="AI202" s="65">
        <v>8.6995909657324247E-3</v>
      </c>
      <c r="AK202" s="65">
        <v>-3.0507257855989962E-4</v>
      </c>
      <c r="AL202" s="65">
        <v>-4.4999753327034341E-4</v>
      </c>
      <c r="AM202" s="65">
        <v>-4.4999753327034341E-4</v>
      </c>
      <c r="AN202" s="140"/>
    </row>
    <row r="203" spans="1:40" ht="12" x14ac:dyDescent="0.2">
      <c r="B203" s="50">
        <v>22</v>
      </c>
      <c r="C203" s="22" t="s">
        <v>5</v>
      </c>
      <c r="D203" s="64">
        <v>3.5879970743721928E-2</v>
      </c>
      <c r="E203" s="64">
        <v>4.6291321902755374E-2</v>
      </c>
      <c r="F203" s="64">
        <v>5.2474333072371267E-2</v>
      </c>
      <c r="G203" s="64">
        <v>5.5446301779529965E-2</v>
      </c>
      <c r="H203" s="64">
        <v>5.7464132357492224E-2</v>
      </c>
      <c r="I203" s="64">
        <v>5.8198581224101875E-2</v>
      </c>
      <c r="J203" s="64">
        <v>5.659033126132397E-2</v>
      </c>
      <c r="K203" s="64">
        <v>5.3857586118563013E-2</v>
      </c>
      <c r="L203" s="64">
        <v>4.9818012272103279E-2</v>
      </c>
      <c r="M203" s="64">
        <v>4.9288209266342371E-2</v>
      </c>
      <c r="N203" s="64">
        <v>3.8526481168538317E-2</v>
      </c>
      <c r="O203" s="64">
        <v>3.7679544437103349E-2</v>
      </c>
      <c r="P203" s="64">
        <v>3.8300721921882754E-2</v>
      </c>
      <c r="Q203" s="64">
        <v>3.7900687245372378E-2</v>
      </c>
      <c r="R203" s="64">
        <v>3.9077835883121817E-2</v>
      </c>
      <c r="S203" s="64">
        <v>4.5483161806170333E-2</v>
      </c>
      <c r="T203" s="64">
        <v>4.7457410969736651E-2</v>
      </c>
      <c r="U203" s="64">
        <v>4.8668570952103474E-2</v>
      </c>
      <c r="V203" s="64">
        <v>4.9729507922265478E-2</v>
      </c>
      <c r="W203" s="64">
        <v>4.894170891594643E-2</v>
      </c>
      <c r="X203" s="64">
        <v>4.7878383950523885E-2</v>
      </c>
      <c r="Y203" s="64">
        <v>4.642398459517906E-2</v>
      </c>
      <c r="Z203" s="64">
        <v>3.251413305843745E-2</v>
      </c>
      <c r="AA203" s="64">
        <v>3.3173985171536718E-2</v>
      </c>
      <c r="AB203" s="64">
        <v>3.0231285395017991E-2</v>
      </c>
      <c r="AC203" s="64">
        <v>2.9084947583918854E-2</v>
      </c>
      <c r="AD203" s="64">
        <v>2.7622408433067756E-2</v>
      </c>
      <c r="AE203" s="64">
        <v>2.6868606403820321E-2</v>
      </c>
      <c r="AF203" s="64">
        <v>2.6847988217356587E-2</v>
      </c>
      <c r="AG203" s="64">
        <v>2.6176388882977762E-2</v>
      </c>
      <c r="AH203" s="64">
        <v>2.6111278271436882E-2</v>
      </c>
      <c r="AI203" s="64">
        <v>2.6111278271436882E-2</v>
      </c>
      <c r="AK203" s="64">
        <v>-6.5110611540880603E-5</v>
      </c>
      <c r="AL203" s="64">
        <v>-7.573281323834391E-4</v>
      </c>
      <c r="AM203" s="64">
        <v>-7.573281323834391E-4</v>
      </c>
      <c r="AN203" s="140"/>
    </row>
    <row r="204" spans="1:40" ht="12" x14ac:dyDescent="0.2">
      <c r="B204" s="50">
        <v>23</v>
      </c>
      <c r="C204" s="22" t="s">
        <v>73</v>
      </c>
      <c r="D204" s="64">
        <v>0</v>
      </c>
      <c r="E204" s="64">
        <v>0</v>
      </c>
      <c r="F204" s="64">
        <v>0</v>
      </c>
      <c r="G204" s="64">
        <v>0</v>
      </c>
      <c r="H204" s="64">
        <v>0</v>
      </c>
      <c r="I204" s="64">
        <v>0</v>
      </c>
      <c r="J204" s="64">
        <v>0</v>
      </c>
      <c r="K204" s="64">
        <v>0</v>
      </c>
      <c r="L204" s="64">
        <v>1.3242321458103311E-3</v>
      </c>
      <c r="M204" s="64">
        <v>1.932109041553438E-3</v>
      </c>
      <c r="N204" s="64">
        <v>9.7394056096727509E-4</v>
      </c>
      <c r="O204" s="64">
        <v>1.0943802867316845E-3</v>
      </c>
      <c r="P204" s="64">
        <v>1.3123751672501601E-3</v>
      </c>
      <c r="Q204" s="64">
        <v>2.142702197227966E-3</v>
      </c>
      <c r="R204" s="64">
        <v>2.2656919289925129E-3</v>
      </c>
      <c r="S204" s="64">
        <v>3.8677724343694894E-3</v>
      </c>
      <c r="T204" s="64">
        <v>2.9074713451935691E-3</v>
      </c>
      <c r="U204" s="64">
        <v>3.4135817514718953E-3</v>
      </c>
      <c r="V204" s="64">
        <v>3.2112818789671186E-3</v>
      </c>
      <c r="W204" s="64">
        <v>2.9885095281151422E-3</v>
      </c>
      <c r="X204" s="64">
        <v>2.5102149632393223E-3</v>
      </c>
      <c r="Y204" s="64">
        <v>2.877049747712369E-3</v>
      </c>
      <c r="Z204" s="64">
        <v>3.1590506022421902E-3</v>
      </c>
      <c r="AA204" s="64">
        <v>2.9737782708571556E-3</v>
      </c>
      <c r="AB204" s="64">
        <v>2.4106906613480155E-3</v>
      </c>
      <c r="AC204" s="64">
        <v>2.6168642951596237E-3</v>
      </c>
      <c r="AD204" s="64">
        <v>3.8385890443682347E-3</v>
      </c>
      <c r="AE204" s="64">
        <v>1.9527925876864137E-3</v>
      </c>
      <c r="AF204" s="64">
        <v>2.7081850523658817E-3</v>
      </c>
      <c r="AG204" s="64">
        <v>1.1447765212149585E-3</v>
      </c>
      <c r="AH204" s="64">
        <v>1.7626540649219235E-3</v>
      </c>
      <c r="AI204" s="64">
        <v>1.7626540649219235E-3</v>
      </c>
      <c r="AK204" s="64">
        <v>6.1787754370696505E-4</v>
      </c>
      <c r="AL204" s="64">
        <v>-1.9013852276449019E-4</v>
      </c>
      <c r="AM204" s="64">
        <v>-1.9013852276449019E-4</v>
      </c>
      <c r="AN204" s="140"/>
    </row>
    <row r="205" spans="1:40" ht="12" x14ac:dyDescent="0.2">
      <c r="B205" s="50">
        <v>24</v>
      </c>
      <c r="C205" s="22" t="s">
        <v>74</v>
      </c>
      <c r="D205" s="64">
        <v>0</v>
      </c>
      <c r="E205" s="64">
        <v>0</v>
      </c>
      <c r="F205" s="64">
        <v>0</v>
      </c>
      <c r="G205" s="64">
        <v>0</v>
      </c>
      <c r="H205" s="64">
        <v>0</v>
      </c>
      <c r="I205" s="64">
        <v>0</v>
      </c>
      <c r="J205" s="64">
        <v>0</v>
      </c>
      <c r="K205" s="64">
        <v>0</v>
      </c>
      <c r="L205" s="64">
        <v>0</v>
      </c>
      <c r="M205" s="64">
        <v>0</v>
      </c>
      <c r="N205" s="64">
        <v>0</v>
      </c>
      <c r="O205" s="64">
        <v>0</v>
      </c>
      <c r="P205" s="64">
        <v>0</v>
      </c>
      <c r="Q205" s="64">
        <v>0</v>
      </c>
      <c r="R205" s="64">
        <v>0</v>
      </c>
      <c r="S205" s="64">
        <v>0</v>
      </c>
      <c r="T205" s="64">
        <v>0</v>
      </c>
      <c r="U205" s="64">
        <v>0</v>
      </c>
      <c r="V205" s="64">
        <v>0</v>
      </c>
      <c r="W205" s="64">
        <v>0</v>
      </c>
      <c r="X205" s="64">
        <v>0</v>
      </c>
      <c r="Y205" s="64">
        <v>0</v>
      </c>
      <c r="Z205" s="64">
        <v>0</v>
      </c>
      <c r="AA205" s="64">
        <v>0</v>
      </c>
      <c r="AB205" s="64">
        <v>0</v>
      </c>
      <c r="AC205" s="64">
        <v>0</v>
      </c>
      <c r="AD205" s="64">
        <v>0</v>
      </c>
      <c r="AE205" s="64">
        <v>0</v>
      </c>
      <c r="AF205" s="64">
        <v>0</v>
      </c>
      <c r="AG205" s="64">
        <v>0</v>
      </c>
      <c r="AH205" s="64">
        <v>0</v>
      </c>
      <c r="AI205" s="64">
        <v>0</v>
      </c>
      <c r="AK205" s="64">
        <v>0</v>
      </c>
      <c r="AL205" s="64">
        <v>0</v>
      </c>
      <c r="AM205" s="64">
        <v>0</v>
      </c>
      <c r="AN205" s="140"/>
    </row>
    <row r="206" spans="1:40" x14ac:dyDescent="0.2">
      <c r="B206" s="50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K206" s="65"/>
      <c r="AL206" s="65"/>
      <c r="AM206" s="65"/>
      <c r="AN206" s="139"/>
    </row>
    <row r="207" spans="1:40" ht="12" x14ac:dyDescent="0.2">
      <c r="A207" s="7" t="s">
        <v>154</v>
      </c>
      <c r="B207" s="50"/>
      <c r="C207" s="20" t="s">
        <v>57</v>
      </c>
      <c r="D207" s="63">
        <v>8.4668031523768339E-2</v>
      </c>
      <c r="E207" s="63">
        <v>9.6223546756888989E-2</v>
      </c>
      <c r="F207" s="63">
        <v>0.13421839199485125</v>
      </c>
      <c r="G207" s="63">
        <v>0.13812400369850278</v>
      </c>
      <c r="H207" s="63">
        <v>0.14869454743469454</v>
      </c>
      <c r="I207" s="63">
        <v>0.16903977143259946</v>
      </c>
      <c r="J207" s="63">
        <v>0.16445848550187808</v>
      </c>
      <c r="K207" s="63">
        <v>0.16106097880177173</v>
      </c>
      <c r="L207" s="63">
        <v>0.16665075462202311</v>
      </c>
      <c r="M207" s="63">
        <v>0.19909186613512456</v>
      </c>
      <c r="N207" s="63">
        <v>0.21329306860076802</v>
      </c>
      <c r="O207" s="63">
        <v>0.21778621693188327</v>
      </c>
      <c r="P207" s="63">
        <v>0.2300268422866755</v>
      </c>
      <c r="Q207" s="63">
        <v>0.22455310481125662</v>
      </c>
      <c r="R207" s="63">
        <v>0.2285980700354184</v>
      </c>
      <c r="S207" s="63">
        <v>0.2286595664915127</v>
      </c>
      <c r="T207" s="63">
        <v>0.22241813071078564</v>
      </c>
      <c r="U207" s="63">
        <v>0.24081319939986054</v>
      </c>
      <c r="V207" s="63">
        <v>0.22237800706502098</v>
      </c>
      <c r="W207" s="63">
        <v>0.27543990641973792</v>
      </c>
      <c r="X207" s="63">
        <v>0.27536914154252889</v>
      </c>
      <c r="Y207" s="63">
        <v>0.30393254346594528</v>
      </c>
      <c r="Z207" s="63">
        <v>0.34899400500118027</v>
      </c>
      <c r="AA207" s="63">
        <v>0.28140993711919587</v>
      </c>
      <c r="AB207" s="63">
        <v>0.30488460701568038</v>
      </c>
      <c r="AC207" s="63">
        <v>0.30358366842130341</v>
      </c>
      <c r="AD207" s="63">
        <v>0.21799247309507938</v>
      </c>
      <c r="AE207" s="63">
        <v>0.18904190381902938</v>
      </c>
      <c r="AF207" s="63">
        <v>0.19037880598963908</v>
      </c>
      <c r="AG207" s="63">
        <v>0.23033167443407584</v>
      </c>
      <c r="AH207" s="63">
        <v>0.23096162863466221</v>
      </c>
      <c r="AI207" s="63">
        <v>0.23096162863466221</v>
      </c>
      <c r="AK207" s="63">
        <v>6.2995420058636897E-4</v>
      </c>
      <c r="AL207" s="63">
        <v>4.1919724815632831E-2</v>
      </c>
      <c r="AM207" s="63">
        <v>4.1919724815632831E-2</v>
      </c>
      <c r="AN207" s="140"/>
    </row>
    <row r="208" spans="1:40" x14ac:dyDescent="0.2">
      <c r="B208" s="50">
        <v>25</v>
      </c>
      <c r="C208" s="21" t="s">
        <v>32</v>
      </c>
      <c r="D208" s="65">
        <v>0.47765954911786751</v>
      </c>
      <c r="E208" s="65">
        <v>0.42178059419943348</v>
      </c>
      <c r="F208" s="65">
        <v>0.53784188870854266</v>
      </c>
      <c r="G208" s="65">
        <v>0.54222525373305264</v>
      </c>
      <c r="H208" s="65">
        <v>0.55338262046488185</v>
      </c>
      <c r="I208" s="65">
        <v>0.61859990831994693</v>
      </c>
      <c r="J208" s="65">
        <v>0.57186546415471629</v>
      </c>
      <c r="K208" s="65">
        <v>0.50291970862219071</v>
      </c>
      <c r="L208" s="65">
        <v>0.51086803239700618</v>
      </c>
      <c r="M208" s="65">
        <v>0.65927719947331098</v>
      </c>
      <c r="N208" s="65">
        <v>0.69000891263473618</v>
      </c>
      <c r="O208" s="65">
        <v>0.73548668471231848</v>
      </c>
      <c r="P208" s="65">
        <v>0.7545179826527606</v>
      </c>
      <c r="Q208" s="65">
        <v>0.76936900073972636</v>
      </c>
      <c r="R208" s="65">
        <v>0.74581997911946685</v>
      </c>
      <c r="S208" s="65">
        <v>0.75427056682792459</v>
      </c>
      <c r="T208" s="65">
        <v>0.69495266449632365</v>
      </c>
      <c r="U208" s="65">
        <v>0.73054071911343821</v>
      </c>
      <c r="V208" s="65">
        <v>0.65603311048861257</v>
      </c>
      <c r="W208" s="65">
        <v>0.79854410933932229</v>
      </c>
      <c r="X208" s="65">
        <v>0.82554756221549297</v>
      </c>
      <c r="Y208" s="65">
        <v>0.86313251489654252</v>
      </c>
      <c r="Z208" s="65">
        <v>0.95374362498225762</v>
      </c>
      <c r="AA208" s="65">
        <v>0.66070168838612242</v>
      </c>
      <c r="AB208" s="65">
        <v>0.72024295478009492</v>
      </c>
      <c r="AC208" s="65">
        <v>0.71507407935714773</v>
      </c>
      <c r="AD208" s="65">
        <v>0.43015605523899575</v>
      </c>
      <c r="AE208" s="65">
        <v>0.373424323553955</v>
      </c>
      <c r="AF208" s="65">
        <v>0.37343906075475081</v>
      </c>
      <c r="AG208" s="65">
        <v>0.48041782812331962</v>
      </c>
      <c r="AH208" s="65">
        <v>0.50138509981631563</v>
      </c>
      <c r="AI208" s="65">
        <v>0.50138509981631563</v>
      </c>
      <c r="AK208" s="65">
        <v>2.0967271692996003E-2</v>
      </c>
      <c r="AL208" s="65">
        <v>0.12796077626236063</v>
      </c>
      <c r="AM208" s="65">
        <v>0.12796077626236063</v>
      </c>
      <c r="AN208" s="140"/>
    </row>
    <row r="209" spans="1:40" ht="11.25" customHeight="1" x14ac:dyDescent="0.2">
      <c r="B209" s="50">
        <v>26</v>
      </c>
      <c r="C209" s="21" t="s">
        <v>86</v>
      </c>
      <c r="D209" s="65">
        <v>0.11772364651847084</v>
      </c>
      <c r="E209" s="65">
        <v>0.32374587135954169</v>
      </c>
      <c r="F209" s="65">
        <v>0.37622474962750213</v>
      </c>
      <c r="G209" s="65">
        <v>0.60795171839807738</v>
      </c>
      <c r="H209" s="65">
        <v>0.68623082456933004</v>
      </c>
      <c r="I209" s="65">
        <v>0.72586214312584008</v>
      </c>
      <c r="J209" s="65">
        <v>0.73083281615542794</v>
      </c>
      <c r="K209" s="65">
        <v>0.83367334430653772</v>
      </c>
      <c r="L209" s="65">
        <v>0.83571244299898262</v>
      </c>
      <c r="M209" s="65">
        <v>0.83431198715515642</v>
      </c>
      <c r="N209" s="65">
        <v>0.86338368891026951</v>
      </c>
      <c r="O209" s="65">
        <v>0.75141767776267698</v>
      </c>
      <c r="P209" s="65">
        <v>0.76534301478334621</v>
      </c>
      <c r="Q209" s="65">
        <v>0.43027198302792746</v>
      </c>
      <c r="R209" s="65">
        <v>0.28515370759363312</v>
      </c>
      <c r="S209" s="65">
        <v>0.25991543551743729</v>
      </c>
      <c r="T209" s="65">
        <v>0.29053224524966303</v>
      </c>
      <c r="U209" s="65">
        <v>0.22729259262588139</v>
      </c>
      <c r="V209" s="65">
        <v>0.30617149536804111</v>
      </c>
      <c r="W209" s="65">
        <v>0.25876620322286142</v>
      </c>
      <c r="X209" s="65">
        <v>2.9182670536865282E-2</v>
      </c>
      <c r="Y209" s="65">
        <v>0</v>
      </c>
      <c r="Z209" s="65">
        <v>0</v>
      </c>
      <c r="AA209" s="65">
        <v>0</v>
      </c>
      <c r="AB209" s="65">
        <v>0.37756131772777202</v>
      </c>
      <c r="AC209" s="65">
        <v>0</v>
      </c>
      <c r="AD209" s="65">
        <v>0</v>
      </c>
      <c r="AE209" s="65">
        <v>0</v>
      </c>
      <c r="AF209" s="65">
        <v>0</v>
      </c>
      <c r="AG209" s="65">
        <v>0</v>
      </c>
      <c r="AH209" s="65">
        <v>0</v>
      </c>
      <c r="AI209" s="65">
        <v>0</v>
      </c>
      <c r="AK209" s="65">
        <v>0</v>
      </c>
      <c r="AL209" s="65">
        <v>0</v>
      </c>
      <c r="AM209" s="65">
        <v>0</v>
      </c>
      <c r="AN209" s="140"/>
    </row>
    <row r="210" spans="1:40" ht="11.25" customHeight="1" x14ac:dyDescent="0.2">
      <c r="A210" s="16"/>
      <c r="B210" s="50">
        <v>27</v>
      </c>
      <c r="C210" s="24" t="s">
        <v>31</v>
      </c>
      <c r="D210" s="65">
        <v>0.14388311704315354</v>
      </c>
      <c r="E210" s="65">
        <v>0.15673709620521914</v>
      </c>
      <c r="F210" s="65">
        <v>0.18526128826418167</v>
      </c>
      <c r="G210" s="65">
        <v>0.19683120570432242</v>
      </c>
      <c r="H210" s="65">
        <v>0.20385602996323429</v>
      </c>
      <c r="I210" s="65">
        <v>0.24435617102294807</v>
      </c>
      <c r="J210" s="65">
        <v>0.24665507433082115</v>
      </c>
      <c r="K210" s="65">
        <v>0.25527542525465829</v>
      </c>
      <c r="L210" s="65">
        <v>0.23753343526286463</v>
      </c>
      <c r="M210" s="65">
        <v>0.21483029711807858</v>
      </c>
      <c r="N210" s="65">
        <v>0.20669718718447597</v>
      </c>
      <c r="O210" s="65">
        <v>0.18713669516042095</v>
      </c>
      <c r="P210" s="65">
        <v>0.18178767486801972</v>
      </c>
      <c r="Q210" s="65">
        <v>0.18323755360064806</v>
      </c>
      <c r="R210" s="65">
        <v>0.17445492832339579</v>
      </c>
      <c r="S210" s="65">
        <v>0.18871544887725891</v>
      </c>
      <c r="T210" s="65">
        <v>0.18505839958666473</v>
      </c>
      <c r="U210" s="65">
        <v>0.17626571351141126</v>
      </c>
      <c r="V210" s="65">
        <v>0.14930926018450658</v>
      </c>
      <c r="W210" s="65">
        <v>0.15027837487317816</v>
      </c>
      <c r="X210" s="65">
        <v>0.16112112137991744</v>
      </c>
      <c r="Y210" s="65">
        <v>0.16071264604787311</v>
      </c>
      <c r="Z210" s="65">
        <v>0.17808087271181539</v>
      </c>
      <c r="AA210" s="65">
        <v>0.24354377910136715</v>
      </c>
      <c r="AB210" s="65">
        <v>0.23092995143838865</v>
      </c>
      <c r="AC210" s="65">
        <v>0.2373358582328193</v>
      </c>
      <c r="AD210" s="65">
        <v>0.21765232322849848</v>
      </c>
      <c r="AE210" s="65">
        <v>0.26985670869039441</v>
      </c>
      <c r="AF210" s="65">
        <v>0.27167645329197043</v>
      </c>
      <c r="AG210" s="65">
        <v>0.27322364551974332</v>
      </c>
      <c r="AH210" s="65">
        <v>0.25292337021067557</v>
      </c>
      <c r="AI210" s="65">
        <v>0.25292337021067557</v>
      </c>
      <c r="AK210" s="65">
        <v>-2.030027530906775E-2</v>
      </c>
      <c r="AL210" s="65">
        <v>-1.693333847971884E-2</v>
      </c>
      <c r="AM210" s="65">
        <v>-1.693333847971884E-2</v>
      </c>
      <c r="AN210" s="140"/>
    </row>
    <row r="211" spans="1:40" ht="11.25" customHeight="1" x14ac:dyDescent="0.2">
      <c r="B211" s="50">
        <v>28</v>
      </c>
      <c r="C211" s="21" t="s">
        <v>85</v>
      </c>
      <c r="D211" s="65">
        <v>5.013705162814442E-2</v>
      </c>
      <c r="E211" s="65">
        <v>5.4982664915635984E-2</v>
      </c>
      <c r="F211" s="65">
        <v>5.3693248541127246E-2</v>
      </c>
      <c r="G211" s="65">
        <v>4.9241518095123935E-2</v>
      </c>
      <c r="H211" s="65">
        <v>6.3730162298925405E-2</v>
      </c>
      <c r="I211" s="65">
        <v>0.30666339136763704</v>
      </c>
      <c r="J211" s="65">
        <v>0.31716780563355951</v>
      </c>
      <c r="K211" s="65">
        <v>0.32202941906063542</v>
      </c>
      <c r="L211" s="65">
        <v>0.33160559643103249</v>
      </c>
      <c r="M211" s="65">
        <v>0.35902939358653829</v>
      </c>
      <c r="N211" s="65">
        <v>0.37713769447205714</v>
      </c>
      <c r="O211" s="65">
        <v>0.41021850549114575</v>
      </c>
      <c r="P211" s="65">
        <v>0.48670602506721761</v>
      </c>
      <c r="Q211" s="65">
        <v>0.55259067216006852</v>
      </c>
      <c r="R211" s="65">
        <v>0.61915784987191247</v>
      </c>
      <c r="S211" s="65">
        <v>8.7273020875689986E-2</v>
      </c>
      <c r="T211" s="65">
        <v>0.11650550449419068</v>
      </c>
      <c r="U211" s="65">
        <v>0.19671705372008827</v>
      </c>
      <c r="V211" s="65">
        <v>0.16551310068264541</v>
      </c>
      <c r="W211" s="65">
        <v>7.3157546555811595E-2</v>
      </c>
      <c r="X211" s="65">
        <v>0.10249270675954759</v>
      </c>
      <c r="Y211" s="65">
        <v>7.0798928315709872E-2</v>
      </c>
      <c r="Z211" s="65">
        <v>0</v>
      </c>
      <c r="AA211" s="65">
        <v>0</v>
      </c>
      <c r="AB211" s="65">
        <v>0</v>
      </c>
      <c r="AC211" s="65">
        <v>0</v>
      </c>
      <c r="AD211" s="65">
        <v>0</v>
      </c>
      <c r="AE211" s="65">
        <v>0</v>
      </c>
      <c r="AF211" s="65">
        <v>0</v>
      </c>
      <c r="AG211" s="65">
        <v>0</v>
      </c>
      <c r="AH211" s="65">
        <v>0</v>
      </c>
      <c r="AI211" s="65">
        <v>0</v>
      </c>
      <c r="AK211" s="65">
        <v>0</v>
      </c>
      <c r="AL211" s="65">
        <v>0</v>
      </c>
      <c r="AM211" s="65">
        <v>0</v>
      </c>
      <c r="AN211" s="140"/>
    </row>
    <row r="212" spans="1:40" s="16" customFormat="1" ht="11.25" customHeight="1" x14ac:dyDescent="0.2">
      <c r="B212" s="50">
        <v>29</v>
      </c>
      <c r="C212" s="24" t="s">
        <v>106</v>
      </c>
      <c r="D212" s="65">
        <v>0.19745221102163721</v>
      </c>
      <c r="E212" s="65">
        <v>0.24335949930660078</v>
      </c>
      <c r="F212" s="65">
        <v>0.57635671777514974</v>
      </c>
      <c r="G212" s="65">
        <v>0.50924194657018529</v>
      </c>
      <c r="H212" s="65">
        <v>0.58883063153396109</v>
      </c>
      <c r="I212" s="65">
        <v>0.44400451384760858</v>
      </c>
      <c r="J212" s="65">
        <v>0.48703213409898266</v>
      </c>
      <c r="K212" s="65">
        <v>0.5137468585101117</v>
      </c>
      <c r="L212" s="65">
        <v>0.54087803055288453</v>
      </c>
      <c r="M212" s="65">
        <v>0.44398050354367113</v>
      </c>
      <c r="N212" s="65">
        <v>0.48549827704548304</v>
      </c>
      <c r="O212" s="65">
        <v>0.41751303459009953</v>
      </c>
      <c r="P212" s="65">
        <v>1</v>
      </c>
      <c r="Q212" s="65">
        <v>1</v>
      </c>
      <c r="R212" s="65">
        <v>0.99988350665802728</v>
      </c>
      <c r="S212" s="65">
        <v>0</v>
      </c>
      <c r="T212" s="65">
        <v>0</v>
      </c>
      <c r="U212" s="65">
        <v>0</v>
      </c>
      <c r="V212" s="65">
        <v>0</v>
      </c>
      <c r="W212" s="65">
        <v>0</v>
      </c>
      <c r="X212" s="65">
        <v>0</v>
      </c>
      <c r="Y212" s="65">
        <v>0</v>
      </c>
      <c r="Z212" s="65">
        <v>0</v>
      </c>
      <c r="AA212" s="65">
        <v>0</v>
      </c>
      <c r="AB212" s="65">
        <v>0</v>
      </c>
      <c r="AC212" s="65">
        <v>0</v>
      </c>
      <c r="AD212" s="65">
        <v>0</v>
      </c>
      <c r="AE212" s="65">
        <v>0</v>
      </c>
      <c r="AF212" s="65">
        <v>0</v>
      </c>
      <c r="AG212" s="65">
        <v>0</v>
      </c>
      <c r="AH212" s="65">
        <v>0</v>
      </c>
      <c r="AI212" s="65">
        <v>0</v>
      </c>
      <c r="AJ212" s="145"/>
      <c r="AK212" s="65">
        <v>0</v>
      </c>
      <c r="AL212" s="65">
        <v>0</v>
      </c>
      <c r="AM212" s="65">
        <v>0</v>
      </c>
      <c r="AN212" s="15"/>
    </row>
    <row r="213" spans="1:40" ht="11.25" customHeight="1" x14ac:dyDescent="0.2">
      <c r="A213" s="16"/>
      <c r="B213" s="50">
        <v>30</v>
      </c>
      <c r="C213" s="21" t="s">
        <v>29</v>
      </c>
      <c r="D213" s="65">
        <v>4.5799615014453883E-3</v>
      </c>
      <c r="E213" s="65">
        <v>2.9639801943704561E-3</v>
      </c>
      <c r="F213" s="65">
        <v>5.1072811053823296E-3</v>
      </c>
      <c r="G213" s="65">
        <v>5.0302259916484267E-3</v>
      </c>
      <c r="H213" s="65">
        <v>3.472349027338058E-3</v>
      </c>
      <c r="I213" s="65">
        <v>4.5152339474937211E-3</v>
      </c>
      <c r="J213" s="65">
        <v>4.083100170127152E-3</v>
      </c>
      <c r="K213" s="65">
        <v>5.797550198440137E-3</v>
      </c>
      <c r="L213" s="65">
        <v>4.1443435612050347E-3</v>
      </c>
      <c r="M213" s="65">
        <v>5.6457343470904583E-3</v>
      </c>
      <c r="N213" s="65">
        <v>7.0152502017788824E-3</v>
      </c>
      <c r="O213" s="65">
        <v>8.7253616741372296E-3</v>
      </c>
      <c r="P213" s="65">
        <v>1.0903122307871103E-2</v>
      </c>
      <c r="Q213" s="65">
        <v>1.2884146988909525E-2</v>
      </c>
      <c r="R213" s="65">
        <v>1.9373990771731402E-2</v>
      </c>
      <c r="S213" s="65">
        <v>2.7093503075251893E-2</v>
      </c>
      <c r="T213" s="65">
        <v>2.736519439276212E-2</v>
      </c>
      <c r="U213" s="65">
        <v>2.339013540369669E-2</v>
      </c>
      <c r="V213" s="65">
        <v>2.9852792696242997E-2</v>
      </c>
      <c r="W213" s="65">
        <v>2.0176741281401334E-2</v>
      </c>
      <c r="X213" s="65">
        <v>1.9266117426799383E-2</v>
      </c>
      <c r="Y213" s="65">
        <v>1.7992208955493302E-2</v>
      </c>
      <c r="Z213" s="65">
        <v>2.4046371280143052E-2</v>
      </c>
      <c r="AA213" s="65">
        <v>2.8235747911623109E-2</v>
      </c>
      <c r="AB213" s="65">
        <v>2.4188220375881211E-2</v>
      </c>
      <c r="AC213" s="65">
        <v>1.773536206336513E-2</v>
      </c>
      <c r="AD213" s="65">
        <v>2.5282995270409895E-2</v>
      </c>
      <c r="AE213" s="65">
        <v>1.5236016702791561E-2</v>
      </c>
      <c r="AF213" s="65">
        <v>1.5206742989665597E-2</v>
      </c>
      <c r="AG213" s="65">
        <v>1.2192920379976439E-2</v>
      </c>
      <c r="AH213" s="65">
        <v>1.1173133102637799E-2</v>
      </c>
      <c r="AI213" s="65">
        <v>1.1173133102637799E-2</v>
      </c>
      <c r="AK213" s="65">
        <v>-1.0197872773386393E-3</v>
      </c>
      <c r="AL213" s="65">
        <v>-4.0628836001537615E-3</v>
      </c>
      <c r="AM213" s="65">
        <v>-4.0628836001537615E-3</v>
      </c>
      <c r="AN213" s="140"/>
    </row>
    <row r="214" spans="1:40" s="16" customFormat="1" ht="11.25" customHeight="1" x14ac:dyDescent="0.2">
      <c r="B214" s="50">
        <v>31</v>
      </c>
      <c r="C214" s="24" t="s">
        <v>11</v>
      </c>
      <c r="D214" s="65">
        <v>7.9947925174817067E-2</v>
      </c>
      <c r="E214" s="65">
        <v>9.502208455294095E-2</v>
      </c>
      <c r="F214" s="65">
        <v>9.8558293305731945E-2</v>
      </c>
      <c r="G214" s="65">
        <v>0.10978303308526872</v>
      </c>
      <c r="H214" s="65">
        <v>0.11753455095628396</v>
      </c>
      <c r="I214" s="65">
        <v>0.11854151591394872</v>
      </c>
      <c r="J214" s="65">
        <v>0.12273769251939437</v>
      </c>
      <c r="K214" s="65">
        <v>0.12757223042902646</v>
      </c>
      <c r="L214" s="65">
        <v>0.12137045617701725</v>
      </c>
      <c r="M214" s="65">
        <v>0.11995186803203783</v>
      </c>
      <c r="N214" s="65">
        <v>0.11955282799815461</v>
      </c>
      <c r="O214" s="65">
        <v>0.11364049759386027</v>
      </c>
      <c r="P214" s="65">
        <v>0.1124179696303228</v>
      </c>
      <c r="Q214" s="65">
        <v>0.12205691352644014</v>
      </c>
      <c r="R214" s="65">
        <v>0.12788204827213481</v>
      </c>
      <c r="S214" s="65">
        <v>0.14072532722000847</v>
      </c>
      <c r="T214" s="65">
        <v>0.13558636403984184</v>
      </c>
      <c r="U214" s="65">
        <v>0.13416239107678291</v>
      </c>
      <c r="V214" s="65">
        <v>0.13179763483520213</v>
      </c>
      <c r="W214" s="65">
        <v>0.1268344651035872</v>
      </c>
      <c r="X214" s="65">
        <v>0.12635429639443266</v>
      </c>
      <c r="Y214" s="65">
        <v>0.13169969106977397</v>
      </c>
      <c r="Z214" s="65">
        <v>0.13123697155102992</v>
      </c>
      <c r="AA214" s="65">
        <v>0.1363948211967877</v>
      </c>
      <c r="AB214" s="65">
        <v>0.14158655777054363</v>
      </c>
      <c r="AC214" s="65">
        <v>0.1345593422013516</v>
      </c>
      <c r="AD214" s="65">
        <v>0.13088532476335499</v>
      </c>
      <c r="AE214" s="65">
        <v>0.11931323433087658</v>
      </c>
      <c r="AF214" s="65">
        <v>0.12120173937896912</v>
      </c>
      <c r="AG214" s="65">
        <v>0.11615073044230928</v>
      </c>
      <c r="AH214" s="65">
        <v>0.11885693405914548</v>
      </c>
      <c r="AI214" s="65">
        <v>0.11885693405914548</v>
      </c>
      <c r="AJ214" s="145"/>
      <c r="AK214" s="65">
        <v>2.7062036168361975E-3</v>
      </c>
      <c r="AL214" s="65">
        <v>-4.5630027173110266E-4</v>
      </c>
      <c r="AM214" s="65">
        <v>-4.5630027173110266E-4</v>
      </c>
      <c r="AN214" s="15"/>
    </row>
    <row r="215" spans="1:40" s="16" customFormat="1" ht="11.25" customHeight="1" x14ac:dyDescent="0.2">
      <c r="B215" s="50">
        <v>32</v>
      </c>
      <c r="C215" s="21" t="s">
        <v>87</v>
      </c>
      <c r="D215" s="65">
        <v>5.4023819889531879E-3</v>
      </c>
      <c r="E215" s="65">
        <v>1.0462739251999595E-2</v>
      </c>
      <c r="F215" s="65">
        <v>1.086801307223813E-2</v>
      </c>
      <c r="G215" s="65">
        <v>3.3790616932111799E-3</v>
      </c>
      <c r="H215" s="65">
        <v>3.7850176860753943E-3</v>
      </c>
      <c r="I215" s="65">
        <v>3.9579236440403821E-3</v>
      </c>
      <c r="J215" s="65">
        <v>1.3669086667213315E-2</v>
      </c>
      <c r="K215" s="65">
        <v>1.4879861256214485E-2</v>
      </c>
      <c r="L215" s="65">
        <v>1.5847005225359742E-2</v>
      </c>
      <c r="M215" s="65">
        <v>1.5954054470924357E-2</v>
      </c>
      <c r="N215" s="65">
        <v>1.7293426086949882E-2</v>
      </c>
      <c r="O215" s="65">
        <v>1.8936560332144262E-2</v>
      </c>
      <c r="P215" s="65">
        <v>2.1398922378191507E-2</v>
      </c>
      <c r="Q215" s="65">
        <v>2.1650301598301457E-2</v>
      </c>
      <c r="R215" s="65">
        <v>1.7584462793408983E-2</v>
      </c>
      <c r="S215" s="65">
        <v>1.7752034538857386E-2</v>
      </c>
      <c r="T215" s="65">
        <v>2.1505666580858538E-2</v>
      </c>
      <c r="U215" s="65">
        <v>2.390578577329696E-2</v>
      </c>
      <c r="V215" s="65">
        <v>2.3109011309497864E-2</v>
      </c>
      <c r="W215" s="65">
        <v>2.2986071820631428E-2</v>
      </c>
      <c r="X215" s="65">
        <v>2.5833994506187969E-2</v>
      </c>
      <c r="Y215" s="65">
        <v>2.0520038191485034E-2</v>
      </c>
      <c r="Z215" s="65">
        <v>2.0623331811704181E-2</v>
      </c>
      <c r="AA215" s="65">
        <v>2.4619569103142929E-2</v>
      </c>
      <c r="AB215" s="65">
        <v>2.0166741484196626E-2</v>
      </c>
      <c r="AC215" s="65">
        <v>1.8925893741254161E-2</v>
      </c>
      <c r="AD215" s="65">
        <v>1.6040642588163682E-2</v>
      </c>
      <c r="AE215" s="65">
        <v>1.7613784118694614E-2</v>
      </c>
      <c r="AF215" s="65">
        <v>1.5710448305688195E-2</v>
      </c>
      <c r="AG215" s="65">
        <v>1.6631627994267519E-2</v>
      </c>
      <c r="AH215" s="65">
        <v>2.0286842608892675E-2</v>
      </c>
      <c r="AI215" s="65">
        <v>2.0286842608892675E-2</v>
      </c>
      <c r="AJ215" s="145"/>
      <c r="AK215" s="65">
        <v>3.6552146146251567E-3</v>
      </c>
      <c r="AL215" s="65">
        <v>2.6730584901980617E-3</v>
      </c>
      <c r="AM215" s="65">
        <v>2.6730584901980617E-3</v>
      </c>
      <c r="AN215" s="15"/>
    </row>
    <row r="216" spans="1:40" s="16" customFormat="1" ht="11.25" customHeight="1" x14ac:dyDescent="0.2">
      <c r="A216" s="7"/>
      <c r="B216" s="50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  <c r="AA216" s="66"/>
      <c r="AB216" s="66"/>
      <c r="AC216" s="66"/>
      <c r="AD216" s="66"/>
      <c r="AE216" s="66"/>
      <c r="AF216" s="66"/>
      <c r="AG216" s="66"/>
      <c r="AH216" s="66"/>
      <c r="AI216" s="66"/>
      <c r="AJ216" s="145"/>
      <c r="AK216" s="66"/>
      <c r="AL216" s="66"/>
      <c r="AM216" s="66"/>
      <c r="AN216" s="15"/>
    </row>
    <row r="217" spans="1:40" ht="12" x14ac:dyDescent="0.2">
      <c r="A217" s="7" t="s">
        <v>155</v>
      </c>
      <c r="B217" s="50">
        <v>33</v>
      </c>
      <c r="C217" s="20" t="s">
        <v>108</v>
      </c>
      <c r="D217" s="63">
        <v>3.2100688153551674E-2</v>
      </c>
      <c r="E217" s="63">
        <v>0.18077014727571705</v>
      </c>
      <c r="F217" s="63">
        <v>0.13345612249357966</v>
      </c>
      <c r="G217" s="63">
        <v>0.12309343126726706</v>
      </c>
      <c r="H217" s="63">
        <v>0.1249762882394533</v>
      </c>
      <c r="I217" s="63">
        <v>9.5666373431740809E-2</v>
      </c>
      <c r="J217" s="63">
        <v>0.12914999809085101</v>
      </c>
      <c r="K217" s="63">
        <v>9.9768385664048873E-2</v>
      </c>
      <c r="L217" s="63">
        <v>6.1940597846396168E-2</v>
      </c>
      <c r="M217" s="63">
        <v>2.4709180127686241E-2</v>
      </c>
      <c r="N217" s="63">
        <v>4.4352036141828206E-2</v>
      </c>
      <c r="O217" s="63">
        <v>0.17682727953013958</v>
      </c>
      <c r="P217" s="63">
        <v>0.90219487629449036</v>
      </c>
      <c r="Q217" s="63">
        <v>-0.3364547800559618</v>
      </c>
      <c r="R217" s="63">
        <v>-0.41139667523313883</v>
      </c>
      <c r="S217" s="63">
        <v>-0.13362519238160389</v>
      </c>
      <c r="T217" s="63">
        <v>-5.1413232529638489E-2</v>
      </c>
      <c r="U217" s="63">
        <v>-0.21715629779903356</v>
      </c>
      <c r="V217" s="63">
        <v>-0.12966931060417003</v>
      </c>
      <c r="W217" s="63">
        <v>-3.4952115966585005E-2</v>
      </c>
      <c r="X217" s="63">
        <v>-5.7859357298794052E-2</v>
      </c>
      <c r="Y217" s="63">
        <v>-3.6303924468861735E-2</v>
      </c>
      <c r="Z217" s="63">
        <v>-2.5215869768323747E-2</v>
      </c>
      <c r="AA217" s="63">
        <v>-3.1591903250210135E-2</v>
      </c>
      <c r="AB217" s="63">
        <v>-5.6667641124160978E-2</v>
      </c>
      <c r="AC217" s="63">
        <v>-1.6970979714272313E-5</v>
      </c>
      <c r="AD217" s="63">
        <v>-1.2881921897206708E-2</v>
      </c>
      <c r="AE217" s="63">
        <v>-6.4006264132689525E-3</v>
      </c>
      <c r="AF217" s="63">
        <v>-2.8628222470511281E-2</v>
      </c>
      <c r="AG217" s="63">
        <v>-2.4152675455945721E-2</v>
      </c>
      <c r="AH217" s="63">
        <v>-7.1723062221077678E-3</v>
      </c>
      <c r="AI217" s="63">
        <v>-7.1723062221077678E-3</v>
      </c>
      <c r="AK217" s="63">
        <v>1.6980369233837951E-2</v>
      </c>
      <c r="AL217" s="63">
        <v>-7.7167980883881531E-4</v>
      </c>
      <c r="AM217" s="63">
        <v>-7.7167980883881531E-4</v>
      </c>
      <c r="AN217" s="140"/>
    </row>
    <row r="218" spans="1:40" x14ac:dyDescent="0.2">
      <c r="A218" s="53"/>
      <c r="B218" s="53"/>
      <c r="C218" s="43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  <c r="AC218" s="67"/>
      <c r="AD218" s="67"/>
      <c r="AE218" s="67"/>
      <c r="AF218" s="67"/>
      <c r="AG218" s="67"/>
      <c r="AH218" s="67"/>
      <c r="AI218" s="67"/>
      <c r="AK218" s="67"/>
      <c r="AL218" s="67"/>
      <c r="AM218" s="67"/>
      <c r="AN218" s="139"/>
    </row>
    <row r="219" spans="1:40" s="16" customFormat="1" ht="20.100000000000001" customHeight="1" x14ac:dyDescent="0.2">
      <c r="A219" s="51"/>
      <c r="B219" s="59"/>
      <c r="C219" s="13" t="s">
        <v>76</v>
      </c>
      <c r="D219" s="68">
        <v>8.6332802560155242E-2</v>
      </c>
      <c r="E219" s="68">
        <v>9.7186215311195132E-2</v>
      </c>
      <c r="F219" s="68">
        <v>0.11160767747278942</v>
      </c>
      <c r="G219" s="68">
        <v>0.11538930939931127</v>
      </c>
      <c r="H219" s="68">
        <v>0.12777042857270726</v>
      </c>
      <c r="I219" s="68">
        <v>0.12260245929259822</v>
      </c>
      <c r="J219" s="68">
        <v>0.1188502837642253</v>
      </c>
      <c r="K219" s="68">
        <v>0.10806216061546918</v>
      </c>
      <c r="L219" s="68">
        <v>9.6767239752123299E-2</v>
      </c>
      <c r="M219" s="68">
        <v>9.4347559951989998E-2</v>
      </c>
      <c r="N219" s="68">
        <v>8.5490795541900033E-2</v>
      </c>
      <c r="O219" s="68">
        <v>7.8444754853016566E-2</v>
      </c>
      <c r="P219" s="68">
        <v>7.3980541067407438E-2</v>
      </c>
      <c r="Q219" s="68">
        <v>7.0851791841553241E-2</v>
      </c>
      <c r="R219" s="68">
        <v>6.6895897225308615E-2</v>
      </c>
      <c r="S219" s="68">
        <v>6.3807245407589641E-2</v>
      </c>
      <c r="T219" s="68">
        <v>5.3916441197393243E-2</v>
      </c>
      <c r="U219" s="68">
        <v>5.3822824538859351E-2</v>
      </c>
      <c r="V219" s="68">
        <v>4.9836403462536039E-2</v>
      </c>
      <c r="W219" s="68">
        <v>4.7318652748865896E-2</v>
      </c>
      <c r="X219" s="68">
        <v>4.3941093466303226E-2</v>
      </c>
      <c r="Y219" s="68">
        <v>4.3211650678024863E-2</v>
      </c>
      <c r="Z219" s="68">
        <v>4.0797748059953814E-2</v>
      </c>
      <c r="AA219" s="68">
        <v>3.9150409291692403E-2</v>
      </c>
      <c r="AB219" s="68">
        <v>3.7829902475151105E-2</v>
      </c>
      <c r="AC219" s="68">
        <v>3.9515051904329607E-2</v>
      </c>
      <c r="AD219" s="68">
        <v>4.0936309333768663E-2</v>
      </c>
      <c r="AE219" s="68">
        <v>4.3473880708986723E-2</v>
      </c>
      <c r="AF219" s="68">
        <v>4.6265253671095401E-2</v>
      </c>
      <c r="AG219" s="68">
        <v>4.8262498882116776E-2</v>
      </c>
      <c r="AH219" s="68">
        <v>4.8109417699313907E-2</v>
      </c>
      <c r="AI219" s="68">
        <v>4.8109417699313907E-2</v>
      </c>
      <c r="AJ219" s="145"/>
      <c r="AK219" s="68">
        <v>-1.5308118280286942E-4</v>
      </c>
      <c r="AL219" s="68">
        <v>4.635536990327184E-3</v>
      </c>
      <c r="AM219" s="68">
        <v>4.635536990327184E-3</v>
      </c>
      <c r="AN219" s="15"/>
    </row>
    <row r="220" spans="1:40" x14ac:dyDescent="0.2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154"/>
      <c r="AG220" s="154"/>
      <c r="AH220" s="154"/>
      <c r="AI220" s="154"/>
    </row>
    <row r="221" spans="1:40" s="6" customFormat="1" ht="12.75" x14ac:dyDescent="0.2">
      <c r="A221" s="11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148"/>
      <c r="AG221" s="148"/>
      <c r="AH221" s="148"/>
      <c r="AI221" s="148"/>
      <c r="AJ221" s="146"/>
      <c r="AK221" s="8"/>
      <c r="AL221" s="8"/>
      <c r="AM221" s="8"/>
      <c r="AN221" s="135"/>
    </row>
    <row r="222" spans="1:40" s="35" customFormat="1" ht="24.95" customHeight="1" x14ac:dyDescent="0.2">
      <c r="A222" s="11" t="s">
        <v>43</v>
      </c>
      <c r="B222" s="19"/>
      <c r="C222" s="18"/>
      <c r="D222" s="25" t="s">
        <v>15</v>
      </c>
      <c r="E222" s="25" t="s">
        <v>16</v>
      </c>
      <c r="F222" s="25" t="s">
        <v>17</v>
      </c>
      <c r="G222" s="25" t="s">
        <v>18</v>
      </c>
      <c r="H222" s="25" t="s">
        <v>19</v>
      </c>
      <c r="I222" s="25" t="s">
        <v>20</v>
      </c>
      <c r="J222" s="25" t="s">
        <v>26</v>
      </c>
      <c r="K222" s="25" t="s">
        <v>28</v>
      </c>
      <c r="L222" s="25" t="s">
        <v>33</v>
      </c>
      <c r="M222" s="25" t="s">
        <v>35</v>
      </c>
      <c r="N222" s="25" t="s">
        <v>40</v>
      </c>
      <c r="O222" s="25" t="s">
        <v>41</v>
      </c>
      <c r="P222" s="25" t="s">
        <v>50</v>
      </c>
      <c r="Q222" s="25" t="s">
        <v>52</v>
      </c>
      <c r="R222" s="25" t="s">
        <v>60</v>
      </c>
      <c r="S222" s="25" t="s">
        <v>62</v>
      </c>
      <c r="T222" s="25" t="s">
        <v>83</v>
      </c>
      <c r="U222" s="25" t="s">
        <v>88</v>
      </c>
      <c r="V222" s="25" t="s">
        <v>90</v>
      </c>
      <c r="W222" s="25" t="s">
        <v>91</v>
      </c>
      <c r="X222" s="25" t="s">
        <v>92</v>
      </c>
      <c r="Y222" s="25" t="s">
        <v>141</v>
      </c>
      <c r="Z222" s="25" t="s">
        <v>145</v>
      </c>
      <c r="AA222" s="25" t="s">
        <v>147</v>
      </c>
      <c r="AB222" s="25" t="s">
        <v>150</v>
      </c>
      <c r="AC222" s="25" t="s">
        <v>151</v>
      </c>
      <c r="AD222" s="25" t="s">
        <v>156</v>
      </c>
      <c r="AE222" s="25" t="s">
        <v>157</v>
      </c>
      <c r="AF222" s="25" t="s">
        <v>158</v>
      </c>
      <c r="AG222" s="25" t="s">
        <v>161</v>
      </c>
      <c r="AH222" s="25" t="s">
        <v>162</v>
      </c>
      <c r="AI222" s="25" t="s">
        <v>163</v>
      </c>
      <c r="AJ222" s="145"/>
      <c r="AK222" s="47" t="s">
        <v>77</v>
      </c>
      <c r="AL222" s="47" t="s">
        <v>78</v>
      </c>
      <c r="AM222" s="47" t="s">
        <v>79</v>
      </c>
    </row>
    <row r="223" spans="1:40" ht="12" x14ac:dyDescent="0.2">
      <c r="A223" s="7" t="s">
        <v>66</v>
      </c>
      <c r="B223" s="50"/>
      <c r="C223" s="20" t="s">
        <v>12</v>
      </c>
      <c r="D223" s="63">
        <v>8.333970795226138E-2</v>
      </c>
      <c r="E223" s="63">
        <v>7.6688305367449486E-2</v>
      </c>
      <c r="F223" s="63">
        <v>0.11851840569305319</v>
      </c>
      <c r="G223" s="63">
        <v>0.10569983908157109</v>
      </c>
      <c r="H223" s="63">
        <v>5.20306729356887E-2</v>
      </c>
      <c r="I223" s="63">
        <v>2.449046649693366E-2</v>
      </c>
      <c r="J223" s="63">
        <v>2.1210927834222897E-2</v>
      </c>
      <c r="K223" s="63">
        <v>2.4834373071357375E-2</v>
      </c>
      <c r="L223" s="63">
        <v>1.763843540737052E-2</v>
      </c>
      <c r="M223" s="63">
        <v>7.7053315492811138E-3</v>
      </c>
      <c r="N223" s="63">
        <v>9.7283535553723145E-3</v>
      </c>
      <c r="O223" s="63">
        <v>8.7674686264077595E-3</v>
      </c>
      <c r="P223" s="63">
        <v>3.6068517962828672E-3</v>
      </c>
      <c r="Q223" s="63">
        <v>3.6282718047619894E-3</v>
      </c>
      <c r="R223" s="63">
        <v>1.9740810989521238E-3</v>
      </c>
      <c r="S223" s="63">
        <v>1.6504111038356118E-3</v>
      </c>
      <c r="T223" s="63">
        <v>1.5892410410902008E-3</v>
      </c>
      <c r="U223" s="63">
        <v>1.8655875474382078E-3</v>
      </c>
      <c r="V223" s="63">
        <v>1.8832725457040144E-3</v>
      </c>
      <c r="W223" s="63">
        <v>1.8387797810810267E-3</v>
      </c>
      <c r="X223" s="63">
        <v>1.6872069825498647E-3</v>
      </c>
      <c r="Y223" s="63">
        <v>9.5832198143046103E-3</v>
      </c>
      <c r="Z223" s="63">
        <v>8.2520254083683284E-3</v>
      </c>
      <c r="AA223" s="63">
        <v>7.3963916976610231E-3</v>
      </c>
      <c r="AB223" s="63">
        <v>6.3640023180130036E-3</v>
      </c>
      <c r="AC223" s="63">
        <v>5.980602238166338E-3</v>
      </c>
      <c r="AD223" s="63">
        <v>7.7581784812293343E-3</v>
      </c>
      <c r="AE223" s="63">
        <v>2.1761544239242573E-3</v>
      </c>
      <c r="AF223" s="63">
        <v>2.3377241277344764E-3</v>
      </c>
      <c r="AG223" s="63">
        <v>2.1904627616590715E-3</v>
      </c>
      <c r="AH223" s="63">
        <v>1.3173671130202333E-2</v>
      </c>
      <c r="AI223" s="63">
        <v>1.3173671130202333E-2</v>
      </c>
      <c r="AK223" s="63">
        <v>1.0983208368543261E-2</v>
      </c>
      <c r="AL223" s="63">
        <v>1.0997516706278077E-2</v>
      </c>
      <c r="AM223" s="63">
        <v>1.0997516706278077E-2</v>
      </c>
    </row>
    <row r="224" spans="1:40" ht="12" x14ac:dyDescent="0.2">
      <c r="B224" s="50">
        <v>1</v>
      </c>
      <c r="C224" s="22" t="s">
        <v>93</v>
      </c>
      <c r="D224" s="64">
        <v>0.52412767438961638</v>
      </c>
      <c r="E224" s="64">
        <v>0.53866802729017582</v>
      </c>
      <c r="F224" s="64">
        <v>0.80091238444497392</v>
      </c>
      <c r="G224" s="64">
        <v>0</v>
      </c>
      <c r="H224" s="64">
        <v>0</v>
      </c>
      <c r="I224" s="64">
        <v>0</v>
      </c>
      <c r="J224" s="64">
        <v>0</v>
      </c>
      <c r="K224" s="64">
        <v>0</v>
      </c>
      <c r="L224" s="64">
        <v>0</v>
      </c>
      <c r="M224" s="64">
        <v>0</v>
      </c>
      <c r="N224" s="64">
        <v>0</v>
      </c>
      <c r="O224" s="64">
        <v>0</v>
      </c>
      <c r="P224" s="64">
        <v>0</v>
      </c>
      <c r="Q224" s="64">
        <v>0</v>
      </c>
      <c r="R224" s="64">
        <v>0</v>
      </c>
      <c r="S224" s="64">
        <v>0</v>
      </c>
      <c r="T224" s="64">
        <v>0</v>
      </c>
      <c r="U224" s="64">
        <v>0</v>
      </c>
      <c r="V224" s="64">
        <v>0</v>
      </c>
      <c r="W224" s="64">
        <v>0</v>
      </c>
      <c r="X224" s="64">
        <v>0</v>
      </c>
      <c r="Y224" s="64">
        <v>1.2609256209554739E-2</v>
      </c>
      <c r="Z224" s="64">
        <v>1.0585612888003157E-2</v>
      </c>
      <c r="AA224" s="64">
        <v>9.3941781608320226E-3</v>
      </c>
      <c r="AB224" s="64">
        <v>8.1289438082950312E-3</v>
      </c>
      <c r="AC224" s="64">
        <v>8.2257358797350449E-3</v>
      </c>
      <c r="AD224" s="64">
        <v>7.6084243277651092E-3</v>
      </c>
      <c r="AE224" s="64">
        <v>0</v>
      </c>
      <c r="AF224" s="64">
        <v>0</v>
      </c>
      <c r="AG224" s="64">
        <v>0</v>
      </c>
      <c r="AH224" s="64">
        <v>2.0833873468618338E-2</v>
      </c>
      <c r="AI224" s="64">
        <v>2.0833873468618338E-2</v>
      </c>
      <c r="AK224" s="64">
        <v>2.0833873468618338E-2</v>
      </c>
      <c r="AL224" s="64">
        <v>2.0833873468618338E-2</v>
      </c>
      <c r="AM224" s="64">
        <v>2.0833873468618338E-2</v>
      </c>
      <c r="AN224" s="136"/>
    </row>
    <row r="225" spans="1:40" ht="12" x14ac:dyDescent="0.2">
      <c r="B225" s="50">
        <v>2</v>
      </c>
      <c r="C225" s="22" t="s">
        <v>98</v>
      </c>
      <c r="D225" s="64">
        <v>5.148475133536088E-2</v>
      </c>
      <c r="E225" s="64">
        <v>4.3764460936019323E-2</v>
      </c>
      <c r="F225" s="64">
        <v>8.6690022416463508E-2</v>
      </c>
      <c r="G225" s="64">
        <v>0.10681192091826239</v>
      </c>
      <c r="H225" s="64">
        <v>6.9742306256091194E-2</v>
      </c>
      <c r="I225" s="64">
        <v>5.7457634731987804E-2</v>
      </c>
      <c r="J225" s="64">
        <v>6.4899659068082163E-2</v>
      </c>
      <c r="K225" s="64">
        <v>8.2324389718875526E-2</v>
      </c>
      <c r="L225" s="64">
        <v>5.1700482454570436E-2</v>
      </c>
      <c r="M225" s="64">
        <v>2.36950221655522E-2</v>
      </c>
      <c r="N225" s="64">
        <v>2.8862406923221021E-2</v>
      </c>
      <c r="O225" s="64">
        <v>2.8054695941660254E-2</v>
      </c>
      <c r="P225" s="64">
        <v>1.3134730496082167E-2</v>
      </c>
      <c r="Q225" s="64">
        <v>1.3663571551030321E-2</v>
      </c>
      <c r="R225" s="64">
        <v>7.4193891707237357E-3</v>
      </c>
      <c r="S225" s="64">
        <v>6.7041455500463478E-3</v>
      </c>
      <c r="T225" s="64">
        <v>6.5853259111307129E-3</v>
      </c>
      <c r="U225" s="64">
        <v>6.5068578446193836E-3</v>
      </c>
      <c r="V225" s="64">
        <v>6.5043604892355078E-3</v>
      </c>
      <c r="W225" s="64">
        <v>5.3724294193613345E-3</v>
      </c>
      <c r="X225" s="64">
        <v>5.1603312504914459E-3</v>
      </c>
      <c r="Y225" s="64">
        <v>4.7664650446360684E-3</v>
      </c>
      <c r="Z225" s="64">
        <v>4.062870100823051E-3</v>
      </c>
      <c r="AA225" s="64">
        <v>3.916243865115839E-3</v>
      </c>
      <c r="AB225" s="64">
        <v>3.346563400545983E-3</v>
      </c>
      <c r="AC225" s="64">
        <v>2.7807314860943911E-3</v>
      </c>
      <c r="AD225" s="64">
        <v>7.9905484447649611E-3</v>
      </c>
      <c r="AE225" s="64">
        <v>5.5578145366708487E-3</v>
      </c>
      <c r="AF225" s="64">
        <v>5.8522231026442327E-3</v>
      </c>
      <c r="AG225" s="64">
        <v>5.5584353452065357E-3</v>
      </c>
      <c r="AH225" s="64">
        <v>9.2196581864993708E-4</v>
      </c>
      <c r="AI225" s="64">
        <v>9.2196581864993708E-4</v>
      </c>
      <c r="AK225" s="64">
        <v>-4.6364695265565985E-3</v>
      </c>
      <c r="AL225" s="64">
        <v>-4.6358487180209115E-3</v>
      </c>
      <c r="AM225" s="64">
        <v>-4.6358487180209115E-3</v>
      </c>
      <c r="AN225" s="136"/>
    </row>
    <row r="226" spans="1:40" x14ac:dyDescent="0.2">
      <c r="B226" s="50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K226" s="65"/>
      <c r="AL226" s="65"/>
      <c r="AM226" s="65"/>
    </row>
    <row r="227" spans="1:40" s="5" customFormat="1" ht="12" x14ac:dyDescent="0.2">
      <c r="A227" s="7" t="s">
        <v>67</v>
      </c>
      <c r="B227" s="50"/>
      <c r="C227" s="20" t="s">
        <v>14</v>
      </c>
      <c r="D227" s="63">
        <v>3.8386710344210602E-2</v>
      </c>
      <c r="E227" s="63">
        <v>4.0061394870682596E-2</v>
      </c>
      <c r="F227" s="63">
        <v>4.4448681855587369E-2</v>
      </c>
      <c r="G227" s="63">
        <v>5.3583995374355868E-2</v>
      </c>
      <c r="H227" s="63">
        <v>6.2982521753657039E-2</v>
      </c>
      <c r="I227" s="63">
        <v>5.5142291705039218E-2</v>
      </c>
      <c r="J227" s="63">
        <v>5.5065962729342895E-2</v>
      </c>
      <c r="K227" s="63">
        <v>4.8212790370021921E-2</v>
      </c>
      <c r="L227" s="63">
        <v>5.024741812027534E-2</v>
      </c>
      <c r="M227" s="63">
        <v>5.0627157381807522E-2</v>
      </c>
      <c r="N227" s="63">
        <v>4.8129297378840773E-2</v>
      </c>
      <c r="O227" s="63">
        <v>4.2369504229217689E-2</v>
      </c>
      <c r="P227" s="63">
        <v>4.100575832559946E-2</v>
      </c>
      <c r="Q227" s="63">
        <v>3.2715783248084059E-2</v>
      </c>
      <c r="R227" s="63">
        <v>3.2417837455899573E-2</v>
      </c>
      <c r="S227" s="63">
        <v>3.1923114840280958E-2</v>
      </c>
      <c r="T227" s="63">
        <v>3.0608949688358089E-2</v>
      </c>
      <c r="U227" s="63">
        <v>3.0477542939011514E-2</v>
      </c>
      <c r="V227" s="63">
        <v>2.4864721039924053E-2</v>
      </c>
      <c r="W227" s="63">
        <v>2.5514654879135169E-2</v>
      </c>
      <c r="X227" s="63">
        <v>2.0104979826803201E-2</v>
      </c>
      <c r="Y227" s="63">
        <v>1.5539139625136505E-2</v>
      </c>
      <c r="Z227" s="63">
        <v>1.5062063825040349E-2</v>
      </c>
      <c r="AA227" s="63">
        <v>1.3659212230771538E-2</v>
      </c>
      <c r="AB227" s="63">
        <v>1.3243826881528595E-2</v>
      </c>
      <c r="AC227" s="63">
        <v>1.2461979325664965E-2</v>
      </c>
      <c r="AD227" s="63">
        <v>1.1224758026583306E-2</v>
      </c>
      <c r="AE227" s="63">
        <v>1.1340618837986654E-2</v>
      </c>
      <c r="AF227" s="63">
        <v>1.0202351086245797E-2</v>
      </c>
      <c r="AG227" s="63">
        <v>8.6738158565867803E-3</v>
      </c>
      <c r="AH227" s="63">
        <v>8.8173417788044127E-3</v>
      </c>
      <c r="AI227" s="63">
        <v>8.8173417788044127E-3</v>
      </c>
      <c r="AJ227" s="145"/>
      <c r="AK227" s="63">
        <v>1.4352592221763237E-4</v>
      </c>
      <c r="AL227" s="63">
        <v>-2.5232770591822416E-3</v>
      </c>
      <c r="AM227" s="63">
        <v>-2.5232770591822416E-3</v>
      </c>
      <c r="AN227" s="137"/>
    </row>
    <row r="228" spans="1:40" ht="12" x14ac:dyDescent="0.2">
      <c r="B228" s="50">
        <v>3</v>
      </c>
      <c r="C228" s="22" t="s">
        <v>8</v>
      </c>
      <c r="D228" s="64">
        <v>6.3046466620000297E-2</v>
      </c>
      <c r="E228" s="64">
        <v>8.1928881858843061E-2</v>
      </c>
      <c r="F228" s="64">
        <v>8.6707639395450856E-2</v>
      </c>
      <c r="G228" s="64">
        <v>0.11809438471485888</v>
      </c>
      <c r="H228" s="64">
        <v>0.11801276991116132</v>
      </c>
      <c r="I228" s="64">
        <v>0.1177822941944657</v>
      </c>
      <c r="J228" s="64">
        <v>0.11854540846153384</v>
      </c>
      <c r="K228" s="64">
        <v>0.11680938042743461</v>
      </c>
      <c r="L228" s="64">
        <v>0.11929215088162901</v>
      </c>
      <c r="M228" s="64">
        <v>0.13582697223691947</v>
      </c>
      <c r="N228" s="64">
        <v>0.12405510233228861</v>
      </c>
      <c r="O228" s="64">
        <v>0.10960580112639524</v>
      </c>
      <c r="P228" s="64">
        <v>0.1096086752048708</v>
      </c>
      <c r="Q228" s="64">
        <v>8.5020836957914486E-2</v>
      </c>
      <c r="R228" s="64">
        <v>8.368516551843061E-2</v>
      </c>
      <c r="S228" s="64">
        <v>6.8085025730391893E-2</v>
      </c>
      <c r="T228" s="64">
        <v>5.9580481631268618E-2</v>
      </c>
      <c r="U228" s="64">
        <v>5.9181208408484821E-2</v>
      </c>
      <c r="V228" s="64">
        <v>4.5865930498501191E-2</v>
      </c>
      <c r="W228" s="64">
        <v>5.0299228766071846E-2</v>
      </c>
      <c r="X228" s="64">
        <v>3.5270767241130381E-2</v>
      </c>
      <c r="Y228" s="64">
        <v>2.2241325808169649E-2</v>
      </c>
      <c r="Z228" s="64">
        <v>2.9658145729296037E-2</v>
      </c>
      <c r="AA228" s="64">
        <v>2.3467110365653285E-2</v>
      </c>
      <c r="AB228" s="64">
        <v>2.3211354614926894E-2</v>
      </c>
      <c r="AC228" s="64">
        <v>2.1690952052721046E-2</v>
      </c>
      <c r="AD228" s="64">
        <v>1.5995650819632015E-2</v>
      </c>
      <c r="AE228" s="64">
        <v>1.6232484368433317E-2</v>
      </c>
      <c r="AF228" s="64">
        <v>1.2416228737689095E-2</v>
      </c>
      <c r="AG228" s="64">
        <v>1.1925607564191172E-2</v>
      </c>
      <c r="AH228" s="64">
        <v>1.1248690975336085E-2</v>
      </c>
      <c r="AI228" s="64">
        <v>1.1248690975336085E-2</v>
      </c>
      <c r="AK228" s="64">
        <v>-6.7691658885508758E-4</v>
      </c>
      <c r="AL228" s="64">
        <v>-4.9837933930972321E-3</v>
      </c>
      <c r="AM228" s="64">
        <v>-4.9837933930972321E-3</v>
      </c>
      <c r="AN228" s="136"/>
    </row>
    <row r="229" spans="1:40" ht="12" x14ac:dyDescent="0.2">
      <c r="B229" s="50">
        <v>4</v>
      </c>
      <c r="C229" s="22" t="s">
        <v>95</v>
      </c>
      <c r="D229" s="64">
        <v>2.3844594836233479E-2</v>
      </c>
      <c r="E229" s="64">
        <v>1.441713554717995E-2</v>
      </c>
      <c r="F229" s="64">
        <v>1.7663526302082084E-2</v>
      </c>
      <c r="G229" s="64">
        <v>1.3821908646786426E-2</v>
      </c>
      <c r="H229" s="64">
        <v>2.9950255738906039E-2</v>
      </c>
      <c r="I229" s="64">
        <v>2.0251423369239154E-2</v>
      </c>
      <c r="J229" s="64">
        <v>2.264967001150036E-2</v>
      </c>
      <c r="K229" s="64">
        <v>2.0038172997533271E-2</v>
      </c>
      <c r="L229" s="64">
        <v>2.121595781726E-2</v>
      </c>
      <c r="M229" s="64">
        <v>1.5386574456644462E-2</v>
      </c>
      <c r="N229" s="64">
        <v>1.7097206188870229E-2</v>
      </c>
      <c r="O229" s="64">
        <v>1.4497788113798446E-2</v>
      </c>
      <c r="P229" s="64">
        <v>1.3217661652598E-2</v>
      </c>
      <c r="Q229" s="64">
        <v>1.1915779727789932E-2</v>
      </c>
      <c r="R229" s="64">
        <v>1.2364554245564291E-2</v>
      </c>
      <c r="S229" s="64">
        <v>1.7919416918149359E-2</v>
      </c>
      <c r="T229" s="64">
        <v>1.891393758838043E-2</v>
      </c>
      <c r="U229" s="64">
        <v>1.9110796074560708E-2</v>
      </c>
      <c r="V229" s="64">
        <v>1.6901451642386614E-2</v>
      </c>
      <c r="W229" s="64">
        <v>1.6047850230255171E-2</v>
      </c>
      <c r="X229" s="64">
        <v>1.475456936877932E-2</v>
      </c>
      <c r="Y229" s="64">
        <v>1.3090101454574435E-2</v>
      </c>
      <c r="Z229" s="64">
        <v>9.6235707520358569E-3</v>
      </c>
      <c r="AA229" s="64">
        <v>9.6975826105069659E-3</v>
      </c>
      <c r="AB229" s="64">
        <v>8.8210321347328528E-3</v>
      </c>
      <c r="AC229" s="64">
        <v>8.1925431272681423E-3</v>
      </c>
      <c r="AD229" s="64">
        <v>9.2846503692026461E-3</v>
      </c>
      <c r="AE229" s="64">
        <v>9.1656480574701677E-3</v>
      </c>
      <c r="AF229" s="64">
        <v>9.1816291187129407E-3</v>
      </c>
      <c r="AG229" s="64">
        <v>7.1039670904868993E-3</v>
      </c>
      <c r="AH229" s="64">
        <v>7.583916388203534E-3</v>
      </c>
      <c r="AI229" s="64">
        <v>7.583916388203534E-3</v>
      </c>
      <c r="AK229" s="64">
        <v>4.7994929771663468E-4</v>
      </c>
      <c r="AL229" s="64">
        <v>-1.5817316692666337E-3</v>
      </c>
      <c r="AM229" s="64">
        <v>-1.5817316692666337E-3</v>
      </c>
      <c r="AN229" s="136"/>
    </row>
    <row r="230" spans="1:40" x14ac:dyDescent="0.2">
      <c r="B230" s="50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K230" s="65"/>
      <c r="AL230" s="65"/>
      <c r="AM230" s="65"/>
    </row>
    <row r="231" spans="1:40" ht="12" x14ac:dyDescent="0.2">
      <c r="A231" s="7" t="s">
        <v>70</v>
      </c>
      <c r="B231" s="50"/>
      <c r="C231" s="20" t="s">
        <v>68</v>
      </c>
      <c r="D231" s="63">
        <v>3.7491022584079041E-2</v>
      </c>
      <c r="E231" s="63">
        <v>3.5299709230053336E-2</v>
      </c>
      <c r="F231" s="63">
        <v>3.3494101075040909E-2</v>
      </c>
      <c r="G231" s="63">
        <v>3.9100616094216251E-2</v>
      </c>
      <c r="H231" s="63">
        <v>5.299218091990706E-2</v>
      </c>
      <c r="I231" s="63">
        <v>4.988500332050811E-2</v>
      </c>
      <c r="J231" s="63">
        <v>5.1146258174309685E-2</v>
      </c>
      <c r="K231" s="63">
        <v>3.9781922491352331E-2</v>
      </c>
      <c r="L231" s="63">
        <v>3.7328850705865974E-2</v>
      </c>
      <c r="M231" s="63">
        <v>3.3071057081251486E-2</v>
      </c>
      <c r="N231" s="63">
        <v>4.1098546390079725E-2</v>
      </c>
      <c r="O231" s="63">
        <v>4.047454435520171E-2</v>
      </c>
      <c r="P231" s="63">
        <v>3.6119615072948974E-2</v>
      </c>
      <c r="Q231" s="63">
        <v>4.1003747295635849E-2</v>
      </c>
      <c r="R231" s="63">
        <v>3.4313865027341545E-2</v>
      </c>
      <c r="S231" s="63">
        <v>2.9180113229572084E-2</v>
      </c>
      <c r="T231" s="63">
        <v>1.8477475865809705E-2</v>
      </c>
      <c r="U231" s="63">
        <v>2.2584387576782407E-2</v>
      </c>
      <c r="V231" s="63">
        <v>3.8324012146724526E-2</v>
      </c>
      <c r="W231" s="63">
        <v>2.9175495787719788E-2</v>
      </c>
      <c r="X231" s="63">
        <v>2.8088390157307481E-2</v>
      </c>
      <c r="Y231" s="63">
        <v>2.4996667335646001E-2</v>
      </c>
      <c r="Z231" s="63">
        <v>3.6962761520499224E-2</v>
      </c>
      <c r="AA231" s="63">
        <v>4.014320088235114E-2</v>
      </c>
      <c r="AB231" s="63">
        <v>3.4125548737126338E-2</v>
      </c>
      <c r="AC231" s="63">
        <v>3.8247289651538556E-2</v>
      </c>
      <c r="AD231" s="63">
        <v>4.0979586270049419E-2</v>
      </c>
      <c r="AE231" s="63">
        <v>4.8563809608559362E-2</v>
      </c>
      <c r="AF231" s="63">
        <v>4.583010892767931E-2</v>
      </c>
      <c r="AG231" s="63">
        <v>4.2747508180758197E-2</v>
      </c>
      <c r="AH231" s="63">
        <v>5.2272058272677231E-2</v>
      </c>
      <c r="AI231" s="63">
        <v>5.2272058272677231E-2</v>
      </c>
      <c r="AK231" s="63">
        <v>9.5245500919190346E-3</v>
      </c>
      <c r="AL231" s="63">
        <v>3.7082486641178691E-3</v>
      </c>
      <c r="AM231" s="63">
        <v>3.7082486641178691E-3</v>
      </c>
    </row>
    <row r="232" spans="1:40" ht="12" x14ac:dyDescent="0.2">
      <c r="B232" s="50">
        <v>5</v>
      </c>
      <c r="C232" s="22" t="s">
        <v>94</v>
      </c>
      <c r="D232" s="64">
        <v>3.9239521091955741E-2</v>
      </c>
      <c r="E232" s="64">
        <v>3.2993928661047139E-2</v>
      </c>
      <c r="F232" s="64">
        <v>2.881149643966411E-2</v>
      </c>
      <c r="G232" s="64">
        <v>2.9439209363560502E-2</v>
      </c>
      <c r="H232" s="64">
        <v>4.4127342233836589E-2</v>
      </c>
      <c r="I232" s="64">
        <v>4.4683493771411238E-2</v>
      </c>
      <c r="J232" s="64">
        <v>5.1285908280381015E-2</v>
      </c>
      <c r="K232" s="64">
        <v>3.7540951891004391E-2</v>
      </c>
      <c r="L232" s="64">
        <v>3.8043317149401304E-2</v>
      </c>
      <c r="M232" s="64">
        <v>3.4066947111777386E-2</v>
      </c>
      <c r="N232" s="64">
        <v>3.6823209429334043E-2</v>
      </c>
      <c r="O232" s="64">
        <v>3.5883704376344278E-2</v>
      </c>
      <c r="P232" s="64">
        <v>3.8331220800102164E-2</v>
      </c>
      <c r="Q232" s="64">
        <v>4.6619286361492401E-2</v>
      </c>
      <c r="R232" s="64">
        <v>4.1871947050589463E-2</v>
      </c>
      <c r="S232" s="64">
        <v>3.8142123094054056E-2</v>
      </c>
      <c r="T232" s="64">
        <v>2.5009786638738898E-2</v>
      </c>
      <c r="U232" s="64">
        <v>3.1299256864506429E-2</v>
      </c>
      <c r="V232" s="64">
        <v>5.2271887283626341E-2</v>
      </c>
      <c r="W232" s="64">
        <v>3.9652253923598363E-2</v>
      </c>
      <c r="X232" s="64">
        <v>3.6693669686798616E-2</v>
      </c>
      <c r="Y232" s="64">
        <v>2.7117200643356008E-2</v>
      </c>
      <c r="Z232" s="64">
        <v>4.6929245382579102E-2</v>
      </c>
      <c r="AA232" s="64">
        <v>5.5748525470178049E-2</v>
      </c>
      <c r="AB232" s="64">
        <v>5.2156077848723996E-2</v>
      </c>
      <c r="AC232" s="64">
        <v>5.8248241192580229E-2</v>
      </c>
      <c r="AD232" s="64">
        <v>5.9711562812455668E-2</v>
      </c>
      <c r="AE232" s="64">
        <v>6.6330525804371362E-2</v>
      </c>
      <c r="AF232" s="64">
        <v>6.0874912554440927E-2</v>
      </c>
      <c r="AG232" s="64">
        <v>5.9080756236318172E-2</v>
      </c>
      <c r="AH232" s="64">
        <v>6.0295674705866643E-2</v>
      </c>
      <c r="AI232" s="64">
        <v>6.0295674705866643E-2</v>
      </c>
      <c r="AK232" s="64">
        <v>1.2149184695484719E-3</v>
      </c>
      <c r="AL232" s="64">
        <v>-6.0348510985047191E-3</v>
      </c>
      <c r="AM232" s="64">
        <v>-6.0348510985047191E-3</v>
      </c>
      <c r="AN232" s="136"/>
    </row>
    <row r="233" spans="1:40" ht="12" x14ac:dyDescent="0.2">
      <c r="B233" s="50">
        <v>6</v>
      </c>
      <c r="C233" s="22" t="s">
        <v>56</v>
      </c>
      <c r="D233" s="64">
        <v>3.637892605982896E-2</v>
      </c>
      <c r="E233" s="64">
        <v>5.1311088580710956E-2</v>
      </c>
      <c r="F233" s="64">
        <v>6.216821010875747E-2</v>
      </c>
      <c r="G233" s="64">
        <v>9.7613000371190015E-2</v>
      </c>
      <c r="H233" s="64">
        <v>0.15352694635237452</v>
      </c>
      <c r="I233" s="64">
        <v>0.13849838274815757</v>
      </c>
      <c r="J233" s="64">
        <v>9.9923200575190774E-2</v>
      </c>
      <c r="K233" s="64">
        <v>0.10340443319836368</v>
      </c>
      <c r="L233" s="64">
        <v>4.9169529826782285E-2</v>
      </c>
      <c r="M233" s="64">
        <v>4.1552784597594032E-2</v>
      </c>
      <c r="N233" s="64">
        <v>8.8235903482191749E-2</v>
      </c>
      <c r="O233" s="64">
        <v>8.8273876797746592E-2</v>
      </c>
      <c r="P233" s="64">
        <v>5.31626531053319E-2</v>
      </c>
      <c r="Q233" s="64">
        <v>4.8286726952987677E-2</v>
      </c>
      <c r="R233" s="64">
        <v>3.1975568312379264E-2</v>
      </c>
      <c r="S233" s="64">
        <v>2.0825757631232917E-2</v>
      </c>
      <c r="T233" s="64">
        <v>1.0787240308535836E-2</v>
      </c>
      <c r="U233" s="64">
        <v>9.8000416011870661E-3</v>
      </c>
      <c r="V233" s="64">
        <v>1.1028751570003921E-2</v>
      </c>
      <c r="W233" s="64">
        <v>1.2242484198964596E-2</v>
      </c>
      <c r="X233" s="64">
        <v>1.8569413195596098E-2</v>
      </c>
      <c r="Y233" s="64">
        <v>1.8061187997209349E-2</v>
      </c>
      <c r="Z233" s="64">
        <v>1.8611060883942109E-2</v>
      </c>
      <c r="AA233" s="64">
        <v>5.6373533735643066E-3</v>
      </c>
      <c r="AB233" s="64">
        <v>2.5049133576787029E-2</v>
      </c>
      <c r="AC233" s="64">
        <v>3.6147999351595309E-2</v>
      </c>
      <c r="AD233" s="64">
        <v>2.2832096699280147E-2</v>
      </c>
      <c r="AE233" s="64">
        <v>5.2826809246820011E-2</v>
      </c>
      <c r="AF233" s="64">
        <v>4.9071518029101577E-2</v>
      </c>
      <c r="AG233" s="64">
        <v>4.2910654497596616E-2</v>
      </c>
      <c r="AH233" s="64">
        <v>3.8027197960447942E-2</v>
      </c>
      <c r="AI233" s="64">
        <v>3.8027197960447942E-2</v>
      </c>
      <c r="AK233" s="64">
        <v>-4.8834565371486741E-3</v>
      </c>
      <c r="AL233" s="64">
        <v>-1.4799611286372069E-2</v>
      </c>
      <c r="AM233" s="64">
        <v>-1.4799611286372069E-2</v>
      </c>
      <c r="AN233" s="136"/>
    </row>
    <row r="234" spans="1:40" ht="12" x14ac:dyDescent="0.2">
      <c r="B234" s="50">
        <v>7</v>
      </c>
      <c r="C234" s="22" t="s">
        <v>96</v>
      </c>
      <c r="D234" s="64">
        <v>0</v>
      </c>
      <c r="E234" s="64">
        <v>0</v>
      </c>
      <c r="F234" s="64">
        <v>0</v>
      </c>
      <c r="G234" s="64">
        <v>0</v>
      </c>
      <c r="H234" s="64">
        <v>0</v>
      </c>
      <c r="I234" s="64">
        <v>0</v>
      </c>
      <c r="J234" s="64">
        <v>0</v>
      </c>
      <c r="K234" s="64">
        <v>0</v>
      </c>
      <c r="L234" s="64">
        <v>0</v>
      </c>
      <c r="M234" s="64">
        <v>0</v>
      </c>
      <c r="N234" s="64">
        <v>0</v>
      </c>
      <c r="O234" s="64">
        <v>0</v>
      </c>
      <c r="P234" s="64">
        <v>0</v>
      </c>
      <c r="Q234" s="64">
        <v>0</v>
      </c>
      <c r="R234" s="64">
        <v>0</v>
      </c>
      <c r="S234" s="64">
        <v>0</v>
      </c>
      <c r="T234" s="64">
        <v>0</v>
      </c>
      <c r="U234" s="64">
        <v>0</v>
      </c>
      <c r="V234" s="64">
        <v>0</v>
      </c>
      <c r="W234" s="64">
        <v>0</v>
      </c>
      <c r="X234" s="64">
        <v>0</v>
      </c>
      <c r="Y234" s="64">
        <v>5.5706447564064322E-2</v>
      </c>
      <c r="Z234" s="64">
        <v>0</v>
      </c>
      <c r="AA234" s="64">
        <v>0</v>
      </c>
      <c r="AB234" s="64">
        <v>0</v>
      </c>
      <c r="AC234" s="64">
        <v>0</v>
      </c>
      <c r="AD234" s="64">
        <v>3.6555328313267146E-2</v>
      </c>
      <c r="AE234" s="64">
        <v>4.5841588456914668E-2</v>
      </c>
      <c r="AF234" s="64">
        <v>4.6232719698658845E-2</v>
      </c>
      <c r="AG234" s="64">
        <v>3.2071236563437189E-2</v>
      </c>
      <c r="AH234" s="64">
        <v>0.1345519039780016</v>
      </c>
      <c r="AI234" s="64">
        <v>0.1345519039780016</v>
      </c>
      <c r="AK234" s="64">
        <v>0.10248066741456441</v>
      </c>
      <c r="AL234" s="64">
        <v>8.8710315521086935E-2</v>
      </c>
      <c r="AM234" s="64">
        <v>8.8710315521086935E-2</v>
      </c>
      <c r="AN234" s="136"/>
    </row>
    <row r="235" spans="1:40" ht="12" x14ac:dyDescent="0.2">
      <c r="B235" s="50">
        <v>8</v>
      </c>
      <c r="C235" s="22" t="s">
        <v>54</v>
      </c>
      <c r="D235" s="64">
        <v>0</v>
      </c>
      <c r="E235" s="64">
        <v>0</v>
      </c>
      <c r="F235" s="64">
        <v>0</v>
      </c>
      <c r="G235" s="64">
        <v>0</v>
      </c>
      <c r="H235" s="64">
        <v>0</v>
      </c>
      <c r="I235" s="64">
        <v>0</v>
      </c>
      <c r="J235" s="64">
        <v>0</v>
      </c>
      <c r="K235" s="64">
        <v>0</v>
      </c>
      <c r="L235" s="64">
        <v>0</v>
      </c>
      <c r="M235" s="64">
        <v>0</v>
      </c>
      <c r="N235" s="64">
        <v>0</v>
      </c>
      <c r="O235" s="64">
        <v>0</v>
      </c>
      <c r="P235" s="64">
        <v>0</v>
      </c>
      <c r="Q235" s="64">
        <v>0</v>
      </c>
      <c r="R235" s="64">
        <v>0</v>
      </c>
      <c r="S235" s="64">
        <v>0</v>
      </c>
      <c r="T235" s="64">
        <v>0</v>
      </c>
      <c r="U235" s="64">
        <v>0</v>
      </c>
      <c r="V235" s="64">
        <v>0</v>
      </c>
      <c r="W235" s="64">
        <v>0</v>
      </c>
      <c r="X235" s="64">
        <v>0</v>
      </c>
      <c r="Y235" s="64">
        <v>0</v>
      </c>
      <c r="Z235" s="64">
        <v>0</v>
      </c>
      <c r="AA235" s="64">
        <v>0</v>
      </c>
      <c r="AB235" s="64">
        <v>0</v>
      </c>
      <c r="AC235" s="64">
        <v>0</v>
      </c>
      <c r="AD235" s="64">
        <v>0</v>
      </c>
      <c r="AE235" s="64">
        <v>0</v>
      </c>
      <c r="AF235" s="64">
        <v>0</v>
      </c>
      <c r="AG235" s="64">
        <v>0</v>
      </c>
      <c r="AH235" s="64">
        <v>0</v>
      </c>
      <c r="AI235" s="64">
        <v>0</v>
      </c>
      <c r="AK235" s="64">
        <v>0</v>
      </c>
      <c r="AL235" s="64">
        <v>0</v>
      </c>
      <c r="AM235" s="64">
        <v>0</v>
      </c>
      <c r="AN235" s="136"/>
    </row>
    <row r="236" spans="1:40" ht="12" x14ac:dyDescent="0.2">
      <c r="A236" s="6"/>
      <c r="B236" s="50">
        <v>9</v>
      </c>
      <c r="C236" s="22" t="s">
        <v>55</v>
      </c>
      <c r="D236" s="64">
        <v>0</v>
      </c>
      <c r="E236" s="64">
        <v>0</v>
      </c>
      <c r="F236" s="64">
        <v>1.4878425585306238E-2</v>
      </c>
      <c r="G236" s="64">
        <v>1.8420601182539103E-4</v>
      </c>
      <c r="H236" s="64">
        <v>2.900862270836262E-3</v>
      </c>
      <c r="I236" s="64">
        <v>0</v>
      </c>
      <c r="J236" s="64">
        <v>0</v>
      </c>
      <c r="K236" s="64">
        <v>0</v>
      </c>
      <c r="L236" s="64">
        <v>0</v>
      </c>
      <c r="M236" s="64">
        <v>0</v>
      </c>
      <c r="N236" s="64">
        <v>0</v>
      </c>
      <c r="O236" s="64">
        <v>0</v>
      </c>
      <c r="P236" s="64">
        <v>0</v>
      </c>
      <c r="Q236" s="64">
        <v>0</v>
      </c>
      <c r="R236" s="64">
        <v>0</v>
      </c>
      <c r="S236" s="64">
        <v>0</v>
      </c>
      <c r="T236" s="64">
        <v>0</v>
      </c>
      <c r="U236" s="64">
        <v>0</v>
      </c>
      <c r="V236" s="64">
        <v>0</v>
      </c>
      <c r="W236" s="64">
        <v>0</v>
      </c>
      <c r="X236" s="64">
        <v>0</v>
      </c>
      <c r="Y236" s="64">
        <v>0</v>
      </c>
      <c r="Z236" s="64">
        <v>3.6201635790071664E-2</v>
      </c>
      <c r="AA236" s="64">
        <v>4.1465544050903802E-2</v>
      </c>
      <c r="AB236" s="64">
        <v>2.3380372905728599E-3</v>
      </c>
      <c r="AC236" s="64">
        <v>0</v>
      </c>
      <c r="AD236" s="64">
        <v>7.9602061225466563E-4</v>
      </c>
      <c r="AE236" s="64">
        <v>2.0730129303731123E-3</v>
      </c>
      <c r="AF236" s="64">
        <v>2.3625634166145516E-4</v>
      </c>
      <c r="AG236" s="64">
        <v>0</v>
      </c>
      <c r="AH236" s="64">
        <v>0</v>
      </c>
      <c r="AI236" s="64">
        <v>0</v>
      </c>
      <c r="AK236" s="64">
        <v>0</v>
      </c>
      <c r="AL236" s="64">
        <v>-2.0730129303731123E-3</v>
      </c>
      <c r="AM236" s="64">
        <v>-2.0730129303731123E-3</v>
      </c>
      <c r="AN236" s="136"/>
    </row>
    <row r="237" spans="1:40" ht="12" x14ac:dyDescent="0.2">
      <c r="B237" s="50"/>
      <c r="C237" s="22" t="s">
        <v>99</v>
      </c>
      <c r="D237" s="64">
        <v>1.594176549643157E-2</v>
      </c>
      <c r="E237" s="64">
        <v>1.0380224158616726E-2</v>
      </c>
      <c r="F237" s="64">
        <v>8.4105599566149485E-3</v>
      </c>
      <c r="G237" s="64">
        <v>2.262726333413825E-2</v>
      </c>
      <c r="H237" s="64">
        <v>2.3216241384381959E-2</v>
      </c>
      <c r="I237" s="64">
        <v>2.8305307909675725E-2</v>
      </c>
      <c r="J237" s="64">
        <v>2.7929502794736223E-2</v>
      </c>
      <c r="K237" s="64">
        <v>2.534565066503101E-2</v>
      </c>
      <c r="L237" s="64">
        <v>2.4544207143204065E-2</v>
      </c>
      <c r="M237" s="64">
        <v>2.2352119869376724E-2</v>
      </c>
      <c r="N237" s="64">
        <v>2.1244171199003261E-2</v>
      </c>
      <c r="O237" s="64">
        <v>2.0868789034538909E-2</v>
      </c>
      <c r="P237" s="64">
        <v>1.0065900552052018E-2</v>
      </c>
      <c r="Q237" s="64">
        <v>9.1820282875447294E-3</v>
      </c>
      <c r="R237" s="64">
        <v>7.0815728482753119E-4</v>
      </c>
      <c r="S237" s="64">
        <v>0</v>
      </c>
      <c r="T237" s="64">
        <v>4.1254005729824897E-4</v>
      </c>
      <c r="U237" s="64">
        <v>3.2300122723266151E-4</v>
      </c>
      <c r="V237" s="64">
        <v>1.8306668973645957E-2</v>
      </c>
      <c r="W237" s="64">
        <v>1.6412672286329585E-2</v>
      </c>
      <c r="X237" s="64">
        <v>1.4905479611782464E-2</v>
      </c>
      <c r="Y237" s="64">
        <v>1.3936233683498122E-2</v>
      </c>
      <c r="Z237" s="64">
        <v>1.4043031923446305E-2</v>
      </c>
      <c r="AA237" s="64">
        <v>1.3172927526436638E-2</v>
      </c>
      <c r="AB237" s="64">
        <v>3.380087209124649E-3</v>
      </c>
      <c r="AC237" s="64">
        <v>8.8758635036221764E-3</v>
      </c>
      <c r="AD237" s="64">
        <v>5.7207665294465929E-3</v>
      </c>
      <c r="AE237" s="64">
        <v>5.4784248097439862E-3</v>
      </c>
      <c r="AF237" s="64">
        <v>5.3916400262204716E-3</v>
      </c>
      <c r="AG237" s="64">
        <v>8.113697937790194E-3</v>
      </c>
      <c r="AH237" s="64">
        <v>1.7475438740844462E-2</v>
      </c>
      <c r="AI237" s="64">
        <v>1.7475438740844462E-2</v>
      </c>
      <c r="AK237" s="64">
        <v>9.3617408030542675E-3</v>
      </c>
      <c r="AL237" s="64">
        <v>1.1997013931100475E-2</v>
      </c>
      <c r="AM237" s="64">
        <v>1.1997013931100475E-2</v>
      </c>
      <c r="AN237" s="136"/>
    </row>
    <row r="238" spans="1:40" x14ac:dyDescent="0.2">
      <c r="B238" s="50">
        <v>10</v>
      </c>
      <c r="C238" s="21" t="s">
        <v>84</v>
      </c>
      <c r="D238" s="65">
        <v>1.594176549643157E-2</v>
      </c>
      <c r="E238" s="65">
        <v>1.1644802875774537E-2</v>
      </c>
      <c r="F238" s="65">
        <v>8.6870101828937177E-3</v>
      </c>
      <c r="G238" s="65">
        <v>2.3042145969032739E-2</v>
      </c>
      <c r="H238" s="65">
        <v>2.2290372101607996E-2</v>
      </c>
      <c r="I238" s="65">
        <v>2.8451793362439762E-2</v>
      </c>
      <c r="J238" s="65">
        <v>2.8104446228111524E-2</v>
      </c>
      <c r="K238" s="65">
        <v>2.5603722432587756E-2</v>
      </c>
      <c r="L238" s="65">
        <v>2.4772089541307229E-2</v>
      </c>
      <c r="M238" s="65">
        <v>2.2583345451068704E-2</v>
      </c>
      <c r="N238" s="65">
        <v>2.1584495574457855E-2</v>
      </c>
      <c r="O238" s="65">
        <v>2.1270262883014045E-2</v>
      </c>
      <c r="P238" s="65">
        <v>1.02821139069751E-2</v>
      </c>
      <c r="Q238" s="65">
        <v>9.3977128973017059E-3</v>
      </c>
      <c r="R238" s="65">
        <v>0</v>
      </c>
      <c r="S238" s="65">
        <v>0</v>
      </c>
      <c r="T238" s="65">
        <v>4.2770976521776342E-4</v>
      </c>
      <c r="U238" s="65">
        <v>3.3632428343125469E-4</v>
      </c>
      <c r="V238" s="65">
        <v>1.8956323121219101E-2</v>
      </c>
      <c r="W238" s="65">
        <v>1.7039528803439445E-2</v>
      </c>
      <c r="X238" s="65">
        <v>1.5495316860551002E-2</v>
      </c>
      <c r="Y238" s="65">
        <v>1.4616925245109744E-2</v>
      </c>
      <c r="Z238" s="65">
        <v>1.4450775056885801E-2</v>
      </c>
      <c r="AA238" s="65">
        <v>1.3496285561126437E-2</v>
      </c>
      <c r="AB238" s="65">
        <v>3.4580655695730543E-3</v>
      </c>
      <c r="AC238" s="65">
        <v>9.0302240485491056E-3</v>
      </c>
      <c r="AD238" s="65">
        <v>5.3997608883879439E-3</v>
      </c>
      <c r="AE238" s="65">
        <v>5.3708788905474265E-3</v>
      </c>
      <c r="AF238" s="65">
        <v>5.2956992737488665E-3</v>
      </c>
      <c r="AG238" s="65">
        <v>8.0487643168061646E-3</v>
      </c>
      <c r="AH238" s="65">
        <v>1.747483066880335E-2</v>
      </c>
      <c r="AI238" s="65">
        <v>1.747483066880335E-2</v>
      </c>
      <c r="AK238" s="65">
        <v>9.4260663519971852E-3</v>
      </c>
      <c r="AL238" s="65">
        <v>1.2103951778255923E-2</v>
      </c>
      <c r="AM238" s="65">
        <v>1.2103951778255923E-2</v>
      </c>
      <c r="AN238" s="138"/>
    </row>
    <row r="239" spans="1:40" x14ac:dyDescent="0.2">
      <c r="B239" s="50">
        <v>11</v>
      </c>
      <c r="C239" s="21" t="s">
        <v>100</v>
      </c>
      <c r="D239" s="65">
        <v>0</v>
      </c>
      <c r="E239" s="65">
        <v>0</v>
      </c>
      <c r="F239" s="65">
        <v>0</v>
      </c>
      <c r="G239" s="65">
        <v>0</v>
      </c>
      <c r="H239" s="65">
        <v>0</v>
      </c>
      <c r="I239" s="65">
        <v>0</v>
      </c>
      <c r="J239" s="65">
        <v>5.3101796843215117E-3</v>
      </c>
      <c r="K239" s="65">
        <v>3.4385299779761203E-3</v>
      </c>
      <c r="L239" s="65">
        <v>3.648651237410571E-3</v>
      </c>
      <c r="M239" s="65">
        <v>3.2588379386735622E-3</v>
      </c>
      <c r="N239" s="65">
        <v>2.1863500550079128E-3</v>
      </c>
      <c r="O239" s="65">
        <v>0</v>
      </c>
      <c r="P239" s="65">
        <v>0</v>
      </c>
      <c r="Q239" s="65">
        <v>0</v>
      </c>
      <c r="R239" s="65">
        <v>2.1128694720589265E-2</v>
      </c>
      <c r="S239" s="65">
        <v>0</v>
      </c>
      <c r="T239" s="65">
        <v>0</v>
      </c>
      <c r="U239" s="65">
        <v>0</v>
      </c>
      <c r="V239" s="65">
        <v>0</v>
      </c>
      <c r="W239" s="65">
        <v>0</v>
      </c>
      <c r="X239" s="65">
        <v>0</v>
      </c>
      <c r="Y239" s="65">
        <v>0</v>
      </c>
      <c r="Z239" s="65">
        <v>0</v>
      </c>
      <c r="AA239" s="65">
        <v>0</v>
      </c>
      <c r="AB239" s="65">
        <v>0</v>
      </c>
      <c r="AC239" s="65">
        <v>0</v>
      </c>
      <c r="AD239" s="65">
        <v>3.1235123898678871E-2</v>
      </c>
      <c r="AE239" s="65">
        <v>2.1076633090689349E-2</v>
      </c>
      <c r="AF239" s="65">
        <v>1.9802234603777748E-2</v>
      </c>
      <c r="AG239" s="65">
        <v>1.8407274247981255E-2</v>
      </c>
      <c r="AH239" s="65">
        <v>1.7646544399220473E-2</v>
      </c>
      <c r="AI239" s="65">
        <v>1.7646544399220473E-2</v>
      </c>
      <c r="AK239" s="65">
        <v>-7.6072984876078206E-4</v>
      </c>
      <c r="AL239" s="65">
        <v>-3.4300886914688765E-3</v>
      </c>
      <c r="AM239" s="65">
        <v>-3.4300886914688765E-3</v>
      </c>
      <c r="AN239" s="138"/>
    </row>
    <row r="240" spans="1:40" x14ac:dyDescent="0.2">
      <c r="B240" s="50">
        <v>12</v>
      </c>
      <c r="C240" s="21" t="s">
        <v>89</v>
      </c>
      <c r="D240" s="65">
        <v>0</v>
      </c>
      <c r="E240" s="65">
        <v>0</v>
      </c>
      <c r="F240" s="65">
        <v>0</v>
      </c>
      <c r="G240" s="65">
        <v>0</v>
      </c>
      <c r="H240" s="65">
        <v>0</v>
      </c>
      <c r="I240" s="65">
        <v>0</v>
      </c>
      <c r="J240" s="65">
        <v>0</v>
      </c>
      <c r="K240" s="65">
        <v>0</v>
      </c>
      <c r="L240" s="65">
        <v>0</v>
      </c>
      <c r="M240" s="65">
        <v>0</v>
      </c>
      <c r="N240" s="65">
        <v>0</v>
      </c>
      <c r="O240" s="65">
        <v>0</v>
      </c>
      <c r="P240" s="65">
        <v>0</v>
      </c>
      <c r="Q240" s="65">
        <v>0</v>
      </c>
      <c r="R240" s="65">
        <v>0</v>
      </c>
      <c r="S240" s="65">
        <v>0</v>
      </c>
      <c r="T240" s="65">
        <v>0</v>
      </c>
      <c r="U240" s="65">
        <v>0</v>
      </c>
      <c r="V240" s="65">
        <v>0</v>
      </c>
      <c r="W240" s="65">
        <v>0</v>
      </c>
      <c r="X240" s="65">
        <v>0</v>
      </c>
      <c r="Y240" s="65">
        <v>0</v>
      </c>
      <c r="Z240" s="65">
        <v>0</v>
      </c>
      <c r="AA240" s="65">
        <v>0</v>
      </c>
      <c r="AB240" s="65">
        <v>0</v>
      </c>
      <c r="AC240" s="65">
        <v>0</v>
      </c>
      <c r="AD240" s="65">
        <v>0</v>
      </c>
      <c r="AE240" s="65">
        <v>0</v>
      </c>
      <c r="AF240" s="65">
        <v>0</v>
      </c>
      <c r="AG240" s="65">
        <v>0</v>
      </c>
      <c r="AH240" s="65">
        <v>0</v>
      </c>
      <c r="AI240" s="65">
        <v>0</v>
      </c>
      <c r="AK240" s="65">
        <v>0</v>
      </c>
      <c r="AL240" s="65">
        <v>0</v>
      </c>
      <c r="AM240" s="65">
        <v>0</v>
      </c>
      <c r="AN240" s="139"/>
    </row>
    <row r="241" spans="1:40" x14ac:dyDescent="0.2">
      <c r="B241" s="50">
        <v>13</v>
      </c>
      <c r="C241" s="21" t="s">
        <v>69</v>
      </c>
      <c r="D241" s="65">
        <v>0</v>
      </c>
      <c r="E241" s="65">
        <v>0</v>
      </c>
      <c r="F241" s="65">
        <v>0</v>
      </c>
      <c r="G241" s="65">
        <v>0</v>
      </c>
      <c r="H241" s="65">
        <v>0</v>
      </c>
      <c r="I241" s="65">
        <v>0</v>
      </c>
      <c r="J241" s="65">
        <v>0</v>
      </c>
      <c r="K241" s="65">
        <v>0</v>
      </c>
      <c r="L241" s="65">
        <v>0</v>
      </c>
      <c r="M241" s="65">
        <v>0</v>
      </c>
      <c r="N241" s="65">
        <v>0</v>
      </c>
      <c r="O241" s="65">
        <v>0</v>
      </c>
      <c r="P241" s="65">
        <v>0</v>
      </c>
      <c r="Q241" s="65">
        <v>0</v>
      </c>
      <c r="R241" s="65">
        <v>0</v>
      </c>
      <c r="S241" s="65">
        <v>0</v>
      </c>
      <c r="T241" s="65">
        <v>0</v>
      </c>
      <c r="U241" s="65">
        <v>0</v>
      </c>
      <c r="V241" s="65">
        <v>0</v>
      </c>
      <c r="W241" s="65">
        <v>0</v>
      </c>
      <c r="X241" s="65">
        <v>0</v>
      </c>
      <c r="Y241" s="65">
        <v>0</v>
      </c>
      <c r="Z241" s="65">
        <v>0</v>
      </c>
      <c r="AA241" s="65">
        <v>0</v>
      </c>
      <c r="AB241" s="65">
        <v>0</v>
      </c>
      <c r="AC241" s="65">
        <v>0</v>
      </c>
      <c r="AD241" s="65">
        <v>0</v>
      </c>
      <c r="AE241" s="65">
        <v>0</v>
      </c>
      <c r="AF241" s="65">
        <v>0</v>
      </c>
      <c r="AG241" s="65">
        <v>0</v>
      </c>
      <c r="AH241" s="65">
        <v>0</v>
      </c>
      <c r="AI241" s="65">
        <v>0</v>
      </c>
      <c r="AK241" s="65">
        <v>0</v>
      </c>
      <c r="AL241" s="65">
        <v>0</v>
      </c>
      <c r="AM241" s="65">
        <v>0</v>
      </c>
      <c r="AN241" s="139"/>
    </row>
    <row r="242" spans="1:40" x14ac:dyDescent="0.2">
      <c r="B242" s="50"/>
      <c r="C242" s="127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  <c r="AC242" s="65"/>
      <c r="AD242" s="65"/>
      <c r="AE242" s="65"/>
      <c r="AF242" s="65"/>
      <c r="AG242" s="65"/>
      <c r="AH242" s="65"/>
      <c r="AI242" s="65"/>
      <c r="AK242" s="65"/>
      <c r="AL242" s="65"/>
      <c r="AM242" s="65"/>
      <c r="AN242" s="139"/>
    </row>
    <row r="243" spans="1:40" s="5" customFormat="1" ht="12" x14ac:dyDescent="0.2">
      <c r="A243" s="128" t="s">
        <v>71</v>
      </c>
      <c r="B243" s="50"/>
      <c r="C243" s="20" t="s">
        <v>152</v>
      </c>
      <c r="D243" s="63">
        <v>2.9694272170876092E-2</v>
      </c>
      <c r="E243" s="63">
        <v>3.3795083486130854E-2</v>
      </c>
      <c r="F243" s="63">
        <v>4.5737413518555356E-2</v>
      </c>
      <c r="G243" s="63">
        <v>4.5363226866422253E-2</v>
      </c>
      <c r="H243" s="63">
        <v>5.1469442630331458E-2</v>
      </c>
      <c r="I243" s="63">
        <v>5.8779982627282019E-2</v>
      </c>
      <c r="J243" s="63">
        <v>5.2880104013314007E-2</v>
      </c>
      <c r="K243" s="63">
        <v>5.0452435694220851E-2</v>
      </c>
      <c r="L243" s="63">
        <v>4.8907847852567916E-2</v>
      </c>
      <c r="M243" s="63">
        <v>5.3948810546612623E-2</v>
      </c>
      <c r="N243" s="63">
        <v>5.5118118043951204E-2</v>
      </c>
      <c r="O243" s="63">
        <v>5.3589439112974736E-2</v>
      </c>
      <c r="P243" s="63">
        <v>5.1789752648781301E-2</v>
      </c>
      <c r="Q243" s="63">
        <v>5.4300254573351164E-2</v>
      </c>
      <c r="R243" s="63">
        <v>5.6068135151255014E-2</v>
      </c>
      <c r="S243" s="63">
        <v>5.1309127344115232E-2</v>
      </c>
      <c r="T243" s="63">
        <v>4.7143300004629497E-2</v>
      </c>
      <c r="U243" s="63">
        <v>4.6166559604828544E-2</v>
      </c>
      <c r="V243" s="63">
        <v>4.0370519615509672E-2</v>
      </c>
      <c r="W243" s="63">
        <v>3.6375632899051151E-2</v>
      </c>
      <c r="X243" s="63">
        <v>3.689284433715477E-2</v>
      </c>
      <c r="Y243" s="63">
        <v>3.7541373753421252E-2</v>
      </c>
      <c r="Z243" s="63">
        <v>3.5451866781360163E-2</v>
      </c>
      <c r="AA243" s="63">
        <v>3.3752544573117917E-2</v>
      </c>
      <c r="AB243" s="63">
        <v>3.2773128080526855E-2</v>
      </c>
      <c r="AC243" s="63">
        <v>3.4840266317448639E-2</v>
      </c>
      <c r="AD243" s="63">
        <v>4.149833367913499E-2</v>
      </c>
      <c r="AE243" s="63">
        <v>3.5840835039005356E-2</v>
      </c>
      <c r="AF243" s="63">
        <v>3.4652393132047044E-2</v>
      </c>
      <c r="AG243" s="63">
        <v>3.2166047751240733E-2</v>
      </c>
      <c r="AH243" s="63">
        <v>3.0983634633757379E-2</v>
      </c>
      <c r="AI243" s="63">
        <v>3.0983634633757379E-2</v>
      </c>
      <c r="AJ243" s="145"/>
      <c r="AK243" s="63">
        <v>-1.1824131174833531E-3</v>
      </c>
      <c r="AL243" s="63">
        <v>-4.8572004052479766E-3</v>
      </c>
      <c r="AM243" s="63">
        <v>-4.8572004052479766E-3</v>
      </c>
      <c r="AN243" s="137"/>
    </row>
    <row r="244" spans="1:40" ht="12" x14ac:dyDescent="0.2">
      <c r="B244" s="50">
        <v>14</v>
      </c>
      <c r="C244" s="22" t="s">
        <v>13</v>
      </c>
      <c r="D244" s="64">
        <v>8.1399485888225423E-4</v>
      </c>
      <c r="E244" s="64">
        <v>4.075229182604387E-3</v>
      </c>
      <c r="F244" s="64">
        <v>1.8167534153858987E-2</v>
      </c>
      <c r="G244" s="64">
        <v>2.1482313710122991E-2</v>
      </c>
      <c r="H244" s="64">
        <v>1.5834178218403373E-2</v>
      </c>
      <c r="I244" s="64">
        <v>1.6578372487944845E-2</v>
      </c>
      <c r="J244" s="64">
        <v>1.2071496779451575E-2</v>
      </c>
      <c r="K244" s="64">
        <v>1.1695021153568708E-2</v>
      </c>
      <c r="L244" s="64">
        <v>1.0238287606493712E-2</v>
      </c>
      <c r="M244" s="64">
        <v>1.2011329052485829E-2</v>
      </c>
      <c r="N244" s="64">
        <v>1.1900576373773749E-2</v>
      </c>
      <c r="O244" s="64">
        <v>1.2126259214148536E-2</v>
      </c>
      <c r="P244" s="64">
        <v>1.0020342711291845E-2</v>
      </c>
      <c r="Q244" s="64">
        <v>1.3068999704289187E-2</v>
      </c>
      <c r="R244" s="64">
        <v>1.0820626717478585E-2</v>
      </c>
      <c r="S244" s="64">
        <v>1.1365646992666227E-2</v>
      </c>
      <c r="T244" s="64">
        <v>1.2236612228819697E-2</v>
      </c>
      <c r="U244" s="64">
        <v>1.2611025021111427E-2</v>
      </c>
      <c r="V244" s="64">
        <v>0</v>
      </c>
      <c r="W244" s="64">
        <v>0</v>
      </c>
      <c r="X244" s="64">
        <v>0</v>
      </c>
      <c r="Y244" s="64">
        <v>0</v>
      </c>
      <c r="Z244" s="64">
        <v>0</v>
      </c>
      <c r="AA244" s="64">
        <v>0</v>
      </c>
      <c r="AB244" s="64">
        <v>0</v>
      </c>
      <c r="AC244" s="64">
        <v>0</v>
      </c>
      <c r="AD244" s="64">
        <v>0</v>
      </c>
      <c r="AE244" s="64">
        <v>0</v>
      </c>
      <c r="AF244" s="64">
        <v>0</v>
      </c>
      <c r="AG244" s="64">
        <v>0</v>
      </c>
      <c r="AH244" s="64">
        <v>0</v>
      </c>
      <c r="AI244" s="64">
        <v>0</v>
      </c>
      <c r="AK244" s="64">
        <v>0</v>
      </c>
      <c r="AL244" s="64">
        <v>0</v>
      </c>
      <c r="AM244" s="64">
        <v>0</v>
      </c>
      <c r="AN244" s="140"/>
    </row>
    <row r="245" spans="1:40" ht="12" x14ac:dyDescent="0.2">
      <c r="B245" s="50">
        <v>15</v>
      </c>
      <c r="C245" s="22" t="s">
        <v>0</v>
      </c>
      <c r="D245" s="64">
        <v>3.7665355298994771E-2</v>
      </c>
      <c r="E245" s="64">
        <v>4.3231719914708797E-2</v>
      </c>
      <c r="F245" s="64">
        <v>5.485853883694191E-2</v>
      </c>
      <c r="G245" s="64">
        <v>5.3320990657451946E-2</v>
      </c>
      <c r="H245" s="64">
        <v>6.7576867419421968E-2</v>
      </c>
      <c r="I245" s="64">
        <v>7.786409088252115E-2</v>
      </c>
      <c r="J245" s="64">
        <v>7.1093627983250987E-2</v>
      </c>
      <c r="K245" s="64">
        <v>6.7335289030763273E-2</v>
      </c>
      <c r="L245" s="64">
        <v>6.5676936494777238E-2</v>
      </c>
      <c r="M245" s="64">
        <v>7.2081721455551889E-2</v>
      </c>
      <c r="N245" s="64">
        <v>7.3075512734231615E-2</v>
      </c>
      <c r="O245" s="64">
        <v>7.1172818989351794E-2</v>
      </c>
      <c r="P245" s="64">
        <v>6.9476337331705232E-2</v>
      </c>
      <c r="Q245" s="64">
        <v>7.156720255616264E-2</v>
      </c>
      <c r="R245" s="64">
        <v>7.4844821463111152E-2</v>
      </c>
      <c r="S245" s="64">
        <v>6.7634345279011604E-2</v>
      </c>
      <c r="T245" s="64">
        <v>6.1292427181105148E-2</v>
      </c>
      <c r="U245" s="64">
        <v>5.9448904459377103E-2</v>
      </c>
      <c r="V245" s="64">
        <v>5.6189389877159254E-2</v>
      </c>
      <c r="W245" s="64">
        <v>5.0460939555474447E-2</v>
      </c>
      <c r="X245" s="64">
        <v>5.1527800811461306E-2</v>
      </c>
      <c r="Y245" s="64">
        <v>5.2610372765709582E-2</v>
      </c>
      <c r="Z245" s="64">
        <v>4.9900921957014226E-2</v>
      </c>
      <c r="AA245" s="64">
        <v>4.7647187988294135E-2</v>
      </c>
      <c r="AB245" s="64">
        <v>4.6310765549095044E-2</v>
      </c>
      <c r="AC245" s="64">
        <v>4.9280784649555411E-2</v>
      </c>
      <c r="AD245" s="64">
        <v>5.7954820579138457E-2</v>
      </c>
      <c r="AE245" s="64">
        <v>5.0042102085438481E-2</v>
      </c>
      <c r="AF245" s="64">
        <v>4.8489844419232375E-2</v>
      </c>
      <c r="AG245" s="64">
        <v>4.4939941728748337E-2</v>
      </c>
      <c r="AH245" s="64">
        <v>4.3262838808983559E-2</v>
      </c>
      <c r="AI245" s="64">
        <v>4.3262838808983559E-2</v>
      </c>
      <c r="AK245" s="64">
        <v>-1.677102919764778E-3</v>
      </c>
      <c r="AL245" s="64">
        <v>-6.7792632764549221E-3</v>
      </c>
      <c r="AM245" s="64">
        <v>-6.7792632764549221E-3</v>
      </c>
      <c r="AN245" s="136"/>
    </row>
    <row r="246" spans="1:40" x14ac:dyDescent="0.2">
      <c r="B246" s="50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  <c r="AC246" s="65"/>
      <c r="AD246" s="65"/>
      <c r="AE246" s="65"/>
      <c r="AF246" s="65"/>
      <c r="AG246" s="65"/>
      <c r="AH246" s="65"/>
      <c r="AI246" s="65"/>
      <c r="AK246" s="65"/>
      <c r="AL246" s="65"/>
      <c r="AM246" s="65"/>
      <c r="AN246" s="139"/>
    </row>
    <row r="247" spans="1:40" ht="12" x14ac:dyDescent="0.2">
      <c r="A247" s="7" t="s">
        <v>75</v>
      </c>
      <c r="B247" s="50"/>
      <c r="C247" s="20" t="s">
        <v>72</v>
      </c>
      <c r="D247" s="63">
        <v>1.1884735360800168E-2</v>
      </c>
      <c r="E247" s="63">
        <v>2.3304444652752603E-2</v>
      </c>
      <c r="F247" s="63">
        <v>1.8173790764926083E-2</v>
      </c>
      <c r="G247" s="63">
        <v>1.6449591451623488E-2</v>
      </c>
      <c r="H247" s="63">
        <v>1.9652731770544815E-2</v>
      </c>
      <c r="I247" s="63">
        <v>1.6093944688134024E-2</v>
      </c>
      <c r="J247" s="63">
        <v>4.006571560367822E-2</v>
      </c>
      <c r="K247" s="63">
        <v>4.9155816969013638E-2</v>
      </c>
      <c r="L247" s="63">
        <v>3.7576862297600787E-2</v>
      </c>
      <c r="M247" s="63">
        <v>3.2782709882100129E-2</v>
      </c>
      <c r="N247" s="63">
        <v>3.0148399991785053E-2</v>
      </c>
      <c r="O247" s="63">
        <v>2.7043102229011996E-2</v>
      </c>
      <c r="P247" s="63">
        <v>2.4549883001818144E-2</v>
      </c>
      <c r="Q247" s="63">
        <v>1.7870123453244669E-2</v>
      </c>
      <c r="R247" s="63">
        <v>1.7422120766726636E-2</v>
      </c>
      <c r="S247" s="63">
        <v>1.5416881085402524E-2</v>
      </c>
      <c r="T247" s="63">
        <v>2.6879732683317802E-2</v>
      </c>
      <c r="U247" s="63">
        <v>2.7167306502374599E-2</v>
      </c>
      <c r="V247" s="63">
        <v>2.1779262023996826E-2</v>
      </c>
      <c r="W247" s="63">
        <v>8.7513852075618223E-3</v>
      </c>
      <c r="X247" s="63">
        <v>1.8912636343465571E-4</v>
      </c>
      <c r="Y247" s="63">
        <v>1.213636334529835E-3</v>
      </c>
      <c r="Z247" s="63">
        <v>1.1341281559707785E-3</v>
      </c>
      <c r="AA247" s="63">
        <v>7.3000901416833833E-3</v>
      </c>
      <c r="AB247" s="63">
        <v>5.1103662644058209E-3</v>
      </c>
      <c r="AC247" s="63">
        <v>1.0256395442732064E-2</v>
      </c>
      <c r="AD247" s="63">
        <v>2.0004576070229967E-2</v>
      </c>
      <c r="AE247" s="63">
        <v>2.0371776719791967E-2</v>
      </c>
      <c r="AF247" s="63">
        <v>2.2493247120496298E-2</v>
      </c>
      <c r="AG247" s="63">
        <v>2.1725781482066116E-2</v>
      </c>
      <c r="AH247" s="63">
        <v>2.637263102711828E-2</v>
      </c>
      <c r="AI247" s="63">
        <v>2.637263102711828E-2</v>
      </c>
      <c r="AK247" s="63">
        <v>4.6468495450521646E-3</v>
      </c>
      <c r="AL247" s="63">
        <v>6.0008543073263136E-3</v>
      </c>
      <c r="AM247" s="63">
        <v>6.0008543073263136E-3</v>
      </c>
    </row>
    <row r="248" spans="1:40" ht="12" x14ac:dyDescent="0.2">
      <c r="B248" s="50">
        <v>16</v>
      </c>
      <c r="C248" s="22" t="s">
        <v>101</v>
      </c>
      <c r="D248" s="64">
        <v>0</v>
      </c>
      <c r="E248" s="64">
        <v>0</v>
      </c>
      <c r="F248" s="64">
        <v>0</v>
      </c>
      <c r="G248" s="64">
        <v>0</v>
      </c>
      <c r="H248" s="64">
        <v>0</v>
      </c>
      <c r="I248" s="64">
        <v>0</v>
      </c>
      <c r="J248" s="64">
        <v>0</v>
      </c>
      <c r="K248" s="64">
        <v>0</v>
      </c>
      <c r="L248" s="64">
        <v>0</v>
      </c>
      <c r="M248" s="64">
        <v>0</v>
      </c>
      <c r="N248" s="64">
        <v>0</v>
      </c>
      <c r="O248" s="64">
        <v>0</v>
      </c>
      <c r="P248" s="64">
        <v>0</v>
      </c>
      <c r="Q248" s="64">
        <v>0</v>
      </c>
      <c r="R248" s="64">
        <v>0</v>
      </c>
      <c r="S248" s="64">
        <v>0</v>
      </c>
      <c r="T248" s="64">
        <v>0</v>
      </c>
      <c r="U248" s="64">
        <v>0</v>
      </c>
      <c r="V248" s="64">
        <v>0</v>
      </c>
      <c r="W248" s="64">
        <v>0</v>
      </c>
      <c r="X248" s="64">
        <v>0</v>
      </c>
      <c r="Y248" s="64">
        <v>0</v>
      </c>
      <c r="Z248" s="64">
        <v>0</v>
      </c>
      <c r="AA248" s="64">
        <v>0</v>
      </c>
      <c r="AB248" s="64">
        <v>0</v>
      </c>
      <c r="AC248" s="64">
        <v>0</v>
      </c>
      <c r="AD248" s="64">
        <v>0</v>
      </c>
      <c r="AE248" s="64">
        <v>0</v>
      </c>
      <c r="AF248" s="64">
        <v>0</v>
      </c>
      <c r="AG248" s="64">
        <v>0</v>
      </c>
      <c r="AH248" s="64">
        <v>0</v>
      </c>
      <c r="AI248" s="64">
        <v>0</v>
      </c>
      <c r="AK248" s="64">
        <v>0</v>
      </c>
      <c r="AL248" s="64">
        <v>0</v>
      </c>
      <c r="AM248" s="64">
        <v>0</v>
      </c>
      <c r="AN248" s="136"/>
    </row>
    <row r="249" spans="1:40" ht="12" x14ac:dyDescent="0.2">
      <c r="B249" s="50">
        <v>17</v>
      </c>
      <c r="C249" s="22" t="s">
        <v>102</v>
      </c>
      <c r="D249" s="64">
        <v>0</v>
      </c>
      <c r="E249" s="64">
        <v>1.8666605243615693E-2</v>
      </c>
      <c r="F249" s="64">
        <v>1.7725911820874244E-2</v>
      </c>
      <c r="G249" s="64">
        <v>1.4595910685986689E-2</v>
      </c>
      <c r="H249" s="64">
        <v>2.1783945823371877E-2</v>
      </c>
      <c r="I249" s="64">
        <v>1.8880485740451647E-2</v>
      </c>
      <c r="J249" s="64">
        <v>6.3697439038231329E-2</v>
      </c>
      <c r="K249" s="64">
        <v>4.5928080102208953E-2</v>
      </c>
      <c r="L249" s="64">
        <v>3.9143650287887022E-2</v>
      </c>
      <c r="M249" s="64">
        <v>2.93260044709172E-2</v>
      </c>
      <c r="N249" s="64">
        <v>2.3176635682402403E-2</v>
      </c>
      <c r="O249" s="64">
        <v>1.7880116330639857E-2</v>
      </c>
      <c r="P249" s="64">
        <v>1.4760506774895625E-2</v>
      </c>
      <c r="Q249" s="64">
        <v>1.0863856974157126E-2</v>
      </c>
      <c r="R249" s="64">
        <v>8.5655535912039539E-3</v>
      </c>
      <c r="S249" s="64">
        <v>6.3013478633927294E-3</v>
      </c>
      <c r="T249" s="64">
        <v>4.1281002701380716E-3</v>
      </c>
      <c r="U249" s="64">
        <v>2.9932943097196597E-3</v>
      </c>
      <c r="V249" s="64">
        <v>0</v>
      </c>
      <c r="W249" s="64">
        <v>5.4453138161079321E-4</v>
      </c>
      <c r="X249" s="64">
        <v>0</v>
      </c>
      <c r="Y249" s="64">
        <v>1.6511069421493456E-3</v>
      </c>
      <c r="Z249" s="64">
        <v>2.4262314675596972E-3</v>
      </c>
      <c r="AA249" s="64">
        <v>2.3620386584904062E-3</v>
      </c>
      <c r="AB249" s="64">
        <v>1.8953821282140428E-3</v>
      </c>
      <c r="AC249" s="64">
        <v>2.7627958143432011E-3</v>
      </c>
      <c r="AD249" s="64">
        <v>6.2913917726229972E-3</v>
      </c>
      <c r="AE249" s="64">
        <v>5.7474002081643206E-3</v>
      </c>
      <c r="AF249" s="64">
        <v>4.8561801760752706E-3</v>
      </c>
      <c r="AG249" s="64">
        <v>4.8422256057321271E-3</v>
      </c>
      <c r="AH249" s="64">
        <v>5.6490488932538392E-3</v>
      </c>
      <c r="AI249" s="64">
        <v>5.6490488932538392E-3</v>
      </c>
      <c r="AK249" s="64">
        <v>8.0682328752171208E-4</v>
      </c>
      <c r="AL249" s="64">
        <v>-9.8351314910481366E-5</v>
      </c>
      <c r="AM249" s="64">
        <v>-9.8351314910481366E-5</v>
      </c>
      <c r="AN249" s="136"/>
    </row>
    <row r="250" spans="1:40" ht="12" x14ac:dyDescent="0.2">
      <c r="B250" s="50"/>
      <c r="C250" s="22" t="s">
        <v>103</v>
      </c>
      <c r="D250" s="64">
        <v>2.5871231855147399E-2</v>
      </c>
      <c r="E250" s="64">
        <v>3.2168546549719172E-2</v>
      </c>
      <c r="F250" s="64">
        <v>1.8727916189125823E-2</v>
      </c>
      <c r="G250" s="64">
        <v>1.8467159793022228E-2</v>
      </c>
      <c r="H250" s="64">
        <v>1.7362267017962115E-2</v>
      </c>
      <c r="I250" s="64">
        <v>1.2573341792974809E-2</v>
      </c>
      <c r="J250" s="64">
        <v>1.1977330323500901E-2</v>
      </c>
      <c r="K250" s="64">
        <v>5.3445651606907243E-2</v>
      </c>
      <c r="L250" s="64">
        <v>3.6183482429055121E-2</v>
      </c>
      <c r="M250" s="64">
        <v>3.6191205424167427E-2</v>
      </c>
      <c r="N250" s="64">
        <v>3.735778257853134E-2</v>
      </c>
      <c r="O250" s="64">
        <v>3.7271615032560476E-2</v>
      </c>
      <c r="P250" s="64">
        <v>3.5295562576107956E-2</v>
      </c>
      <c r="Q250" s="64">
        <v>2.6016307917055188E-2</v>
      </c>
      <c r="R250" s="64">
        <v>2.8339305660263776E-2</v>
      </c>
      <c r="S250" s="64">
        <v>2.6809435172887881E-2</v>
      </c>
      <c r="T250" s="64">
        <v>5.9288226965515792E-2</v>
      </c>
      <c r="U250" s="64">
        <v>6.9233365385354392E-2</v>
      </c>
      <c r="V250" s="64">
        <v>5.1197065685062375E-2</v>
      </c>
      <c r="W250" s="64">
        <v>1.7084761751361015E-2</v>
      </c>
      <c r="X250" s="64">
        <v>8.8303086567974288E-4</v>
      </c>
      <c r="Y250" s="64">
        <v>7.9366733046142696E-4</v>
      </c>
      <c r="Z250" s="64">
        <v>0</v>
      </c>
      <c r="AA250" s="64">
        <v>1.1314311593517435E-2</v>
      </c>
      <c r="AB250" s="64">
        <v>7.7280218997661217E-3</v>
      </c>
      <c r="AC250" s="64">
        <v>1.7050822109201266E-2</v>
      </c>
      <c r="AD250" s="64">
        <v>3.1909254936620696E-2</v>
      </c>
      <c r="AE250" s="64">
        <v>3.1740011468961146E-2</v>
      </c>
      <c r="AF250" s="64">
        <v>3.6705313948314194E-2</v>
      </c>
      <c r="AG250" s="64">
        <v>3.4705650617537116E-2</v>
      </c>
      <c r="AH250" s="64">
        <v>4.2056968781852867E-2</v>
      </c>
      <c r="AI250" s="64">
        <v>4.2056968781852867E-2</v>
      </c>
      <c r="AK250" s="64">
        <v>7.351318164315751E-3</v>
      </c>
      <c r="AL250" s="64">
        <v>1.0316957312891721E-2</v>
      </c>
      <c r="AM250" s="64">
        <v>1.0316957312891721E-2</v>
      </c>
      <c r="AN250" s="136"/>
    </row>
    <row r="251" spans="1:40" x14ac:dyDescent="0.2">
      <c r="B251" s="50">
        <v>18</v>
      </c>
      <c r="C251" s="21" t="s">
        <v>104</v>
      </c>
      <c r="D251" s="65">
        <v>1.9495786780956391E-3</v>
      </c>
      <c r="E251" s="65">
        <v>0</v>
      </c>
      <c r="F251" s="65">
        <v>0</v>
      </c>
      <c r="G251" s="65">
        <v>0</v>
      </c>
      <c r="H251" s="65">
        <v>0</v>
      </c>
      <c r="I251" s="65">
        <v>0</v>
      </c>
      <c r="J251" s="65">
        <v>0</v>
      </c>
      <c r="K251" s="65">
        <v>0</v>
      </c>
      <c r="L251" s="65">
        <v>0</v>
      </c>
      <c r="M251" s="65">
        <v>0</v>
      </c>
      <c r="N251" s="65">
        <v>0</v>
      </c>
      <c r="O251" s="65">
        <v>0</v>
      </c>
      <c r="P251" s="65">
        <v>0</v>
      </c>
      <c r="Q251" s="65">
        <v>0</v>
      </c>
      <c r="R251" s="65">
        <v>0</v>
      </c>
      <c r="S251" s="65">
        <v>0</v>
      </c>
      <c r="T251" s="65">
        <v>0</v>
      </c>
      <c r="U251" s="65">
        <v>0</v>
      </c>
      <c r="V251" s="65">
        <v>0</v>
      </c>
      <c r="W251" s="65">
        <v>0</v>
      </c>
      <c r="X251" s="65">
        <v>0</v>
      </c>
      <c r="Y251" s="65">
        <v>0</v>
      </c>
      <c r="Z251" s="65">
        <v>0</v>
      </c>
      <c r="AA251" s="65">
        <v>1.8009188816962271E-2</v>
      </c>
      <c r="AB251" s="65">
        <v>1.0885350859854688E-2</v>
      </c>
      <c r="AC251" s="65">
        <v>2.5562756377424299E-2</v>
      </c>
      <c r="AD251" s="65">
        <v>4.7027355374231701E-2</v>
      </c>
      <c r="AE251" s="65">
        <v>4.5156140410756725E-2</v>
      </c>
      <c r="AF251" s="65">
        <v>5.1987287147766459E-2</v>
      </c>
      <c r="AG251" s="65">
        <v>4.9051482836126932E-2</v>
      </c>
      <c r="AH251" s="65">
        <v>5.998158383907453E-2</v>
      </c>
      <c r="AI251" s="65">
        <v>5.998158383907453E-2</v>
      </c>
      <c r="AK251" s="65">
        <v>1.0930101002947598E-2</v>
      </c>
      <c r="AL251" s="65">
        <v>1.4825443428317805E-2</v>
      </c>
      <c r="AM251" s="65">
        <v>1.4825443428317805E-2</v>
      </c>
      <c r="AN251" s="141"/>
    </row>
    <row r="252" spans="1:40" x14ac:dyDescent="0.2">
      <c r="B252" s="50">
        <v>19</v>
      </c>
      <c r="C252" s="21" t="s">
        <v>97</v>
      </c>
      <c r="D252" s="65">
        <v>2.9685262824079336E-2</v>
      </c>
      <c r="E252" s="65">
        <v>3.6995494982435678E-2</v>
      </c>
      <c r="F252" s="65">
        <v>1.9725191526788532E-2</v>
      </c>
      <c r="G252" s="65">
        <v>1.934538797039953E-2</v>
      </c>
      <c r="H252" s="65">
        <v>1.7362267017962115E-2</v>
      </c>
      <c r="I252" s="65">
        <v>1.2573341792974809E-2</v>
      </c>
      <c r="J252" s="65">
        <v>1.1977330323500901E-2</v>
      </c>
      <c r="K252" s="65">
        <v>5.3445651606907243E-2</v>
      </c>
      <c r="L252" s="65">
        <v>3.6183482429055121E-2</v>
      </c>
      <c r="M252" s="65">
        <v>3.6191205424167427E-2</v>
      </c>
      <c r="N252" s="65">
        <v>3.735778257853134E-2</v>
      </c>
      <c r="O252" s="65">
        <v>3.7271615032560476E-2</v>
      </c>
      <c r="P252" s="65">
        <v>3.5295562576107956E-2</v>
      </c>
      <c r="Q252" s="65">
        <v>2.6016307917055188E-2</v>
      </c>
      <c r="R252" s="65">
        <v>2.8339305660263776E-2</v>
      </c>
      <c r="S252" s="65">
        <v>2.6809435172887881E-2</v>
      </c>
      <c r="T252" s="65">
        <v>5.9288226965515792E-2</v>
      </c>
      <c r="U252" s="65">
        <v>6.9233365385354392E-2</v>
      </c>
      <c r="V252" s="65">
        <v>7.4323528911836509E-2</v>
      </c>
      <c r="W252" s="65">
        <v>3.2111966050452925E-2</v>
      </c>
      <c r="X252" s="65">
        <v>2.0099084963844213E-3</v>
      </c>
      <c r="Y252" s="65">
        <v>2.0087269824684275E-3</v>
      </c>
      <c r="Z252" s="65">
        <v>0</v>
      </c>
      <c r="AA252" s="65">
        <v>0</v>
      </c>
      <c r="AB252" s="65">
        <v>2.0769044942140578E-3</v>
      </c>
      <c r="AC252" s="65">
        <v>2.1449941098541127E-3</v>
      </c>
      <c r="AD252" s="65">
        <v>2.1671973893800933E-3</v>
      </c>
      <c r="AE252" s="65">
        <v>2.0051658013345505E-3</v>
      </c>
      <c r="AF252" s="65">
        <v>2.0568343317780039E-3</v>
      </c>
      <c r="AG252" s="65">
        <v>1.9606201078329229E-3</v>
      </c>
      <c r="AH252" s="65">
        <v>1.8984802849826802E-3</v>
      </c>
      <c r="AI252" s="65">
        <v>1.8984802849826802E-3</v>
      </c>
      <c r="AK252" s="65">
        <v>-6.2139822850242705E-5</v>
      </c>
      <c r="AL252" s="65">
        <v>-1.0668551635187036E-4</v>
      </c>
      <c r="AM252" s="65">
        <v>-1.0668551635187036E-4</v>
      </c>
      <c r="AN252" s="140"/>
    </row>
    <row r="253" spans="1:40" x14ac:dyDescent="0.2">
      <c r="B253" s="50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  <c r="AC253" s="65"/>
      <c r="AD253" s="65"/>
      <c r="AE253" s="65"/>
      <c r="AF253" s="65"/>
      <c r="AG253" s="65"/>
      <c r="AH253" s="65"/>
      <c r="AI253" s="65"/>
      <c r="AK253" s="65"/>
      <c r="AL253" s="65"/>
      <c r="AM253" s="65"/>
      <c r="AN253" s="140"/>
    </row>
    <row r="254" spans="1:40" ht="12" x14ac:dyDescent="0.2">
      <c r="A254" s="7" t="s">
        <v>153</v>
      </c>
      <c r="B254" s="50"/>
      <c r="C254" s="23" t="s">
        <v>34</v>
      </c>
      <c r="D254" s="63">
        <v>0</v>
      </c>
      <c r="E254" s="63">
        <v>0</v>
      </c>
      <c r="F254" s="63">
        <v>0</v>
      </c>
      <c r="G254" s="63">
        <v>0</v>
      </c>
      <c r="H254" s="63">
        <v>0</v>
      </c>
      <c r="I254" s="63">
        <v>0</v>
      </c>
      <c r="J254" s="63">
        <v>0</v>
      </c>
      <c r="K254" s="63">
        <v>0</v>
      </c>
      <c r="L254" s="63">
        <v>0</v>
      </c>
      <c r="M254" s="63">
        <v>0</v>
      </c>
      <c r="N254" s="63">
        <v>0</v>
      </c>
      <c r="O254" s="63">
        <v>0</v>
      </c>
      <c r="P254" s="63">
        <v>0</v>
      </c>
      <c r="Q254" s="63">
        <v>0</v>
      </c>
      <c r="R254" s="63">
        <v>0</v>
      </c>
      <c r="S254" s="63">
        <v>0</v>
      </c>
      <c r="T254" s="63">
        <v>0</v>
      </c>
      <c r="U254" s="63">
        <v>0</v>
      </c>
      <c r="V254" s="63">
        <v>0</v>
      </c>
      <c r="W254" s="63">
        <v>0</v>
      </c>
      <c r="X254" s="63">
        <v>0</v>
      </c>
      <c r="Y254" s="63">
        <v>0</v>
      </c>
      <c r="Z254" s="63">
        <v>0</v>
      </c>
      <c r="AA254" s="63">
        <v>0</v>
      </c>
      <c r="AB254" s="63">
        <v>0</v>
      </c>
      <c r="AC254" s="63">
        <v>0</v>
      </c>
      <c r="AD254" s="63">
        <v>0</v>
      </c>
      <c r="AE254" s="63">
        <v>0</v>
      </c>
      <c r="AF254" s="63">
        <v>0</v>
      </c>
      <c r="AG254" s="63">
        <v>0</v>
      </c>
      <c r="AH254" s="63">
        <v>0</v>
      </c>
      <c r="AI254" s="63">
        <v>0</v>
      </c>
      <c r="AK254" s="63">
        <v>0</v>
      </c>
      <c r="AL254" s="63">
        <v>0</v>
      </c>
      <c r="AM254" s="63">
        <v>0</v>
      </c>
    </row>
    <row r="255" spans="1:40" ht="12" x14ac:dyDescent="0.2">
      <c r="B255" s="50"/>
      <c r="C255" s="22" t="s">
        <v>105</v>
      </c>
      <c r="D255" s="64">
        <v>0</v>
      </c>
      <c r="E255" s="64">
        <v>0</v>
      </c>
      <c r="F255" s="64">
        <v>0</v>
      </c>
      <c r="G255" s="64">
        <v>0</v>
      </c>
      <c r="H255" s="64">
        <v>0</v>
      </c>
      <c r="I255" s="64">
        <v>0</v>
      </c>
      <c r="J255" s="64">
        <v>0</v>
      </c>
      <c r="K255" s="64">
        <v>0</v>
      </c>
      <c r="L255" s="64">
        <v>0</v>
      </c>
      <c r="M255" s="64">
        <v>0</v>
      </c>
      <c r="N255" s="64">
        <v>0</v>
      </c>
      <c r="O255" s="64">
        <v>0</v>
      </c>
      <c r="P255" s="64">
        <v>0</v>
      </c>
      <c r="Q255" s="64">
        <v>0</v>
      </c>
      <c r="R255" s="64">
        <v>0</v>
      </c>
      <c r="S255" s="64">
        <v>0</v>
      </c>
      <c r="T255" s="64">
        <v>0</v>
      </c>
      <c r="U255" s="64">
        <v>0</v>
      </c>
      <c r="V255" s="64">
        <v>0</v>
      </c>
      <c r="W255" s="64">
        <v>0</v>
      </c>
      <c r="X255" s="64">
        <v>0</v>
      </c>
      <c r="Y255" s="64">
        <v>0</v>
      </c>
      <c r="Z255" s="64">
        <v>0</v>
      </c>
      <c r="AA255" s="64">
        <v>0</v>
      </c>
      <c r="AB255" s="64">
        <v>0</v>
      </c>
      <c r="AC255" s="64">
        <v>0</v>
      </c>
      <c r="AD255" s="64">
        <v>0</v>
      </c>
      <c r="AE255" s="64">
        <v>0</v>
      </c>
      <c r="AF255" s="64">
        <v>0</v>
      </c>
      <c r="AG255" s="64">
        <v>0</v>
      </c>
      <c r="AH255" s="64">
        <v>0</v>
      </c>
      <c r="AI255" s="64">
        <v>0</v>
      </c>
      <c r="AK255" s="64">
        <v>0</v>
      </c>
      <c r="AL255" s="64">
        <v>0</v>
      </c>
      <c r="AM255" s="64">
        <v>0</v>
      </c>
      <c r="AN255" s="140"/>
    </row>
    <row r="256" spans="1:40" x14ac:dyDescent="0.2">
      <c r="B256" s="50">
        <v>20</v>
      </c>
      <c r="C256" s="21" t="s">
        <v>10</v>
      </c>
      <c r="D256" s="65">
        <v>0</v>
      </c>
      <c r="E256" s="65">
        <v>0</v>
      </c>
      <c r="F256" s="65">
        <v>0</v>
      </c>
      <c r="G256" s="65">
        <v>0</v>
      </c>
      <c r="H256" s="65">
        <v>0</v>
      </c>
      <c r="I256" s="65">
        <v>0</v>
      </c>
      <c r="J256" s="65">
        <v>0</v>
      </c>
      <c r="K256" s="65">
        <v>0</v>
      </c>
      <c r="L256" s="65">
        <v>0</v>
      </c>
      <c r="M256" s="65">
        <v>0</v>
      </c>
      <c r="N256" s="65">
        <v>0</v>
      </c>
      <c r="O256" s="65">
        <v>0</v>
      </c>
      <c r="P256" s="65">
        <v>0</v>
      </c>
      <c r="Q256" s="65">
        <v>0</v>
      </c>
      <c r="R256" s="65">
        <v>0</v>
      </c>
      <c r="S256" s="65">
        <v>0</v>
      </c>
      <c r="T256" s="65">
        <v>0</v>
      </c>
      <c r="U256" s="65">
        <v>0</v>
      </c>
      <c r="V256" s="65">
        <v>0</v>
      </c>
      <c r="W256" s="65">
        <v>0</v>
      </c>
      <c r="X256" s="65">
        <v>0</v>
      </c>
      <c r="Y256" s="65">
        <v>0</v>
      </c>
      <c r="Z256" s="65">
        <v>0</v>
      </c>
      <c r="AA256" s="65">
        <v>0</v>
      </c>
      <c r="AB256" s="65">
        <v>0</v>
      </c>
      <c r="AC256" s="65">
        <v>0</v>
      </c>
      <c r="AD256" s="65">
        <v>0</v>
      </c>
      <c r="AE256" s="65">
        <v>0</v>
      </c>
      <c r="AF256" s="65">
        <v>0</v>
      </c>
      <c r="AG256" s="65">
        <v>0</v>
      </c>
      <c r="AH256" s="65">
        <v>0</v>
      </c>
      <c r="AI256" s="65">
        <v>0</v>
      </c>
      <c r="AK256" s="65">
        <v>0</v>
      </c>
      <c r="AL256" s="65">
        <v>0</v>
      </c>
      <c r="AM256" s="65">
        <v>0</v>
      </c>
      <c r="AN256" s="140"/>
    </row>
    <row r="257" spans="1:40" x14ac:dyDescent="0.2">
      <c r="B257" s="50">
        <v>21</v>
      </c>
      <c r="C257" s="24" t="s">
        <v>30</v>
      </c>
      <c r="D257" s="65">
        <v>0</v>
      </c>
      <c r="E257" s="65">
        <v>0</v>
      </c>
      <c r="F257" s="65">
        <v>0</v>
      </c>
      <c r="G257" s="65">
        <v>0</v>
      </c>
      <c r="H257" s="65">
        <v>0</v>
      </c>
      <c r="I257" s="65">
        <v>0</v>
      </c>
      <c r="J257" s="65">
        <v>0</v>
      </c>
      <c r="K257" s="65">
        <v>0</v>
      </c>
      <c r="L257" s="65">
        <v>0</v>
      </c>
      <c r="M257" s="65">
        <v>0</v>
      </c>
      <c r="N257" s="65">
        <v>0</v>
      </c>
      <c r="O257" s="65">
        <v>0</v>
      </c>
      <c r="P257" s="65">
        <v>0</v>
      </c>
      <c r="Q257" s="65">
        <v>0</v>
      </c>
      <c r="R257" s="65">
        <v>0</v>
      </c>
      <c r="S257" s="65">
        <v>0</v>
      </c>
      <c r="T257" s="65">
        <v>0</v>
      </c>
      <c r="U257" s="65">
        <v>0</v>
      </c>
      <c r="V257" s="65">
        <v>0</v>
      </c>
      <c r="W257" s="65">
        <v>0</v>
      </c>
      <c r="X257" s="65">
        <v>0</v>
      </c>
      <c r="Y257" s="65">
        <v>0</v>
      </c>
      <c r="Z257" s="65">
        <v>0</v>
      </c>
      <c r="AA257" s="65">
        <v>0</v>
      </c>
      <c r="AB257" s="65">
        <v>0</v>
      </c>
      <c r="AC257" s="65">
        <v>0</v>
      </c>
      <c r="AD257" s="65">
        <v>0</v>
      </c>
      <c r="AE257" s="65">
        <v>0</v>
      </c>
      <c r="AF257" s="65">
        <v>0</v>
      </c>
      <c r="AG257" s="65">
        <v>0</v>
      </c>
      <c r="AH257" s="65">
        <v>0</v>
      </c>
      <c r="AI257" s="65">
        <v>0</v>
      </c>
      <c r="AK257" s="65">
        <v>0</v>
      </c>
      <c r="AL257" s="65">
        <v>0</v>
      </c>
      <c r="AM257" s="65">
        <v>0</v>
      </c>
      <c r="AN257" s="140"/>
    </row>
    <row r="258" spans="1:40" ht="12" x14ac:dyDescent="0.2">
      <c r="B258" s="50">
        <v>22</v>
      </c>
      <c r="C258" s="22" t="s">
        <v>5</v>
      </c>
      <c r="D258" s="64">
        <v>0</v>
      </c>
      <c r="E258" s="64">
        <v>0</v>
      </c>
      <c r="F258" s="64">
        <v>0</v>
      </c>
      <c r="G258" s="64">
        <v>0</v>
      </c>
      <c r="H258" s="64">
        <v>0</v>
      </c>
      <c r="I258" s="64">
        <v>0</v>
      </c>
      <c r="J258" s="64">
        <v>0</v>
      </c>
      <c r="K258" s="64">
        <v>0</v>
      </c>
      <c r="L258" s="64">
        <v>0</v>
      </c>
      <c r="M258" s="64">
        <v>0</v>
      </c>
      <c r="N258" s="64">
        <v>0</v>
      </c>
      <c r="O258" s="64">
        <v>0</v>
      </c>
      <c r="P258" s="64">
        <v>0</v>
      </c>
      <c r="Q258" s="64">
        <v>0</v>
      </c>
      <c r="R258" s="64">
        <v>0</v>
      </c>
      <c r="S258" s="64">
        <v>0</v>
      </c>
      <c r="T258" s="64">
        <v>0</v>
      </c>
      <c r="U258" s="64">
        <v>0</v>
      </c>
      <c r="V258" s="64">
        <v>0</v>
      </c>
      <c r="W258" s="64">
        <v>0</v>
      </c>
      <c r="X258" s="64">
        <v>0</v>
      </c>
      <c r="Y258" s="64">
        <v>0</v>
      </c>
      <c r="Z258" s="64">
        <v>0</v>
      </c>
      <c r="AA258" s="64">
        <v>0</v>
      </c>
      <c r="AB258" s="64">
        <v>0</v>
      </c>
      <c r="AC258" s="64">
        <v>0</v>
      </c>
      <c r="AD258" s="64">
        <v>0</v>
      </c>
      <c r="AE258" s="64">
        <v>0</v>
      </c>
      <c r="AF258" s="64">
        <v>0</v>
      </c>
      <c r="AG258" s="64">
        <v>0</v>
      </c>
      <c r="AH258" s="64">
        <v>0</v>
      </c>
      <c r="AI258" s="64">
        <v>0</v>
      </c>
      <c r="AK258" s="64">
        <v>0</v>
      </c>
      <c r="AL258" s="64">
        <v>0</v>
      </c>
      <c r="AM258" s="64">
        <v>0</v>
      </c>
      <c r="AN258" s="140"/>
    </row>
    <row r="259" spans="1:40" ht="12" x14ac:dyDescent="0.2">
      <c r="B259" s="50">
        <v>23</v>
      </c>
      <c r="C259" s="22" t="s">
        <v>73</v>
      </c>
      <c r="D259" s="64">
        <v>0</v>
      </c>
      <c r="E259" s="64">
        <v>0</v>
      </c>
      <c r="F259" s="64">
        <v>0</v>
      </c>
      <c r="G259" s="64">
        <v>0</v>
      </c>
      <c r="H259" s="64">
        <v>0</v>
      </c>
      <c r="I259" s="64">
        <v>0</v>
      </c>
      <c r="J259" s="64">
        <v>0</v>
      </c>
      <c r="K259" s="64">
        <v>0</v>
      </c>
      <c r="L259" s="64">
        <v>0</v>
      </c>
      <c r="M259" s="64">
        <v>0</v>
      </c>
      <c r="N259" s="64">
        <v>0</v>
      </c>
      <c r="O259" s="64">
        <v>0</v>
      </c>
      <c r="P259" s="64">
        <v>0</v>
      </c>
      <c r="Q259" s="64">
        <v>0</v>
      </c>
      <c r="R259" s="64">
        <v>0</v>
      </c>
      <c r="S259" s="64">
        <v>0</v>
      </c>
      <c r="T259" s="64">
        <v>0</v>
      </c>
      <c r="U259" s="64">
        <v>0</v>
      </c>
      <c r="V259" s="64">
        <v>0</v>
      </c>
      <c r="W259" s="64">
        <v>0</v>
      </c>
      <c r="X259" s="64">
        <v>0</v>
      </c>
      <c r="Y259" s="64">
        <v>0</v>
      </c>
      <c r="Z259" s="64">
        <v>0</v>
      </c>
      <c r="AA259" s="64">
        <v>0</v>
      </c>
      <c r="AB259" s="64">
        <v>0</v>
      </c>
      <c r="AC259" s="64">
        <v>0</v>
      </c>
      <c r="AD259" s="64">
        <v>0</v>
      </c>
      <c r="AE259" s="64">
        <v>0</v>
      </c>
      <c r="AF259" s="64">
        <v>0</v>
      </c>
      <c r="AG259" s="64">
        <v>0</v>
      </c>
      <c r="AH259" s="64">
        <v>0</v>
      </c>
      <c r="AI259" s="64">
        <v>0</v>
      </c>
      <c r="AK259" s="64">
        <v>0</v>
      </c>
      <c r="AL259" s="64">
        <v>0</v>
      </c>
      <c r="AM259" s="64">
        <v>0</v>
      </c>
      <c r="AN259" s="140"/>
    </row>
    <row r="260" spans="1:40" ht="12" x14ac:dyDescent="0.2">
      <c r="B260" s="50">
        <v>24</v>
      </c>
      <c r="C260" s="22" t="s">
        <v>74</v>
      </c>
      <c r="D260" s="64">
        <v>0</v>
      </c>
      <c r="E260" s="64">
        <v>0</v>
      </c>
      <c r="F260" s="64">
        <v>0</v>
      </c>
      <c r="G260" s="64">
        <v>0</v>
      </c>
      <c r="H260" s="64">
        <v>0</v>
      </c>
      <c r="I260" s="64">
        <v>0</v>
      </c>
      <c r="J260" s="64">
        <v>0</v>
      </c>
      <c r="K260" s="64">
        <v>0</v>
      </c>
      <c r="L260" s="64">
        <v>0</v>
      </c>
      <c r="M260" s="64">
        <v>0</v>
      </c>
      <c r="N260" s="64">
        <v>0</v>
      </c>
      <c r="O260" s="64">
        <v>0</v>
      </c>
      <c r="P260" s="64">
        <v>0</v>
      </c>
      <c r="Q260" s="64">
        <v>0</v>
      </c>
      <c r="R260" s="64">
        <v>0</v>
      </c>
      <c r="S260" s="64">
        <v>0</v>
      </c>
      <c r="T260" s="64">
        <v>0</v>
      </c>
      <c r="U260" s="64">
        <v>0</v>
      </c>
      <c r="V260" s="64">
        <v>0</v>
      </c>
      <c r="W260" s="64">
        <v>0</v>
      </c>
      <c r="X260" s="64">
        <v>0</v>
      </c>
      <c r="Y260" s="64">
        <v>0</v>
      </c>
      <c r="Z260" s="64">
        <v>0</v>
      </c>
      <c r="AA260" s="64">
        <v>0</v>
      </c>
      <c r="AB260" s="64">
        <v>0</v>
      </c>
      <c r="AC260" s="64">
        <v>0</v>
      </c>
      <c r="AD260" s="64">
        <v>0</v>
      </c>
      <c r="AE260" s="64">
        <v>0</v>
      </c>
      <c r="AF260" s="64">
        <v>0</v>
      </c>
      <c r="AG260" s="64">
        <v>0</v>
      </c>
      <c r="AH260" s="64">
        <v>0</v>
      </c>
      <c r="AI260" s="64">
        <v>0</v>
      </c>
      <c r="AK260" s="64">
        <v>0</v>
      </c>
      <c r="AL260" s="64">
        <v>0</v>
      </c>
      <c r="AM260" s="64">
        <v>0</v>
      </c>
      <c r="AN260" s="140"/>
    </row>
    <row r="261" spans="1:40" x14ac:dyDescent="0.2">
      <c r="B261" s="50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  <c r="AC261" s="65"/>
      <c r="AD261" s="65"/>
      <c r="AE261" s="65"/>
      <c r="AF261" s="65"/>
      <c r="AG261" s="65"/>
      <c r="AH261" s="65"/>
      <c r="AI261" s="65"/>
      <c r="AK261" s="65"/>
      <c r="AL261" s="65"/>
      <c r="AM261" s="65"/>
      <c r="AN261" s="139"/>
    </row>
    <row r="262" spans="1:40" ht="12" x14ac:dyDescent="0.2">
      <c r="A262" s="7" t="s">
        <v>154</v>
      </c>
      <c r="B262" s="50"/>
      <c r="C262" s="20" t="s">
        <v>57</v>
      </c>
      <c r="D262" s="63">
        <v>3.0447141820324902E-2</v>
      </c>
      <c r="E262" s="63">
        <v>2.6536280614544591E-2</v>
      </c>
      <c r="F262" s="63">
        <v>3.1878356786457993E-2</v>
      </c>
      <c r="G262" s="63">
        <v>2.5585242101943323E-2</v>
      </c>
      <c r="H262" s="63">
        <v>1.957639329783803E-2</v>
      </c>
      <c r="I262" s="63">
        <v>2.9636443529046385E-2</v>
      </c>
      <c r="J262" s="63">
        <v>3.47033769822074E-2</v>
      </c>
      <c r="K262" s="63">
        <v>3.2526366094175356E-2</v>
      </c>
      <c r="L262" s="63">
        <v>2.6877553702580617E-2</v>
      </c>
      <c r="M262" s="63">
        <v>3.1554035272785844E-2</v>
      </c>
      <c r="N262" s="63">
        <v>3.8941601513811909E-2</v>
      </c>
      <c r="O262" s="63">
        <v>4.9412060976028065E-2</v>
      </c>
      <c r="P262" s="63">
        <v>5.4757552573582613E-2</v>
      </c>
      <c r="Q262" s="63">
        <v>6.261807026916752E-2</v>
      </c>
      <c r="R262" s="63">
        <v>7.1164764471658454E-2</v>
      </c>
      <c r="S262" s="63">
        <v>5.8483381280480154E-2</v>
      </c>
      <c r="T262" s="63">
        <v>6.3710119820845665E-2</v>
      </c>
      <c r="U262" s="63">
        <v>6.080277462095629E-2</v>
      </c>
      <c r="V262" s="63">
        <v>6.3892642198703872E-2</v>
      </c>
      <c r="W262" s="63">
        <v>6.5893977694079217E-2</v>
      </c>
      <c r="X262" s="63">
        <v>6.5584641557894202E-2</v>
      </c>
      <c r="Y262" s="63">
        <v>7.4131345690502379E-2</v>
      </c>
      <c r="Z262" s="63">
        <v>7.966085996274877E-2</v>
      </c>
      <c r="AA262" s="63">
        <v>7.9059844776812813E-2</v>
      </c>
      <c r="AB262" s="63">
        <v>0.10365630709956936</v>
      </c>
      <c r="AC262" s="63">
        <v>9.9899278967470265E-2</v>
      </c>
      <c r="AD262" s="63">
        <v>0.10512855654744019</v>
      </c>
      <c r="AE262" s="63">
        <v>8.3302478701181681E-2</v>
      </c>
      <c r="AF262" s="63">
        <v>8.3994835139313093E-2</v>
      </c>
      <c r="AG262" s="63">
        <v>8.6563926325671656E-2</v>
      </c>
      <c r="AH262" s="63">
        <v>8.8594296651600887E-2</v>
      </c>
      <c r="AI262" s="63">
        <v>8.8594296651600887E-2</v>
      </c>
      <c r="AK262" s="63">
        <v>2.0303703259292316E-3</v>
      </c>
      <c r="AL262" s="63">
        <v>5.2918179504192059E-3</v>
      </c>
      <c r="AM262" s="63">
        <v>5.2918179504192059E-3</v>
      </c>
      <c r="AN262" s="140"/>
    </row>
    <row r="263" spans="1:40" x14ac:dyDescent="0.2">
      <c r="B263" s="50">
        <v>25</v>
      </c>
      <c r="C263" s="21" t="s">
        <v>32</v>
      </c>
      <c r="D263" s="65">
        <v>0.26473068257751109</v>
      </c>
      <c r="E263" s="65">
        <v>0.18840632722592712</v>
      </c>
      <c r="F263" s="65">
        <v>0.19499068318790458</v>
      </c>
      <c r="G263" s="65">
        <v>0.14505977441513049</v>
      </c>
      <c r="H263" s="65">
        <v>8.6239997608812749E-2</v>
      </c>
      <c r="I263" s="65">
        <v>0.14968090977859205</v>
      </c>
      <c r="J263" s="65">
        <v>0.18659706538589757</v>
      </c>
      <c r="K263" s="65">
        <v>0.16674719056453957</v>
      </c>
      <c r="L263" s="65">
        <v>0.12927011366774094</v>
      </c>
      <c r="M263" s="65">
        <v>0.15809878836506133</v>
      </c>
      <c r="N263" s="65">
        <v>0.212690879642081</v>
      </c>
      <c r="O263" s="65">
        <v>0.20501417713188844</v>
      </c>
      <c r="P263" s="65">
        <v>0.22503656626396257</v>
      </c>
      <c r="Q263" s="65">
        <v>0.2671451307667651</v>
      </c>
      <c r="R263" s="65">
        <v>0.30213932969905144</v>
      </c>
      <c r="S263" s="65">
        <v>0.28982559114603879</v>
      </c>
      <c r="T263" s="65">
        <v>0.30705805229365563</v>
      </c>
      <c r="U263" s="65">
        <v>0.27386157667178579</v>
      </c>
      <c r="V263" s="65">
        <v>0.27191171198659531</v>
      </c>
      <c r="W263" s="65">
        <v>0.24337236342870558</v>
      </c>
      <c r="X263" s="65">
        <v>0.24793997376798768</v>
      </c>
      <c r="Y263" s="65">
        <v>0.2616048206764246</v>
      </c>
      <c r="Z263" s="65">
        <v>0.26215389172401354</v>
      </c>
      <c r="AA263" s="65">
        <v>0.23621989754573963</v>
      </c>
      <c r="AB263" s="65">
        <v>0.26297634800168002</v>
      </c>
      <c r="AC263" s="65">
        <v>0.26771317316966525</v>
      </c>
      <c r="AD263" s="65">
        <v>0.2677865954654079</v>
      </c>
      <c r="AE263" s="65">
        <v>0.2344037388120796</v>
      </c>
      <c r="AF263" s="65">
        <v>0.23455088487304374</v>
      </c>
      <c r="AG263" s="65">
        <v>0.1942192522120065</v>
      </c>
      <c r="AH263" s="65">
        <v>0.2028403892912691</v>
      </c>
      <c r="AI263" s="65">
        <v>0.2028403892912691</v>
      </c>
      <c r="AK263" s="65">
        <v>8.6211370792625974E-3</v>
      </c>
      <c r="AL263" s="65">
        <v>-3.1563349520810496E-2</v>
      </c>
      <c r="AM263" s="65">
        <v>-3.1563349520810496E-2</v>
      </c>
      <c r="AN263" s="140"/>
    </row>
    <row r="264" spans="1:40" ht="11.25" customHeight="1" x14ac:dyDescent="0.2">
      <c r="B264" s="50">
        <v>26</v>
      </c>
      <c r="C264" s="21" t="s">
        <v>86</v>
      </c>
      <c r="D264" s="65">
        <v>0</v>
      </c>
      <c r="E264" s="65">
        <v>4.5562502107607337E-2</v>
      </c>
      <c r="F264" s="65">
        <v>0</v>
      </c>
      <c r="G264" s="65">
        <v>0.15752879029196656</v>
      </c>
      <c r="H264" s="65">
        <v>0.14063073238332832</v>
      </c>
      <c r="I264" s="65">
        <v>0.19473263780399153</v>
      </c>
      <c r="J264" s="65">
        <v>0.14740064859515081</v>
      </c>
      <c r="K264" s="65">
        <v>0.16333623014380541</v>
      </c>
      <c r="L264" s="65">
        <v>0.12058178704085169</v>
      </c>
      <c r="M264" s="65">
        <v>0.12658257324490241</v>
      </c>
      <c r="N264" s="65">
        <v>0</v>
      </c>
      <c r="O264" s="65">
        <v>0</v>
      </c>
      <c r="P264" s="65">
        <v>0</v>
      </c>
      <c r="Q264" s="65">
        <v>0</v>
      </c>
      <c r="R264" s="65">
        <v>0</v>
      </c>
      <c r="S264" s="65">
        <v>0</v>
      </c>
      <c r="T264" s="65">
        <v>0</v>
      </c>
      <c r="U264" s="65">
        <v>0</v>
      </c>
      <c r="V264" s="65">
        <v>0</v>
      </c>
      <c r="W264" s="65">
        <v>0</v>
      </c>
      <c r="X264" s="65">
        <v>0</v>
      </c>
      <c r="Y264" s="65">
        <v>0</v>
      </c>
      <c r="Z264" s="65">
        <v>0</v>
      </c>
      <c r="AA264" s="65">
        <v>0</v>
      </c>
      <c r="AB264" s="65">
        <v>0.37756131772777202</v>
      </c>
      <c r="AC264" s="65">
        <v>0</v>
      </c>
      <c r="AD264" s="65">
        <v>0</v>
      </c>
      <c r="AE264" s="65">
        <v>0</v>
      </c>
      <c r="AF264" s="65">
        <v>0</v>
      </c>
      <c r="AG264" s="65">
        <v>0</v>
      </c>
      <c r="AH264" s="65">
        <v>0</v>
      </c>
      <c r="AI264" s="65">
        <v>0</v>
      </c>
      <c r="AK264" s="65">
        <v>0</v>
      </c>
      <c r="AL264" s="65">
        <v>0</v>
      </c>
      <c r="AM264" s="65">
        <v>0</v>
      </c>
      <c r="AN264" s="140"/>
    </row>
    <row r="265" spans="1:40" ht="11.25" customHeight="1" x14ac:dyDescent="0.2">
      <c r="A265" s="16"/>
      <c r="B265" s="50">
        <v>27</v>
      </c>
      <c r="C265" s="24" t="s">
        <v>31</v>
      </c>
      <c r="D265" s="65">
        <v>1.3648279689384653E-2</v>
      </c>
      <c r="E265" s="65">
        <v>1.8338531258971392E-3</v>
      </c>
      <c r="F265" s="65">
        <v>6.7658377524659322E-2</v>
      </c>
      <c r="G265" s="65">
        <v>0</v>
      </c>
      <c r="H265" s="65">
        <v>0</v>
      </c>
      <c r="I265" s="65">
        <v>0</v>
      </c>
      <c r="J265" s="65">
        <v>0</v>
      </c>
      <c r="K265" s="65">
        <v>0</v>
      </c>
      <c r="L265" s="65">
        <v>0</v>
      </c>
      <c r="M265" s="65">
        <v>0</v>
      </c>
      <c r="N265" s="65">
        <v>0</v>
      </c>
      <c r="O265" s="65">
        <v>0</v>
      </c>
      <c r="P265" s="65">
        <v>0</v>
      </c>
      <c r="Q265" s="65">
        <v>0</v>
      </c>
      <c r="R265" s="65">
        <v>0</v>
      </c>
      <c r="S265" s="65">
        <v>0</v>
      </c>
      <c r="T265" s="65">
        <v>0</v>
      </c>
      <c r="U265" s="65">
        <v>0</v>
      </c>
      <c r="V265" s="65">
        <v>2.4299701792684442E-2</v>
      </c>
      <c r="W265" s="65">
        <v>2.5524683662752609E-2</v>
      </c>
      <c r="X265" s="65">
        <v>2.7876917181905402E-2</v>
      </c>
      <c r="Y265" s="65">
        <v>3.0395444816241152E-2</v>
      </c>
      <c r="Z265" s="65">
        <v>3.2840197615945838E-2</v>
      </c>
      <c r="AA265" s="65">
        <v>5.8665565435339684E-2</v>
      </c>
      <c r="AB265" s="65">
        <v>0.15270663852282518</v>
      </c>
      <c r="AC265" s="65">
        <v>0.11994698949823614</v>
      </c>
      <c r="AD265" s="65">
        <v>0.13507221923668822</v>
      </c>
      <c r="AE265" s="65">
        <v>0.14031871845025648</v>
      </c>
      <c r="AF265" s="65">
        <v>0.14160095358940994</v>
      </c>
      <c r="AG265" s="65">
        <v>0.18079658603945459</v>
      </c>
      <c r="AH265" s="65">
        <v>0.19005164589084303</v>
      </c>
      <c r="AI265" s="65">
        <v>0.19005164589084303</v>
      </c>
      <c r="AK265" s="65">
        <v>9.2550598513884419E-3</v>
      </c>
      <c r="AL265" s="65">
        <v>4.973292744058655E-2</v>
      </c>
      <c r="AM265" s="65">
        <v>4.973292744058655E-2</v>
      </c>
      <c r="AN265" s="140"/>
    </row>
    <row r="266" spans="1:40" ht="11.25" customHeight="1" x14ac:dyDescent="0.2">
      <c r="B266" s="50">
        <v>28</v>
      </c>
      <c r="C266" s="21" t="s">
        <v>85</v>
      </c>
      <c r="D266" s="65">
        <v>0</v>
      </c>
      <c r="E266" s="65">
        <v>0</v>
      </c>
      <c r="F266" s="65">
        <v>0</v>
      </c>
      <c r="G266" s="65">
        <v>0</v>
      </c>
      <c r="H266" s="65">
        <v>0</v>
      </c>
      <c r="I266" s="65">
        <v>0</v>
      </c>
      <c r="J266" s="65">
        <v>0</v>
      </c>
      <c r="K266" s="65">
        <v>0</v>
      </c>
      <c r="L266" s="65">
        <v>0</v>
      </c>
      <c r="M266" s="65">
        <v>0</v>
      </c>
      <c r="N266" s="65">
        <v>3.1394867175928024E-3</v>
      </c>
      <c r="O266" s="65">
        <v>0.37404769814595762</v>
      </c>
      <c r="P266" s="65">
        <v>0.44596096303916821</v>
      </c>
      <c r="Q266" s="65">
        <v>0.52873914796898325</v>
      </c>
      <c r="R266" s="65">
        <v>0.58686104369287095</v>
      </c>
      <c r="S266" s="65">
        <v>5.2249023122891376E-2</v>
      </c>
      <c r="T266" s="65">
        <v>6.9763250578343011E-2</v>
      </c>
      <c r="U266" s="65">
        <v>0</v>
      </c>
      <c r="V266" s="65">
        <v>0</v>
      </c>
      <c r="W266" s="65">
        <v>0</v>
      </c>
      <c r="X266" s="65">
        <v>0</v>
      </c>
      <c r="Y266" s="65">
        <v>0</v>
      </c>
      <c r="Z266" s="65">
        <v>0</v>
      </c>
      <c r="AA266" s="65">
        <v>0</v>
      </c>
      <c r="AB266" s="65">
        <v>0</v>
      </c>
      <c r="AC266" s="65">
        <v>0</v>
      </c>
      <c r="AD266" s="65">
        <v>0</v>
      </c>
      <c r="AE266" s="65">
        <v>0</v>
      </c>
      <c r="AF266" s="65">
        <v>0</v>
      </c>
      <c r="AG266" s="65">
        <v>0</v>
      </c>
      <c r="AH266" s="65">
        <v>0</v>
      </c>
      <c r="AI266" s="65">
        <v>0</v>
      </c>
      <c r="AK266" s="65">
        <v>0</v>
      </c>
      <c r="AL266" s="65">
        <v>0</v>
      </c>
      <c r="AM266" s="65">
        <v>0</v>
      </c>
      <c r="AN266" s="140"/>
    </row>
    <row r="267" spans="1:40" s="16" customFormat="1" ht="11.25" customHeight="1" x14ac:dyDescent="0.2">
      <c r="B267" s="50">
        <v>29</v>
      </c>
      <c r="C267" s="24" t="s">
        <v>106</v>
      </c>
      <c r="D267" s="65">
        <v>4.8520772741584645E-2</v>
      </c>
      <c r="E267" s="65">
        <v>1.5368737696988016E-2</v>
      </c>
      <c r="F267" s="65">
        <v>0</v>
      </c>
      <c r="G267" s="65">
        <v>0</v>
      </c>
      <c r="H267" s="65">
        <v>0.13275916949193983</v>
      </c>
      <c r="I267" s="65">
        <v>6.2763643842621022E-2</v>
      </c>
      <c r="J267" s="65">
        <v>0.15165860960274952</v>
      </c>
      <c r="K267" s="65">
        <v>0.20009113876038087</v>
      </c>
      <c r="L267" s="65">
        <v>0.21439541744852833</v>
      </c>
      <c r="M267" s="65">
        <v>0</v>
      </c>
      <c r="N267" s="65">
        <v>0.19792328514884791</v>
      </c>
      <c r="O267" s="65">
        <v>0</v>
      </c>
      <c r="P267" s="65">
        <v>0</v>
      </c>
      <c r="Q267" s="65">
        <v>1</v>
      </c>
      <c r="R267" s="65">
        <v>0.99988350665802728</v>
      </c>
      <c r="S267" s="65">
        <v>0</v>
      </c>
      <c r="T267" s="65">
        <v>0</v>
      </c>
      <c r="U267" s="65">
        <v>0</v>
      </c>
      <c r="V267" s="65">
        <v>0</v>
      </c>
      <c r="W267" s="65">
        <v>0</v>
      </c>
      <c r="X267" s="65">
        <v>0</v>
      </c>
      <c r="Y267" s="65">
        <v>0</v>
      </c>
      <c r="Z267" s="65">
        <v>0</v>
      </c>
      <c r="AA267" s="65">
        <v>0</v>
      </c>
      <c r="AB267" s="65">
        <v>0.63844436136155158</v>
      </c>
      <c r="AC267" s="65">
        <v>0</v>
      </c>
      <c r="AD267" s="65">
        <v>0</v>
      </c>
      <c r="AE267" s="65">
        <v>0</v>
      </c>
      <c r="AF267" s="65">
        <v>0</v>
      </c>
      <c r="AG267" s="65">
        <v>0</v>
      </c>
      <c r="AH267" s="65">
        <v>0</v>
      </c>
      <c r="AI267" s="65">
        <v>0</v>
      </c>
      <c r="AJ267" s="145"/>
      <c r="AK267" s="65">
        <v>0</v>
      </c>
      <c r="AL267" s="65">
        <v>0</v>
      </c>
      <c r="AM267" s="65">
        <v>0</v>
      </c>
      <c r="AN267" s="15"/>
    </row>
    <row r="268" spans="1:40" ht="11.25" customHeight="1" x14ac:dyDescent="0.2">
      <c r="A268" s="16"/>
      <c r="B268" s="50">
        <v>30</v>
      </c>
      <c r="C268" s="21" t="s">
        <v>29</v>
      </c>
      <c r="D268" s="65">
        <v>0</v>
      </c>
      <c r="E268" s="65">
        <v>0</v>
      </c>
      <c r="F268" s="65">
        <v>0</v>
      </c>
      <c r="G268" s="65">
        <v>0</v>
      </c>
      <c r="H268" s="65">
        <v>0</v>
      </c>
      <c r="I268" s="65">
        <v>0</v>
      </c>
      <c r="J268" s="65">
        <v>0</v>
      </c>
      <c r="K268" s="65">
        <v>0</v>
      </c>
      <c r="L268" s="65">
        <v>0</v>
      </c>
      <c r="M268" s="65">
        <v>0</v>
      </c>
      <c r="N268" s="65">
        <v>0</v>
      </c>
      <c r="O268" s="65">
        <v>0</v>
      </c>
      <c r="P268" s="65">
        <v>0</v>
      </c>
      <c r="Q268" s="65">
        <v>0</v>
      </c>
      <c r="R268" s="65">
        <v>0</v>
      </c>
      <c r="S268" s="65">
        <v>0</v>
      </c>
      <c r="T268" s="65">
        <v>0</v>
      </c>
      <c r="U268" s="65">
        <v>0</v>
      </c>
      <c r="V268" s="65">
        <v>0</v>
      </c>
      <c r="W268" s="65">
        <v>0</v>
      </c>
      <c r="X268" s="65">
        <v>0</v>
      </c>
      <c r="Y268" s="65">
        <v>0</v>
      </c>
      <c r="Z268" s="65">
        <v>0</v>
      </c>
      <c r="AA268" s="65">
        <v>0</v>
      </c>
      <c r="AB268" s="65">
        <v>0</v>
      </c>
      <c r="AC268" s="65">
        <v>0</v>
      </c>
      <c r="AD268" s="65">
        <v>0</v>
      </c>
      <c r="AE268" s="65">
        <v>0</v>
      </c>
      <c r="AF268" s="65">
        <v>0</v>
      </c>
      <c r="AG268" s="65">
        <v>0</v>
      </c>
      <c r="AH268" s="65">
        <v>0</v>
      </c>
      <c r="AI268" s="65">
        <v>0</v>
      </c>
      <c r="AK268" s="65">
        <v>0</v>
      </c>
      <c r="AL268" s="65">
        <v>0</v>
      </c>
      <c r="AM268" s="65">
        <v>0</v>
      </c>
      <c r="AN268" s="140"/>
    </row>
    <row r="269" spans="1:40" s="16" customFormat="1" ht="11.25" customHeight="1" x14ac:dyDescent="0.2">
      <c r="B269" s="50">
        <v>31</v>
      </c>
      <c r="C269" s="24" t="s">
        <v>11</v>
      </c>
      <c r="D269" s="65">
        <v>0</v>
      </c>
      <c r="E269" s="65">
        <v>0</v>
      </c>
      <c r="F269" s="65">
        <v>0</v>
      </c>
      <c r="G269" s="65">
        <v>0</v>
      </c>
      <c r="H269" s="65">
        <v>0</v>
      </c>
      <c r="I269" s="65">
        <v>0</v>
      </c>
      <c r="J269" s="65">
        <v>0</v>
      </c>
      <c r="K269" s="65">
        <v>0</v>
      </c>
      <c r="L269" s="65">
        <v>0</v>
      </c>
      <c r="M269" s="65">
        <v>0</v>
      </c>
      <c r="N269" s="65">
        <v>0</v>
      </c>
      <c r="O269" s="65">
        <v>0</v>
      </c>
      <c r="P269" s="65">
        <v>0</v>
      </c>
      <c r="Q269" s="65">
        <v>0</v>
      </c>
      <c r="R269" s="65">
        <v>0</v>
      </c>
      <c r="S269" s="65">
        <v>0</v>
      </c>
      <c r="T269" s="65">
        <v>0</v>
      </c>
      <c r="U269" s="65">
        <v>0</v>
      </c>
      <c r="V269" s="65">
        <v>0</v>
      </c>
      <c r="W269" s="65">
        <v>0</v>
      </c>
      <c r="X269" s="65">
        <v>0</v>
      </c>
      <c r="Y269" s="65">
        <v>0</v>
      </c>
      <c r="Z269" s="65">
        <v>0</v>
      </c>
      <c r="AA269" s="65">
        <v>0</v>
      </c>
      <c r="AB269" s="65">
        <v>0</v>
      </c>
      <c r="AC269" s="65">
        <v>0</v>
      </c>
      <c r="AD269" s="65">
        <v>0</v>
      </c>
      <c r="AE269" s="65">
        <v>0</v>
      </c>
      <c r="AF269" s="65">
        <v>0</v>
      </c>
      <c r="AG269" s="65">
        <v>0</v>
      </c>
      <c r="AH269" s="65">
        <v>0</v>
      </c>
      <c r="AI269" s="65">
        <v>0</v>
      </c>
      <c r="AJ269" s="145"/>
      <c r="AK269" s="65">
        <v>0</v>
      </c>
      <c r="AL269" s="65">
        <v>0</v>
      </c>
      <c r="AM269" s="65">
        <v>0</v>
      </c>
      <c r="AN269" s="15"/>
    </row>
    <row r="270" spans="1:40" s="16" customFormat="1" ht="11.25" customHeight="1" x14ac:dyDescent="0.2">
      <c r="B270" s="50">
        <v>32</v>
      </c>
      <c r="C270" s="21" t="s">
        <v>87</v>
      </c>
      <c r="D270" s="65">
        <v>0</v>
      </c>
      <c r="E270" s="65">
        <v>0</v>
      </c>
      <c r="F270" s="65">
        <v>0</v>
      </c>
      <c r="G270" s="65">
        <v>0</v>
      </c>
      <c r="H270" s="65">
        <v>0</v>
      </c>
      <c r="I270" s="65">
        <v>0</v>
      </c>
      <c r="J270" s="65">
        <v>0</v>
      </c>
      <c r="K270" s="65">
        <v>0</v>
      </c>
      <c r="L270" s="65">
        <v>0</v>
      </c>
      <c r="M270" s="65">
        <v>0</v>
      </c>
      <c r="N270" s="65">
        <v>0</v>
      </c>
      <c r="O270" s="65">
        <v>0</v>
      </c>
      <c r="P270" s="65">
        <v>0</v>
      </c>
      <c r="Q270" s="65">
        <v>0</v>
      </c>
      <c r="R270" s="65">
        <v>0</v>
      </c>
      <c r="S270" s="65">
        <v>0</v>
      </c>
      <c r="T270" s="65">
        <v>0</v>
      </c>
      <c r="U270" s="65">
        <v>0</v>
      </c>
      <c r="V270" s="65">
        <v>0</v>
      </c>
      <c r="W270" s="65">
        <v>0</v>
      </c>
      <c r="X270" s="65">
        <v>0</v>
      </c>
      <c r="Y270" s="65">
        <v>0</v>
      </c>
      <c r="Z270" s="65">
        <v>0</v>
      </c>
      <c r="AA270" s="65">
        <v>0</v>
      </c>
      <c r="AB270" s="65">
        <v>0</v>
      </c>
      <c r="AC270" s="65">
        <v>0</v>
      </c>
      <c r="AD270" s="65">
        <v>0</v>
      </c>
      <c r="AE270" s="65">
        <v>0</v>
      </c>
      <c r="AF270" s="65">
        <v>0</v>
      </c>
      <c r="AG270" s="65">
        <v>0</v>
      </c>
      <c r="AH270" s="65">
        <v>0</v>
      </c>
      <c r="AI270" s="65">
        <v>0</v>
      </c>
      <c r="AJ270" s="145"/>
      <c r="AK270" s="65">
        <v>0</v>
      </c>
      <c r="AL270" s="65">
        <v>0</v>
      </c>
      <c r="AM270" s="65">
        <v>0</v>
      </c>
      <c r="AN270" s="15"/>
    </row>
    <row r="271" spans="1:40" s="16" customFormat="1" ht="11.25" customHeight="1" x14ac:dyDescent="0.2">
      <c r="A271" s="7"/>
      <c r="B271" s="50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  <c r="AA271" s="66"/>
      <c r="AB271" s="66"/>
      <c r="AC271" s="66"/>
      <c r="AD271" s="66"/>
      <c r="AE271" s="66"/>
      <c r="AF271" s="66"/>
      <c r="AG271" s="66"/>
      <c r="AH271" s="66"/>
      <c r="AI271" s="66"/>
      <c r="AJ271" s="145"/>
      <c r="AK271" s="66"/>
      <c r="AL271" s="66"/>
      <c r="AM271" s="66"/>
      <c r="AN271" s="15"/>
    </row>
    <row r="272" spans="1:40" ht="12" x14ac:dyDescent="0.2">
      <c r="A272" s="7" t="s">
        <v>155</v>
      </c>
      <c r="B272" s="50">
        <v>33</v>
      </c>
      <c r="C272" s="20" t="s">
        <v>108</v>
      </c>
      <c r="D272" s="63">
        <v>0</v>
      </c>
      <c r="E272" s="63">
        <v>6.3700318110124485E-2</v>
      </c>
      <c r="F272" s="63">
        <v>0</v>
      </c>
      <c r="G272" s="63">
        <v>0</v>
      </c>
      <c r="H272" s="63">
        <v>0</v>
      </c>
      <c r="I272" s="63">
        <v>1.337009387864398E-2</v>
      </c>
      <c r="J272" s="63">
        <v>1.8024920059545948E-2</v>
      </c>
      <c r="K272" s="63">
        <v>6.5110932362616733E-3</v>
      </c>
      <c r="L272" s="63">
        <v>3.4006965444918912E-3</v>
      </c>
      <c r="M272" s="63">
        <v>0</v>
      </c>
      <c r="N272" s="63">
        <v>0</v>
      </c>
      <c r="O272" s="63">
        <v>0</v>
      </c>
      <c r="P272" s="63">
        <v>0</v>
      </c>
      <c r="Q272" s="63">
        <v>0</v>
      </c>
      <c r="R272" s="63">
        <v>0</v>
      </c>
      <c r="S272" s="63">
        <v>0</v>
      </c>
      <c r="T272" s="63">
        <v>0</v>
      </c>
      <c r="U272" s="63">
        <v>-0.18362155385972653</v>
      </c>
      <c r="V272" s="63">
        <v>0</v>
      </c>
      <c r="W272" s="63">
        <v>0</v>
      </c>
      <c r="X272" s="63">
        <v>0</v>
      </c>
      <c r="Y272" s="63">
        <v>0</v>
      </c>
      <c r="Z272" s="63">
        <v>0</v>
      </c>
      <c r="AA272" s="63">
        <v>0</v>
      </c>
      <c r="AB272" s="63">
        <v>0</v>
      </c>
      <c r="AC272" s="63">
        <v>0</v>
      </c>
      <c r="AD272" s="63">
        <v>-1.2881921897206708E-2</v>
      </c>
      <c r="AE272" s="63">
        <v>-6.4006264132689525E-3</v>
      </c>
      <c r="AF272" s="63">
        <v>-2.8628222470511281E-2</v>
      </c>
      <c r="AG272" s="63">
        <v>-2.4152675455945721E-2</v>
      </c>
      <c r="AH272" s="63">
        <v>-7.1943633978706302E-3</v>
      </c>
      <c r="AI272" s="63">
        <v>-7.1943633978706302E-3</v>
      </c>
      <c r="AK272" s="63">
        <v>1.695831205807509E-2</v>
      </c>
      <c r="AL272" s="63">
        <v>-7.9373698460167771E-4</v>
      </c>
      <c r="AM272" s="63">
        <v>-7.9373698460167771E-4</v>
      </c>
      <c r="AN272" s="140"/>
    </row>
    <row r="273" spans="1:40" x14ac:dyDescent="0.2">
      <c r="A273" s="53"/>
      <c r="B273" s="53"/>
      <c r="C273" s="43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  <c r="AC273" s="67"/>
      <c r="AD273" s="67"/>
      <c r="AE273" s="67"/>
      <c r="AF273" s="67"/>
      <c r="AG273" s="67"/>
      <c r="AH273" s="67"/>
      <c r="AI273" s="67"/>
      <c r="AK273" s="67"/>
      <c r="AL273" s="67"/>
      <c r="AM273" s="67"/>
      <c r="AN273" s="139"/>
    </row>
    <row r="274" spans="1:40" s="16" customFormat="1" ht="20.100000000000001" customHeight="1" x14ac:dyDescent="0.2">
      <c r="A274" s="51"/>
      <c r="B274" s="59"/>
      <c r="C274" s="13" t="s">
        <v>76</v>
      </c>
      <c r="D274" s="68">
        <v>2.3348804649503795E-2</v>
      </c>
      <c r="E274" s="68">
        <v>2.4112395455840478E-2</v>
      </c>
      <c r="F274" s="68">
        <v>2.7207162732335616E-2</v>
      </c>
      <c r="G274" s="68">
        <v>2.8456834096759611E-2</v>
      </c>
      <c r="H274" s="68">
        <v>3.1306604979903237E-2</v>
      </c>
      <c r="I274" s="68">
        <v>3.0056566572680101E-2</v>
      </c>
      <c r="J274" s="68">
        <v>3.0494405720563569E-2</v>
      </c>
      <c r="K274" s="68">
        <v>2.7231817956804519E-2</v>
      </c>
      <c r="L274" s="68">
        <v>2.471105139618196E-2</v>
      </c>
      <c r="M274" s="68">
        <v>2.3874986250702876E-2</v>
      </c>
      <c r="N274" s="68">
        <v>2.4406314952420093E-2</v>
      </c>
      <c r="O274" s="68">
        <v>2.270501281770753E-2</v>
      </c>
      <c r="P274" s="68">
        <v>2.0884331787441642E-2</v>
      </c>
      <c r="Q274" s="68">
        <v>1.9199512362597024E-2</v>
      </c>
      <c r="R274" s="68">
        <v>1.8317289134456467E-2</v>
      </c>
      <c r="S274" s="68">
        <v>1.6756680447237392E-2</v>
      </c>
      <c r="T274" s="68">
        <v>1.5424785522117887E-2</v>
      </c>
      <c r="U274" s="68">
        <v>1.6324841152345532E-2</v>
      </c>
      <c r="V274" s="68">
        <v>1.6323930354372351E-2</v>
      </c>
      <c r="W274" s="68">
        <v>1.4566951384118397E-2</v>
      </c>
      <c r="X274" s="68">
        <v>1.2573675760328109E-2</v>
      </c>
      <c r="Y274" s="68">
        <v>1.2122506803412285E-2</v>
      </c>
      <c r="Z274" s="68">
        <v>1.3613347542042478E-2</v>
      </c>
      <c r="AA274" s="68">
        <v>1.4039592594032349E-2</v>
      </c>
      <c r="AB274" s="68">
        <v>1.2853135851505442E-2</v>
      </c>
      <c r="AC274" s="68">
        <v>1.3499616645899958E-2</v>
      </c>
      <c r="AD274" s="68">
        <v>1.5011871419980507E-2</v>
      </c>
      <c r="AE274" s="68">
        <v>1.4759809232029467E-2</v>
      </c>
      <c r="AF274" s="68">
        <v>1.4116751090884739E-2</v>
      </c>
      <c r="AG274" s="68">
        <v>1.3173371046436712E-2</v>
      </c>
      <c r="AH274" s="68">
        <v>1.6956914327379141E-2</v>
      </c>
      <c r="AI274" s="68">
        <v>1.6956914327379141E-2</v>
      </c>
      <c r="AJ274" s="145"/>
      <c r="AK274" s="68">
        <v>3.7835432809424294E-3</v>
      </c>
      <c r="AL274" s="68">
        <v>2.1971050953496739E-3</v>
      </c>
      <c r="AM274" s="68">
        <v>2.1971050953496739E-3</v>
      </c>
      <c r="AN274" s="15"/>
    </row>
    <row r="275" spans="1:40" x14ac:dyDescent="0.2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  <c r="AD275" s="41"/>
      <c r="AE275" s="41"/>
      <c r="AF275" s="154"/>
      <c r="AG275" s="154"/>
      <c r="AH275" s="154"/>
      <c r="AI275" s="154"/>
    </row>
    <row r="276" spans="1:40" s="6" customFormat="1" ht="12.75" x14ac:dyDescent="0.2">
      <c r="A276" s="11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148"/>
      <c r="AG276" s="148"/>
      <c r="AH276" s="148"/>
      <c r="AI276" s="148"/>
      <c r="AJ276" s="146"/>
      <c r="AK276" s="8"/>
      <c r="AL276" s="8"/>
      <c r="AM276" s="8"/>
      <c r="AN276" s="135"/>
    </row>
    <row r="277" spans="1:40" s="35" customFormat="1" ht="24.95" customHeight="1" x14ac:dyDescent="0.2">
      <c r="A277" s="11" t="s">
        <v>37</v>
      </c>
      <c r="B277" s="19"/>
      <c r="C277" s="18"/>
      <c r="D277" s="25" t="s">
        <v>15</v>
      </c>
      <c r="E277" s="25" t="s">
        <v>16</v>
      </c>
      <c r="F277" s="25" t="s">
        <v>17</v>
      </c>
      <c r="G277" s="25" t="s">
        <v>18</v>
      </c>
      <c r="H277" s="25" t="s">
        <v>19</v>
      </c>
      <c r="I277" s="25" t="s">
        <v>20</v>
      </c>
      <c r="J277" s="25" t="s">
        <v>26</v>
      </c>
      <c r="K277" s="25" t="s">
        <v>28</v>
      </c>
      <c r="L277" s="25" t="s">
        <v>33</v>
      </c>
      <c r="M277" s="25" t="s">
        <v>35</v>
      </c>
      <c r="N277" s="25" t="s">
        <v>40</v>
      </c>
      <c r="O277" s="25" t="s">
        <v>41</v>
      </c>
      <c r="P277" s="25" t="s">
        <v>50</v>
      </c>
      <c r="Q277" s="25" t="s">
        <v>52</v>
      </c>
      <c r="R277" s="25" t="s">
        <v>60</v>
      </c>
      <c r="S277" s="25" t="s">
        <v>62</v>
      </c>
      <c r="T277" s="25" t="s">
        <v>83</v>
      </c>
      <c r="U277" s="25" t="s">
        <v>88</v>
      </c>
      <c r="V277" s="25" t="s">
        <v>90</v>
      </c>
      <c r="W277" s="25" t="s">
        <v>91</v>
      </c>
      <c r="X277" s="25" t="s">
        <v>92</v>
      </c>
      <c r="Y277" s="25" t="s">
        <v>141</v>
      </c>
      <c r="Z277" s="25" t="s">
        <v>145</v>
      </c>
      <c r="AA277" s="25" t="s">
        <v>147</v>
      </c>
      <c r="AB277" s="25" t="s">
        <v>150</v>
      </c>
      <c r="AC277" s="25" t="s">
        <v>151</v>
      </c>
      <c r="AD277" s="25" t="s">
        <v>156</v>
      </c>
      <c r="AE277" s="25" t="s">
        <v>157</v>
      </c>
      <c r="AF277" s="25" t="s">
        <v>158</v>
      </c>
      <c r="AG277" s="25" t="s">
        <v>161</v>
      </c>
      <c r="AH277" s="25" t="s">
        <v>162</v>
      </c>
      <c r="AI277" s="25" t="s">
        <v>163</v>
      </c>
      <c r="AJ277" s="145"/>
      <c r="AK277" s="47" t="s">
        <v>77</v>
      </c>
      <c r="AL277" s="47" t="s">
        <v>78</v>
      </c>
      <c r="AM277" s="47" t="s">
        <v>79</v>
      </c>
    </row>
    <row r="278" spans="1:40" ht="12" x14ac:dyDescent="0.2">
      <c r="A278" s="7" t="s">
        <v>66</v>
      </c>
      <c r="B278" s="50"/>
      <c r="C278" s="20" t="s">
        <v>12</v>
      </c>
      <c r="D278" s="63">
        <v>0.10103282419950235</v>
      </c>
      <c r="E278" s="63">
        <v>9.9900290629846511E-2</v>
      </c>
      <c r="F278" s="63">
        <v>0.16006812674628065</v>
      </c>
      <c r="G278" s="63">
        <v>0.15747872799354962</v>
      </c>
      <c r="H278" s="63">
        <v>6.9917053628381076E-2</v>
      </c>
      <c r="I278" s="63">
        <v>2.7064452167853477E-2</v>
      </c>
      <c r="J278" s="63">
        <v>3.0700099518564131E-2</v>
      </c>
      <c r="K278" s="63">
        <v>2.6494549482340823E-2</v>
      </c>
      <c r="L278" s="63">
        <v>2.2641620296781361E-2</v>
      </c>
      <c r="M278" s="63">
        <v>2.0631683572351702E-2</v>
      </c>
      <c r="N278" s="63">
        <v>1.5703439912535352E-2</v>
      </c>
      <c r="O278" s="63">
        <v>1.3629792650418816E-2</v>
      </c>
      <c r="P278" s="63">
        <v>7.7581012379128221E-3</v>
      </c>
      <c r="Q278" s="63">
        <v>6.519385942617059E-3</v>
      </c>
      <c r="R278" s="63">
        <v>4.7403329537793765E-3</v>
      </c>
      <c r="S278" s="63">
        <v>4.1956118394301791E-3</v>
      </c>
      <c r="T278" s="63">
        <v>3.879953054957184E-3</v>
      </c>
      <c r="U278" s="63">
        <v>1.8864004036538975E-3</v>
      </c>
      <c r="V278" s="63">
        <v>1.9038915305937588E-3</v>
      </c>
      <c r="W278" s="63">
        <v>2.1117377210170436E-3</v>
      </c>
      <c r="X278" s="63">
        <v>1.9377793316942373E-3</v>
      </c>
      <c r="Y278" s="63">
        <v>9.5832198143046103E-3</v>
      </c>
      <c r="Z278" s="63">
        <v>8.2520254083683284E-3</v>
      </c>
      <c r="AA278" s="63">
        <v>7.3963916976610231E-3</v>
      </c>
      <c r="AB278" s="63">
        <v>6.3640023180130036E-3</v>
      </c>
      <c r="AC278" s="63">
        <v>5.980602238166338E-3</v>
      </c>
      <c r="AD278" s="63">
        <v>8.9397416615682509E-3</v>
      </c>
      <c r="AE278" s="63">
        <v>4.0071108613075135E-3</v>
      </c>
      <c r="AF278" s="63">
        <v>4.1495034813429539E-3</v>
      </c>
      <c r="AG278" s="63">
        <v>2.1904627616590715E-3</v>
      </c>
      <c r="AH278" s="63">
        <v>1.9603562761684009E-2</v>
      </c>
      <c r="AI278" s="63">
        <v>1.9603562761684009E-2</v>
      </c>
      <c r="AK278" s="63">
        <v>1.7413100000024939E-2</v>
      </c>
      <c r="AL278" s="63">
        <v>1.5596451900376496E-2</v>
      </c>
      <c r="AM278" s="63">
        <v>1.5596451900376496E-2</v>
      </c>
    </row>
    <row r="279" spans="1:40" ht="12" x14ac:dyDescent="0.2">
      <c r="B279" s="50">
        <v>1</v>
      </c>
      <c r="C279" s="22" t="s">
        <v>93</v>
      </c>
      <c r="D279" s="64">
        <v>0.52412767438961638</v>
      </c>
      <c r="E279" s="64">
        <v>0.53866802729017582</v>
      </c>
      <c r="F279" s="64">
        <v>0.8236886758792491</v>
      </c>
      <c r="G279" s="64">
        <v>0.11386950877606924</v>
      </c>
      <c r="H279" s="64">
        <v>0</v>
      </c>
      <c r="I279" s="64">
        <v>0</v>
      </c>
      <c r="J279" s="64">
        <v>0</v>
      </c>
      <c r="K279" s="64">
        <v>0</v>
      </c>
      <c r="L279" s="64">
        <v>0</v>
      </c>
      <c r="M279" s="64">
        <v>0</v>
      </c>
      <c r="N279" s="64">
        <v>0</v>
      </c>
      <c r="O279" s="64">
        <v>0</v>
      </c>
      <c r="P279" s="64">
        <v>0</v>
      </c>
      <c r="Q279" s="64">
        <v>0</v>
      </c>
      <c r="R279" s="64">
        <v>0</v>
      </c>
      <c r="S279" s="64">
        <v>0</v>
      </c>
      <c r="T279" s="64">
        <v>0</v>
      </c>
      <c r="U279" s="64">
        <v>0</v>
      </c>
      <c r="V279" s="64">
        <v>0</v>
      </c>
      <c r="W279" s="64">
        <v>0</v>
      </c>
      <c r="X279" s="64">
        <v>0</v>
      </c>
      <c r="Y279" s="64">
        <v>1.2609256209554739E-2</v>
      </c>
      <c r="Z279" s="64">
        <v>1.0585612888003157E-2</v>
      </c>
      <c r="AA279" s="64">
        <v>9.3941781608320226E-3</v>
      </c>
      <c r="AB279" s="64">
        <v>8.1289438082950312E-3</v>
      </c>
      <c r="AC279" s="64">
        <v>8.2257358797350449E-3</v>
      </c>
      <c r="AD279" s="64">
        <v>7.6084243277651092E-3</v>
      </c>
      <c r="AE279" s="64">
        <v>0</v>
      </c>
      <c r="AF279" s="64">
        <v>0</v>
      </c>
      <c r="AG279" s="64">
        <v>0</v>
      </c>
      <c r="AH279" s="64">
        <v>2.0833873468618338E-2</v>
      </c>
      <c r="AI279" s="64">
        <v>2.0833873468618338E-2</v>
      </c>
      <c r="AK279" s="64">
        <v>2.0833873468618338E-2</v>
      </c>
      <c r="AL279" s="64">
        <v>2.0833873468618338E-2</v>
      </c>
      <c r="AM279" s="64">
        <v>2.0833873468618338E-2</v>
      </c>
      <c r="AN279" s="136"/>
    </row>
    <row r="280" spans="1:40" ht="12" x14ac:dyDescent="0.2">
      <c r="B280" s="50">
        <v>2</v>
      </c>
      <c r="C280" s="22" t="s">
        <v>98</v>
      </c>
      <c r="D280" s="64">
        <v>7.0456517394730384E-2</v>
      </c>
      <c r="E280" s="64">
        <v>6.8630691515815023E-2</v>
      </c>
      <c r="F280" s="64">
        <v>0.12911537826708608</v>
      </c>
      <c r="G280" s="64">
        <v>0.15793754629474516</v>
      </c>
      <c r="H280" s="64">
        <v>9.3717345779886219E-2</v>
      </c>
      <c r="I280" s="64">
        <v>6.3496520455279301E-2</v>
      </c>
      <c r="J280" s="64">
        <v>9.3933938566153341E-2</v>
      </c>
      <c r="K280" s="64">
        <v>8.7827770435077973E-2</v>
      </c>
      <c r="L280" s="64">
        <v>6.6365449421190881E-2</v>
      </c>
      <c r="M280" s="64">
        <v>6.3445446368254305E-2</v>
      </c>
      <c r="N280" s="64">
        <v>4.6589494334285601E-2</v>
      </c>
      <c r="O280" s="64">
        <v>4.3613465282743256E-2</v>
      </c>
      <c r="P280" s="64">
        <v>2.8251942324417814E-2</v>
      </c>
      <c r="Q280" s="64">
        <v>2.455110892707027E-2</v>
      </c>
      <c r="R280" s="64">
        <v>1.7816074021257081E-2</v>
      </c>
      <c r="S280" s="64">
        <v>1.7043021812969628E-2</v>
      </c>
      <c r="T280" s="64">
        <v>1.6077331711275712E-2</v>
      </c>
      <c r="U280" s="64">
        <v>6.5794496117127909E-3</v>
      </c>
      <c r="V280" s="64">
        <v>6.5755733951693447E-3</v>
      </c>
      <c r="W280" s="64">
        <v>6.1699405089701122E-3</v>
      </c>
      <c r="X280" s="64">
        <v>5.9267080715763153E-3</v>
      </c>
      <c r="Y280" s="64">
        <v>4.7664650446360684E-3</v>
      </c>
      <c r="Z280" s="64">
        <v>4.062870100823051E-3</v>
      </c>
      <c r="AA280" s="64">
        <v>3.916243865115839E-3</v>
      </c>
      <c r="AB280" s="64">
        <v>3.346563400545983E-3</v>
      </c>
      <c r="AC280" s="64">
        <v>2.7807314860943911E-3</v>
      </c>
      <c r="AD280" s="64">
        <v>1.100551515201164E-2</v>
      </c>
      <c r="AE280" s="64">
        <v>1.0234006718542367E-2</v>
      </c>
      <c r="AF280" s="64">
        <v>1.0387804039799905E-2</v>
      </c>
      <c r="AG280" s="64">
        <v>5.5584353452065357E-3</v>
      </c>
      <c r="AH280" s="64">
        <v>1.7635807399999398E-2</v>
      </c>
      <c r="AI280" s="64">
        <v>1.7635807399999398E-2</v>
      </c>
      <c r="AK280" s="64">
        <v>1.2077372054792862E-2</v>
      </c>
      <c r="AL280" s="64">
        <v>7.4018006814570315E-3</v>
      </c>
      <c r="AM280" s="64">
        <v>7.4018006814570315E-3</v>
      </c>
      <c r="AN280" s="136"/>
    </row>
    <row r="281" spans="1:40" x14ac:dyDescent="0.2">
      <c r="B281" s="50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  <c r="AD281" s="65"/>
      <c r="AE281" s="65"/>
      <c r="AF281" s="65"/>
      <c r="AG281" s="65"/>
      <c r="AH281" s="65"/>
      <c r="AI281" s="65"/>
      <c r="AK281" s="65"/>
      <c r="AL281" s="65"/>
      <c r="AM281" s="65"/>
    </row>
    <row r="282" spans="1:40" s="5" customFormat="1" ht="12" x14ac:dyDescent="0.2">
      <c r="A282" s="7" t="s">
        <v>67</v>
      </c>
      <c r="B282" s="50"/>
      <c r="C282" s="20" t="s">
        <v>14</v>
      </c>
      <c r="D282" s="63">
        <v>8.2161275721057844E-2</v>
      </c>
      <c r="E282" s="63">
        <v>9.1330708787844106E-2</v>
      </c>
      <c r="F282" s="63">
        <v>0.10141071766058497</v>
      </c>
      <c r="G282" s="63">
        <v>0.11333778987407629</v>
      </c>
      <c r="H282" s="63">
        <v>0.12958746210468353</v>
      </c>
      <c r="I282" s="63">
        <v>0.11310088380517232</v>
      </c>
      <c r="J282" s="63">
        <v>0.10444717568785392</v>
      </c>
      <c r="K282" s="63">
        <v>9.2835762267564015E-2</v>
      </c>
      <c r="L282" s="63">
        <v>8.8037167210363851E-2</v>
      </c>
      <c r="M282" s="63">
        <v>8.4029821002953531E-2</v>
      </c>
      <c r="N282" s="63">
        <v>7.255588640975684E-2</v>
      </c>
      <c r="O282" s="63">
        <v>6.4797729906003687E-2</v>
      </c>
      <c r="P282" s="63">
        <v>5.7999604378520891E-2</v>
      </c>
      <c r="Q282" s="63">
        <v>4.8927731640758775E-2</v>
      </c>
      <c r="R282" s="63">
        <v>4.5177081930334852E-2</v>
      </c>
      <c r="S282" s="63">
        <v>4.435684445319004E-2</v>
      </c>
      <c r="T282" s="63">
        <v>4.1372925318914046E-2</v>
      </c>
      <c r="U282" s="63">
        <v>4.0175785660179528E-2</v>
      </c>
      <c r="V282" s="63">
        <v>3.5292766699251223E-2</v>
      </c>
      <c r="W282" s="63">
        <v>3.456667405197248E-2</v>
      </c>
      <c r="X282" s="63">
        <v>2.8123364495185363E-2</v>
      </c>
      <c r="Y282" s="63">
        <v>2.1018031011122703E-2</v>
      </c>
      <c r="Z282" s="63">
        <v>2.0489246912645653E-2</v>
      </c>
      <c r="AA282" s="63">
        <v>1.7935716891617434E-2</v>
      </c>
      <c r="AB282" s="63">
        <v>1.7009845147939885E-2</v>
      </c>
      <c r="AC282" s="63">
        <v>1.4482810971221111E-2</v>
      </c>
      <c r="AD282" s="63">
        <v>1.3306283530199867E-2</v>
      </c>
      <c r="AE282" s="63">
        <v>1.3543695023298644E-2</v>
      </c>
      <c r="AF282" s="63">
        <v>1.3370185003647289E-2</v>
      </c>
      <c r="AG282" s="63">
        <v>1.1808226582212788E-2</v>
      </c>
      <c r="AH282" s="63">
        <v>1.1129086830104442E-2</v>
      </c>
      <c r="AI282" s="63">
        <v>1.1129086830104442E-2</v>
      </c>
      <c r="AJ282" s="145"/>
      <c r="AK282" s="63">
        <v>-6.7913975210834657E-4</v>
      </c>
      <c r="AL282" s="63">
        <v>-2.4146081931942023E-3</v>
      </c>
      <c r="AM282" s="63">
        <v>-2.4146081931942023E-3</v>
      </c>
      <c r="AN282" s="137"/>
    </row>
    <row r="283" spans="1:40" ht="12" x14ac:dyDescent="0.2">
      <c r="B283" s="50">
        <v>3</v>
      </c>
      <c r="C283" s="22" t="s">
        <v>8</v>
      </c>
      <c r="D283" s="64">
        <v>0.16132121740624283</v>
      </c>
      <c r="E283" s="64">
        <v>0.19072888972529511</v>
      </c>
      <c r="F283" s="64">
        <v>0.19835447652283972</v>
      </c>
      <c r="G283" s="64">
        <v>0.22232921423508201</v>
      </c>
      <c r="H283" s="64">
        <v>0.23186915738152189</v>
      </c>
      <c r="I283" s="64">
        <v>0.22633945002742975</v>
      </c>
      <c r="J283" s="64">
        <v>0.21225731869554326</v>
      </c>
      <c r="K283" s="64">
        <v>0.21608816547506862</v>
      </c>
      <c r="L283" s="64">
        <v>0.2018174558995296</v>
      </c>
      <c r="M283" s="64">
        <v>0.20254655054154974</v>
      </c>
      <c r="N283" s="64">
        <v>0.17519009362900326</v>
      </c>
      <c r="O283" s="64">
        <v>0.15304948538429297</v>
      </c>
      <c r="P283" s="64">
        <v>0.14720413019012094</v>
      </c>
      <c r="Q283" s="64">
        <v>0.1198672811411725</v>
      </c>
      <c r="R283" s="64">
        <v>0.10818698391279383</v>
      </c>
      <c r="S283" s="64">
        <v>9.4822084138368512E-2</v>
      </c>
      <c r="T283" s="64">
        <v>8.2538966435918612E-2</v>
      </c>
      <c r="U283" s="64">
        <v>8.247099792222104E-2</v>
      </c>
      <c r="V283" s="64">
        <v>7.8553864591941747E-2</v>
      </c>
      <c r="W283" s="64">
        <v>7.569994522755627E-2</v>
      </c>
      <c r="X283" s="64">
        <v>5.9562786538955366E-2</v>
      </c>
      <c r="Y283" s="64">
        <v>3.9450481434689426E-2</v>
      </c>
      <c r="Z283" s="64">
        <v>4.5501405312634857E-2</v>
      </c>
      <c r="AA283" s="64">
        <v>3.5284695606852975E-2</v>
      </c>
      <c r="AB283" s="64">
        <v>3.2771544026194852E-2</v>
      </c>
      <c r="AC283" s="64">
        <v>2.6898539706953328E-2</v>
      </c>
      <c r="AD283" s="64">
        <v>2.105640937637137E-2</v>
      </c>
      <c r="AE283" s="64">
        <v>2.0897316580646332E-2</v>
      </c>
      <c r="AF283" s="64">
        <v>2.0048821358740674E-2</v>
      </c>
      <c r="AG283" s="64">
        <v>1.924897678523034E-2</v>
      </c>
      <c r="AH283" s="64">
        <v>1.6855110027787085E-2</v>
      </c>
      <c r="AI283" s="64">
        <v>1.6855110027787085E-2</v>
      </c>
      <c r="AK283" s="64">
        <v>-2.3938667574432554E-3</v>
      </c>
      <c r="AL283" s="64">
        <v>-4.0422065528592475E-3</v>
      </c>
      <c r="AM283" s="64">
        <v>-4.0422065528592475E-3</v>
      </c>
      <c r="AN283" s="136"/>
    </row>
    <row r="284" spans="1:40" ht="12" x14ac:dyDescent="0.2">
      <c r="B284" s="50">
        <v>4</v>
      </c>
      <c r="C284" s="22" t="s">
        <v>95</v>
      </c>
      <c r="D284" s="64">
        <v>3.5479832371965822E-2</v>
      </c>
      <c r="E284" s="64">
        <v>3.0448317423746946E-2</v>
      </c>
      <c r="F284" s="64">
        <v>3.996448679657142E-2</v>
      </c>
      <c r="G284" s="64">
        <v>4.6159053048770951E-2</v>
      </c>
      <c r="H284" s="64">
        <v>6.8192206223695873E-2</v>
      </c>
      <c r="I284" s="64">
        <v>5.0026302905171877E-2</v>
      </c>
      <c r="J284" s="64">
        <v>4.939305362708931E-2</v>
      </c>
      <c r="K284" s="64">
        <v>4.2212410615467134E-2</v>
      </c>
      <c r="L284" s="64">
        <v>4.01956041795914E-2</v>
      </c>
      <c r="M284" s="64">
        <v>3.5008603733566152E-2</v>
      </c>
      <c r="N284" s="64">
        <v>3.0607643917092208E-2</v>
      </c>
      <c r="O284" s="64">
        <v>2.8214396366087559E-2</v>
      </c>
      <c r="P284" s="64">
        <v>2.1866680303524563E-2</v>
      </c>
      <c r="Q284" s="64">
        <v>2.071740061763308E-2</v>
      </c>
      <c r="R284" s="64">
        <v>2.0530675393045632E-2</v>
      </c>
      <c r="S284" s="64">
        <v>2.4814183273952808E-2</v>
      </c>
      <c r="T284" s="64">
        <v>2.4755324636967498E-2</v>
      </c>
      <c r="U284" s="64">
        <v>2.342674112187363E-2</v>
      </c>
      <c r="V284" s="64">
        <v>1.8888960164573948E-2</v>
      </c>
      <c r="W284" s="64">
        <v>1.8855262406767579E-2</v>
      </c>
      <c r="X284" s="64">
        <v>1.7031700877488769E-2</v>
      </c>
      <c r="Y284" s="64">
        <v>1.4282650430591211E-2</v>
      </c>
      <c r="Z284" s="64">
        <v>1.1169728764451964E-2</v>
      </c>
      <c r="AA284" s="64">
        <v>1.0928076007259344E-2</v>
      </c>
      <c r="AB284" s="64">
        <v>1.0016058838648586E-2</v>
      </c>
      <c r="AC284" s="64">
        <v>8.7391422811609921E-3</v>
      </c>
      <c r="AD284" s="64">
        <v>1.0154655700346099E-2</v>
      </c>
      <c r="AE284" s="64">
        <v>1.0274203677172659E-2</v>
      </c>
      <c r="AF284" s="64">
        <v>1.0290958454536436E-2</v>
      </c>
      <c r="AG284" s="64">
        <v>8.2160984339834323E-3</v>
      </c>
      <c r="AH284" s="64">
        <v>8.2242706855266638E-3</v>
      </c>
      <c r="AI284" s="64">
        <v>8.2242706855266638E-3</v>
      </c>
      <c r="AK284" s="64">
        <v>8.1722515432314236E-6</v>
      </c>
      <c r="AL284" s="64">
        <v>-2.0499329916459953E-3</v>
      </c>
      <c r="AM284" s="64">
        <v>-2.0499329916459953E-3</v>
      </c>
      <c r="AN284" s="136"/>
    </row>
    <row r="285" spans="1:40" x14ac:dyDescent="0.2">
      <c r="B285" s="50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  <c r="AC285" s="65"/>
      <c r="AD285" s="65"/>
      <c r="AE285" s="65"/>
      <c r="AF285" s="65"/>
      <c r="AG285" s="65"/>
      <c r="AH285" s="65"/>
      <c r="AI285" s="65"/>
      <c r="AK285" s="65"/>
      <c r="AL285" s="65"/>
      <c r="AM285" s="65"/>
    </row>
    <row r="286" spans="1:40" ht="12" x14ac:dyDescent="0.2">
      <c r="A286" s="7" t="s">
        <v>70</v>
      </c>
      <c r="B286" s="50"/>
      <c r="C286" s="20" t="s">
        <v>68</v>
      </c>
      <c r="D286" s="63">
        <v>6.4944965400864405E-2</v>
      </c>
      <c r="E286" s="63">
        <v>6.5789121471937176E-2</v>
      </c>
      <c r="F286" s="63">
        <v>6.7695001881341837E-2</v>
      </c>
      <c r="G286" s="63">
        <v>7.9929134745139879E-2</v>
      </c>
      <c r="H286" s="63">
        <v>9.2167185566438145E-2</v>
      </c>
      <c r="I286" s="63">
        <v>8.5294710345619459E-2</v>
      </c>
      <c r="J286" s="63">
        <v>8.6310900409737587E-2</v>
      </c>
      <c r="K286" s="63">
        <v>7.6827763901650373E-2</v>
      </c>
      <c r="L286" s="63">
        <v>7.8077131647273604E-2</v>
      </c>
      <c r="M286" s="63">
        <v>6.772270097151846E-2</v>
      </c>
      <c r="N286" s="63">
        <v>6.6628054690678104E-2</v>
      </c>
      <c r="O286" s="63">
        <v>6.1887818695205606E-2</v>
      </c>
      <c r="P286" s="63">
        <v>5.5784775985031308E-2</v>
      </c>
      <c r="Q286" s="63">
        <v>5.7837962138589397E-2</v>
      </c>
      <c r="R286" s="63">
        <v>5.2512152078195838E-2</v>
      </c>
      <c r="S286" s="63">
        <v>4.9232965407242049E-2</v>
      </c>
      <c r="T286" s="63">
        <v>3.7642038824096155E-2</v>
      </c>
      <c r="U286" s="63">
        <v>3.7808263066091252E-2</v>
      </c>
      <c r="V286" s="63">
        <v>5.3665053465661861E-2</v>
      </c>
      <c r="W286" s="63">
        <v>4.2553745472361994E-2</v>
      </c>
      <c r="X286" s="63">
        <v>4.5064414164030758E-2</v>
      </c>
      <c r="Y286" s="63">
        <v>3.8123768209261083E-2</v>
      </c>
      <c r="Z286" s="63">
        <v>5.0109273619891939E-2</v>
      </c>
      <c r="AA286" s="63">
        <v>5.0429584698041839E-2</v>
      </c>
      <c r="AB286" s="63">
        <v>4.4826914125563472E-2</v>
      </c>
      <c r="AC286" s="63">
        <v>4.6827862015470186E-2</v>
      </c>
      <c r="AD286" s="63">
        <v>4.7393720582279315E-2</v>
      </c>
      <c r="AE286" s="63">
        <v>5.4666086898767959E-2</v>
      </c>
      <c r="AF286" s="63">
        <v>5.2406932843102112E-2</v>
      </c>
      <c r="AG286" s="63">
        <v>5.3522816022093099E-2</v>
      </c>
      <c r="AH286" s="63">
        <v>7.6685186591312987E-2</v>
      </c>
      <c r="AI286" s="63">
        <v>7.6685186591312987E-2</v>
      </c>
      <c r="AK286" s="63">
        <v>2.3162370569219888E-2</v>
      </c>
      <c r="AL286" s="63">
        <v>2.2019099692545029E-2</v>
      </c>
      <c r="AM286" s="63">
        <v>2.2019099692545029E-2</v>
      </c>
    </row>
    <row r="287" spans="1:40" ht="12" x14ac:dyDescent="0.2">
      <c r="B287" s="50">
        <v>5</v>
      </c>
      <c r="C287" s="22" t="s">
        <v>94</v>
      </c>
      <c r="D287" s="64">
        <v>5.8530274171231841E-2</v>
      </c>
      <c r="E287" s="64">
        <v>5.6884678565757046E-2</v>
      </c>
      <c r="F287" s="64">
        <v>5.4731625163429824E-2</v>
      </c>
      <c r="G287" s="64">
        <v>6.2188846796980099E-2</v>
      </c>
      <c r="H287" s="64">
        <v>7.8890729312699706E-2</v>
      </c>
      <c r="I287" s="64">
        <v>7.5056404719629974E-2</v>
      </c>
      <c r="J287" s="64">
        <v>8.3333153889280587E-2</v>
      </c>
      <c r="K287" s="64">
        <v>7.3502808843949149E-2</v>
      </c>
      <c r="L287" s="64">
        <v>8.3067131777684031E-2</v>
      </c>
      <c r="M287" s="64">
        <v>7.3704971176172196E-2</v>
      </c>
      <c r="N287" s="64">
        <v>6.5877795193929778E-2</v>
      </c>
      <c r="O287" s="64">
        <v>6.1147548253334974E-2</v>
      </c>
      <c r="P287" s="64">
        <v>6.0959775744197246E-2</v>
      </c>
      <c r="Q287" s="64">
        <v>6.7159313417996067E-2</v>
      </c>
      <c r="R287" s="64">
        <v>6.4133296219458277E-2</v>
      </c>
      <c r="S287" s="64">
        <v>6.1978713095174061E-2</v>
      </c>
      <c r="T287" s="64">
        <v>4.9803813992563027E-2</v>
      </c>
      <c r="U287" s="64">
        <v>5.016018437166013E-2</v>
      </c>
      <c r="V287" s="64">
        <v>7.1090851625372237E-2</v>
      </c>
      <c r="W287" s="64">
        <v>5.7849296662538886E-2</v>
      </c>
      <c r="X287" s="64">
        <v>6.0585319811310767E-2</v>
      </c>
      <c r="Y287" s="64">
        <v>4.6536920351381059E-2</v>
      </c>
      <c r="Z287" s="64">
        <v>6.199344921594703E-2</v>
      </c>
      <c r="AA287" s="64">
        <v>7.0973446016867711E-2</v>
      </c>
      <c r="AB287" s="64">
        <v>6.9221061651264806E-2</v>
      </c>
      <c r="AC287" s="64">
        <v>7.2246579932331356E-2</v>
      </c>
      <c r="AD287" s="64">
        <v>7.0443216608341769E-2</v>
      </c>
      <c r="AE287" s="64">
        <v>7.7387581337255165E-2</v>
      </c>
      <c r="AF287" s="64">
        <v>7.2440737529946203E-2</v>
      </c>
      <c r="AG287" s="64">
        <v>7.0413044235085709E-2</v>
      </c>
      <c r="AH287" s="64">
        <v>7.6374254900943642E-2</v>
      </c>
      <c r="AI287" s="64">
        <v>7.6374254900943642E-2</v>
      </c>
      <c r="AK287" s="64">
        <v>5.9612106658579328E-3</v>
      </c>
      <c r="AL287" s="64">
        <v>-1.0133264363115235E-3</v>
      </c>
      <c r="AM287" s="64">
        <v>-1.0133264363115235E-3</v>
      </c>
      <c r="AN287" s="136"/>
    </row>
    <row r="288" spans="1:40" ht="12" x14ac:dyDescent="0.2">
      <c r="B288" s="50">
        <v>6</v>
      </c>
      <c r="C288" s="22" t="s">
        <v>56</v>
      </c>
      <c r="D288" s="64">
        <v>8.4514759542153747E-2</v>
      </c>
      <c r="E288" s="64">
        <v>0.10178496833471655</v>
      </c>
      <c r="F288" s="64">
        <v>0.1277709460939844</v>
      </c>
      <c r="G288" s="64">
        <v>0.18159234032773663</v>
      </c>
      <c r="H288" s="64">
        <v>0.23446805073567384</v>
      </c>
      <c r="I288" s="64">
        <v>0.2375565895940539</v>
      </c>
      <c r="J288" s="64">
        <v>0.18545465593480182</v>
      </c>
      <c r="K288" s="64">
        <v>0.17698078014662788</v>
      </c>
      <c r="L288" s="64">
        <v>7.85839599374E-2</v>
      </c>
      <c r="M288" s="64">
        <v>6.0765296376771173E-2</v>
      </c>
      <c r="N288" s="64">
        <v>0.10483683335071442</v>
      </c>
      <c r="O288" s="64">
        <v>9.8331024023889838E-2</v>
      </c>
      <c r="P288" s="64">
        <v>6.4083786051763472E-2</v>
      </c>
      <c r="Q288" s="64">
        <v>5.8280104501561639E-2</v>
      </c>
      <c r="R288" s="64">
        <v>4.6456448719760422E-2</v>
      </c>
      <c r="S288" s="64">
        <v>4.5271478013220685E-2</v>
      </c>
      <c r="T288" s="64">
        <v>2.6149477570580993E-2</v>
      </c>
      <c r="U288" s="64">
        <v>2.5713986110839804E-2</v>
      </c>
      <c r="V288" s="64">
        <v>2.5806685749974204E-2</v>
      </c>
      <c r="W288" s="64">
        <v>1.8080890175447058E-2</v>
      </c>
      <c r="X288" s="64">
        <v>2.4342546466682866E-2</v>
      </c>
      <c r="Y288" s="64">
        <v>2.1756000536084348E-2</v>
      </c>
      <c r="Z288" s="64">
        <v>4.2058407380661376E-2</v>
      </c>
      <c r="AA288" s="64">
        <v>1.3348033657824956E-2</v>
      </c>
      <c r="AB288" s="64">
        <v>3.0551723074356323E-2</v>
      </c>
      <c r="AC288" s="64">
        <v>4.0567411094289255E-2</v>
      </c>
      <c r="AD288" s="64">
        <v>2.5108261834359168E-2</v>
      </c>
      <c r="AE288" s="64">
        <v>5.3167230175001003E-2</v>
      </c>
      <c r="AF288" s="64">
        <v>4.9405570951824837E-2</v>
      </c>
      <c r="AG288" s="64">
        <v>4.9393528554951792E-2</v>
      </c>
      <c r="AH288" s="64">
        <v>6.0817242955232512E-2</v>
      </c>
      <c r="AI288" s="64">
        <v>6.0817242955232512E-2</v>
      </c>
      <c r="AK288" s="64">
        <v>1.142371440028072E-2</v>
      </c>
      <c r="AL288" s="64">
        <v>7.650012780231509E-3</v>
      </c>
      <c r="AM288" s="64">
        <v>7.650012780231509E-3</v>
      </c>
      <c r="AN288" s="136"/>
    </row>
    <row r="289" spans="1:40" ht="12" x14ac:dyDescent="0.2">
      <c r="B289" s="50">
        <v>7</v>
      </c>
      <c r="C289" s="22" t="s">
        <v>96</v>
      </c>
      <c r="D289" s="64">
        <v>0</v>
      </c>
      <c r="E289" s="64">
        <v>0</v>
      </c>
      <c r="F289" s="64">
        <v>0</v>
      </c>
      <c r="G289" s="64">
        <v>0</v>
      </c>
      <c r="H289" s="64">
        <v>0</v>
      </c>
      <c r="I289" s="64">
        <v>0</v>
      </c>
      <c r="J289" s="64">
        <v>0</v>
      </c>
      <c r="K289" s="64">
        <v>0</v>
      </c>
      <c r="L289" s="64">
        <v>0</v>
      </c>
      <c r="M289" s="64">
        <v>0</v>
      </c>
      <c r="N289" s="64">
        <v>0</v>
      </c>
      <c r="O289" s="64">
        <v>0</v>
      </c>
      <c r="P289" s="64">
        <v>0</v>
      </c>
      <c r="Q289" s="64">
        <v>0</v>
      </c>
      <c r="R289" s="64">
        <v>0</v>
      </c>
      <c r="S289" s="64">
        <v>0</v>
      </c>
      <c r="T289" s="64">
        <v>0</v>
      </c>
      <c r="U289" s="64">
        <v>0</v>
      </c>
      <c r="V289" s="64">
        <v>0</v>
      </c>
      <c r="W289" s="64">
        <v>0</v>
      </c>
      <c r="X289" s="64">
        <v>0</v>
      </c>
      <c r="Y289" s="64">
        <v>5.5706447564064322E-2</v>
      </c>
      <c r="Z289" s="64">
        <v>0</v>
      </c>
      <c r="AA289" s="64">
        <v>0</v>
      </c>
      <c r="AB289" s="64">
        <v>0</v>
      </c>
      <c r="AC289" s="64">
        <v>0</v>
      </c>
      <c r="AD289" s="64">
        <v>3.6555328313267146E-2</v>
      </c>
      <c r="AE289" s="64">
        <v>4.5841588456914668E-2</v>
      </c>
      <c r="AF289" s="64">
        <v>4.6232719698658845E-2</v>
      </c>
      <c r="AG289" s="64">
        <v>6.7764831269034556E-2</v>
      </c>
      <c r="AH289" s="64">
        <v>0.26703660603645479</v>
      </c>
      <c r="AI289" s="64">
        <v>0.26703660603645479</v>
      </c>
      <c r="AK289" s="64">
        <v>0.19927177476742025</v>
      </c>
      <c r="AL289" s="64">
        <v>0.22119501757954013</v>
      </c>
      <c r="AM289" s="64">
        <v>0.22119501757954013</v>
      </c>
      <c r="AN289" s="136"/>
    </row>
    <row r="290" spans="1:40" ht="12" x14ac:dyDescent="0.2">
      <c r="B290" s="50">
        <v>8</v>
      </c>
      <c r="C290" s="22" t="s">
        <v>54</v>
      </c>
      <c r="D290" s="64">
        <v>0</v>
      </c>
      <c r="E290" s="64">
        <v>0</v>
      </c>
      <c r="F290" s="64">
        <v>0</v>
      </c>
      <c r="G290" s="64">
        <v>0</v>
      </c>
      <c r="H290" s="64">
        <v>0</v>
      </c>
      <c r="I290" s="64">
        <v>0</v>
      </c>
      <c r="J290" s="64">
        <v>0</v>
      </c>
      <c r="K290" s="64">
        <v>0</v>
      </c>
      <c r="L290" s="64">
        <v>0</v>
      </c>
      <c r="M290" s="64">
        <v>0</v>
      </c>
      <c r="N290" s="64">
        <v>0.50021839598900919</v>
      </c>
      <c r="O290" s="64">
        <v>1</v>
      </c>
      <c r="P290" s="64">
        <v>1</v>
      </c>
      <c r="Q290" s="64">
        <v>0.10346359652711791</v>
      </c>
      <c r="R290" s="64">
        <v>0.14510486351741805</v>
      </c>
      <c r="S290" s="64">
        <v>0</v>
      </c>
      <c r="T290" s="64">
        <v>0</v>
      </c>
      <c r="U290" s="64">
        <v>0</v>
      </c>
      <c r="V290" s="64">
        <v>0</v>
      </c>
      <c r="W290" s="64">
        <v>0</v>
      </c>
      <c r="X290" s="64">
        <v>0</v>
      </c>
      <c r="Y290" s="64">
        <v>0</v>
      </c>
      <c r="Z290" s="64">
        <v>0</v>
      </c>
      <c r="AA290" s="64">
        <v>0</v>
      </c>
      <c r="AB290" s="64">
        <v>0</v>
      </c>
      <c r="AC290" s="64">
        <v>0</v>
      </c>
      <c r="AD290" s="64">
        <v>0</v>
      </c>
      <c r="AE290" s="64">
        <v>0</v>
      </c>
      <c r="AF290" s="64">
        <v>0</v>
      </c>
      <c r="AG290" s="64">
        <v>0</v>
      </c>
      <c r="AH290" s="64">
        <v>0</v>
      </c>
      <c r="AI290" s="64">
        <v>0</v>
      </c>
      <c r="AK290" s="64">
        <v>0</v>
      </c>
      <c r="AL290" s="64">
        <v>0</v>
      </c>
      <c r="AM290" s="64">
        <v>0</v>
      </c>
      <c r="AN290" s="136"/>
    </row>
    <row r="291" spans="1:40" ht="12" x14ac:dyDescent="0.2">
      <c r="A291" s="6"/>
      <c r="B291" s="50">
        <v>9</v>
      </c>
      <c r="C291" s="22" t="s">
        <v>55</v>
      </c>
      <c r="D291" s="64">
        <v>1</v>
      </c>
      <c r="E291" s="64">
        <v>5.8761604908263286E-2</v>
      </c>
      <c r="F291" s="64">
        <v>7.7644102582644217E-2</v>
      </c>
      <c r="G291" s="64">
        <v>5.3413956099337578E-2</v>
      </c>
      <c r="H291" s="64">
        <v>6.589839619742463E-2</v>
      </c>
      <c r="I291" s="64">
        <v>2.9412678689613617E-2</v>
      </c>
      <c r="J291" s="64">
        <v>2.7145298652865437E-2</v>
      </c>
      <c r="K291" s="64">
        <v>2.899412032127734E-2</v>
      </c>
      <c r="L291" s="64">
        <v>4.2351288615049838E-2</v>
      </c>
      <c r="M291" s="64">
        <v>3.9352728007758173E-2</v>
      </c>
      <c r="N291" s="64">
        <v>2.3348943929383487E-2</v>
      </c>
      <c r="O291" s="64">
        <v>1.8829741229439548E-2</v>
      </c>
      <c r="P291" s="64">
        <v>1.9521277579617694E-2</v>
      </c>
      <c r="Q291" s="64">
        <v>6.0111421391739889E-3</v>
      </c>
      <c r="R291" s="64">
        <v>2.8385644279343668E-3</v>
      </c>
      <c r="S291" s="64">
        <v>2.1783782474680889E-3</v>
      </c>
      <c r="T291" s="64">
        <v>3.056310298054375E-3</v>
      </c>
      <c r="U291" s="64">
        <v>2.8083602234789166E-3</v>
      </c>
      <c r="V291" s="64">
        <v>4.3612383736037867E-3</v>
      </c>
      <c r="W291" s="64">
        <v>4.2199044456187112E-3</v>
      </c>
      <c r="X291" s="64">
        <v>0</v>
      </c>
      <c r="Y291" s="64">
        <v>0</v>
      </c>
      <c r="Z291" s="64">
        <v>3.6201635790071664E-2</v>
      </c>
      <c r="AA291" s="64">
        <v>4.1465544050903802E-2</v>
      </c>
      <c r="AB291" s="64">
        <v>2.3380372905728599E-3</v>
      </c>
      <c r="AC291" s="64">
        <v>0</v>
      </c>
      <c r="AD291" s="64">
        <v>7.9602061225466563E-4</v>
      </c>
      <c r="AE291" s="64">
        <v>2.0730129303731123E-3</v>
      </c>
      <c r="AF291" s="64">
        <v>2.3625634166145516E-4</v>
      </c>
      <c r="AG291" s="64">
        <v>0</v>
      </c>
      <c r="AH291" s="64">
        <v>0</v>
      </c>
      <c r="AI291" s="64">
        <v>0</v>
      </c>
      <c r="AK291" s="64">
        <v>0</v>
      </c>
      <c r="AL291" s="64">
        <v>-2.0730129303731123E-3</v>
      </c>
      <c r="AM291" s="64">
        <v>-2.0730129303731123E-3</v>
      </c>
      <c r="AN291" s="136"/>
    </row>
    <row r="292" spans="1:40" ht="12" x14ac:dyDescent="0.2">
      <c r="B292" s="50"/>
      <c r="C292" s="22" t="s">
        <v>99</v>
      </c>
      <c r="D292" s="64">
        <v>2.3800360612081024E-2</v>
      </c>
      <c r="E292" s="64">
        <v>2.1207438003852108E-2</v>
      </c>
      <c r="F292" s="64">
        <v>3.5645023245701131E-2</v>
      </c>
      <c r="G292" s="64">
        <v>3.555501139613873E-2</v>
      </c>
      <c r="H292" s="64">
        <v>3.153061719922759E-2</v>
      </c>
      <c r="I292" s="64">
        <v>3.5205974530067533E-2</v>
      </c>
      <c r="J292" s="64">
        <v>3.5380573427745539E-2</v>
      </c>
      <c r="K292" s="64">
        <v>3.2807455328418E-2</v>
      </c>
      <c r="L292" s="64">
        <v>3.1705059485591117E-2</v>
      </c>
      <c r="M292" s="64">
        <v>2.2874048434607105E-2</v>
      </c>
      <c r="N292" s="64">
        <v>2.1702112714560785E-2</v>
      </c>
      <c r="O292" s="64">
        <v>2.1384916578868592E-2</v>
      </c>
      <c r="P292" s="64">
        <v>1.1917033966521622E-2</v>
      </c>
      <c r="Q292" s="64">
        <v>1.0686245720334983E-2</v>
      </c>
      <c r="R292" s="64">
        <v>2.1296329867668338E-3</v>
      </c>
      <c r="S292" s="64">
        <v>1.2392508486864303E-3</v>
      </c>
      <c r="T292" s="64">
        <v>1.4751618309748482E-3</v>
      </c>
      <c r="U292" s="64">
        <v>1.2390609137013589E-3</v>
      </c>
      <c r="V292" s="64">
        <v>1.9021224413312911E-2</v>
      </c>
      <c r="W292" s="64">
        <v>1.7102991641921035E-2</v>
      </c>
      <c r="X292" s="64">
        <v>1.5528858524893181E-2</v>
      </c>
      <c r="Y292" s="64">
        <v>1.4455716408804678E-2</v>
      </c>
      <c r="Z292" s="64">
        <v>1.4502373021324242E-2</v>
      </c>
      <c r="AA292" s="64">
        <v>1.3963108899823893E-2</v>
      </c>
      <c r="AB292" s="64">
        <v>3.9811505438778726E-3</v>
      </c>
      <c r="AC292" s="64">
        <v>9.2509561204569424E-3</v>
      </c>
      <c r="AD292" s="64">
        <v>5.7207665294465929E-3</v>
      </c>
      <c r="AE292" s="64">
        <v>5.5059208997923839E-3</v>
      </c>
      <c r="AF292" s="64">
        <v>5.4191962528068851E-3</v>
      </c>
      <c r="AG292" s="64">
        <v>8.1408256974922211E-3</v>
      </c>
      <c r="AH292" s="64">
        <v>1.7501563869945211E-2</v>
      </c>
      <c r="AI292" s="64">
        <v>1.7501563869945211E-2</v>
      </c>
      <c r="AK292" s="64">
        <v>9.3607381724529898E-3</v>
      </c>
      <c r="AL292" s="64">
        <v>1.1995642970152827E-2</v>
      </c>
      <c r="AM292" s="64">
        <v>1.1995642970152827E-2</v>
      </c>
      <c r="AN292" s="136"/>
    </row>
    <row r="293" spans="1:40" x14ac:dyDescent="0.2">
      <c r="B293" s="50">
        <v>10</v>
      </c>
      <c r="C293" s="21" t="s">
        <v>84</v>
      </c>
      <c r="D293" s="65">
        <v>2.3800360612081024E-2</v>
      </c>
      <c r="E293" s="65">
        <v>2.0261266655830151E-2</v>
      </c>
      <c r="F293" s="65">
        <v>3.2323490965561377E-2</v>
      </c>
      <c r="G293" s="65">
        <v>3.097981566125543E-2</v>
      </c>
      <c r="H293" s="65">
        <v>3.0273168611907677E-2</v>
      </c>
      <c r="I293" s="65">
        <v>3.538817226963966E-2</v>
      </c>
      <c r="J293" s="65">
        <v>3.5117089282505183E-2</v>
      </c>
      <c r="K293" s="65">
        <v>3.2727672789773204E-2</v>
      </c>
      <c r="L293" s="65">
        <v>3.1567016022418251E-2</v>
      </c>
      <c r="M293" s="65">
        <v>2.2583345451068704E-2</v>
      </c>
      <c r="N293" s="65">
        <v>2.1584495574457855E-2</v>
      </c>
      <c r="O293" s="65">
        <v>2.1270262883014045E-2</v>
      </c>
      <c r="P293" s="65">
        <v>1.1635746124227686E-2</v>
      </c>
      <c r="Q293" s="65">
        <v>1.0639703089669347E-2</v>
      </c>
      <c r="R293" s="65">
        <v>1.1535628391847413E-3</v>
      </c>
      <c r="S293" s="65">
        <v>1.2123358921225333E-3</v>
      </c>
      <c r="T293" s="65">
        <v>1.4614623614166565E-3</v>
      </c>
      <c r="U293" s="65">
        <v>1.2766359332924062E-3</v>
      </c>
      <c r="V293" s="65">
        <v>1.9693491199076148E-2</v>
      </c>
      <c r="W293" s="65">
        <v>1.774392347245439E-2</v>
      </c>
      <c r="X293" s="65">
        <v>1.609941091236218E-2</v>
      </c>
      <c r="Y293" s="65">
        <v>1.5121885922249381E-2</v>
      </c>
      <c r="Z293" s="65">
        <v>1.4906923499550849E-2</v>
      </c>
      <c r="AA293" s="65">
        <v>1.4295762364033517E-2</v>
      </c>
      <c r="AB293" s="65">
        <v>4.0684331266457622E-3</v>
      </c>
      <c r="AC293" s="65">
        <v>9.4105425918373699E-3</v>
      </c>
      <c r="AD293" s="65">
        <v>5.3997608883879439E-3</v>
      </c>
      <c r="AE293" s="65">
        <v>5.3708788905474265E-3</v>
      </c>
      <c r="AF293" s="65">
        <v>5.2956992737488665E-3</v>
      </c>
      <c r="AG293" s="65">
        <v>8.0487643168061646E-3</v>
      </c>
      <c r="AH293" s="65">
        <v>1.747483066880335E-2</v>
      </c>
      <c r="AI293" s="65">
        <v>1.747483066880335E-2</v>
      </c>
      <c r="AK293" s="65">
        <v>9.4260663519971852E-3</v>
      </c>
      <c r="AL293" s="65">
        <v>1.2103951778255923E-2</v>
      </c>
      <c r="AM293" s="65">
        <v>1.2103951778255923E-2</v>
      </c>
      <c r="AN293" s="138"/>
    </row>
    <row r="294" spans="1:40" x14ac:dyDescent="0.2">
      <c r="B294" s="50">
        <v>11</v>
      </c>
      <c r="C294" s="21" t="s">
        <v>100</v>
      </c>
      <c r="D294" s="65">
        <v>0</v>
      </c>
      <c r="E294" s="65">
        <v>0.23291235758280043</v>
      </c>
      <c r="F294" s="65">
        <v>0.21708878470305093</v>
      </c>
      <c r="G294" s="65">
        <v>0.29034405710554634</v>
      </c>
      <c r="H294" s="65">
        <v>0</v>
      </c>
      <c r="I294" s="65">
        <v>0</v>
      </c>
      <c r="J294" s="65">
        <v>6.9447773897495915E-2</v>
      </c>
      <c r="K294" s="65">
        <v>3.9580012122825886E-2</v>
      </c>
      <c r="L294" s="65">
        <v>4.4362881792920743E-2</v>
      </c>
      <c r="M294" s="65">
        <v>4.6878632971403926E-2</v>
      </c>
      <c r="N294" s="65">
        <v>2.8288553713844842E-2</v>
      </c>
      <c r="O294" s="65">
        <v>2.734466663458588E-2</v>
      </c>
      <c r="P294" s="65">
        <v>2.5012503707691574E-2</v>
      </c>
      <c r="Q294" s="65">
        <v>1.2667637678853269E-2</v>
      </c>
      <c r="R294" s="65">
        <v>3.0275748850679646E-2</v>
      </c>
      <c r="S294" s="65">
        <v>1.9943070477714468E-3</v>
      </c>
      <c r="T294" s="65">
        <v>1.847718770533431E-3</v>
      </c>
      <c r="U294" s="65">
        <v>3.3363560639593893E-4</v>
      </c>
      <c r="V294" s="65">
        <v>7.7351654370946994E-5</v>
      </c>
      <c r="W294" s="65">
        <v>3.2738889588122675E-4</v>
      </c>
      <c r="X294" s="65">
        <v>1.110716916121625E-3</v>
      </c>
      <c r="Y294" s="65">
        <v>8.1680190513897519E-4</v>
      </c>
      <c r="Z294" s="65">
        <v>5.6929894976610158E-4</v>
      </c>
      <c r="AA294" s="65">
        <v>4.1150508810735274E-4</v>
      </c>
      <c r="AB294" s="65">
        <v>1.9775807580577377E-4</v>
      </c>
      <c r="AC294" s="65">
        <v>7.4597371089329557E-5</v>
      </c>
      <c r="AD294" s="65">
        <v>3.1235123898678871E-2</v>
      </c>
      <c r="AE294" s="65">
        <v>2.5091919024717701E-2</v>
      </c>
      <c r="AF294" s="65">
        <v>2.3968820379268872E-2</v>
      </c>
      <c r="AG294" s="65">
        <v>2.2734819270506499E-2</v>
      </c>
      <c r="AH294" s="65">
        <v>2.215468108337151E-2</v>
      </c>
      <c r="AI294" s="65">
        <v>2.215468108337151E-2</v>
      </c>
      <c r="AK294" s="65">
        <v>-5.8013818713498894E-4</v>
      </c>
      <c r="AL294" s="65">
        <v>-2.9372379413461908E-3</v>
      </c>
      <c r="AM294" s="65">
        <v>-2.9372379413461908E-3</v>
      </c>
      <c r="AN294" s="138"/>
    </row>
    <row r="295" spans="1:40" x14ac:dyDescent="0.2">
      <c r="B295" s="50">
        <v>12</v>
      </c>
      <c r="C295" s="21" t="s">
        <v>89</v>
      </c>
      <c r="D295" s="65">
        <v>0</v>
      </c>
      <c r="E295" s="65">
        <v>0</v>
      </c>
      <c r="F295" s="65">
        <v>0</v>
      </c>
      <c r="G295" s="65">
        <v>0</v>
      </c>
      <c r="H295" s="65">
        <v>0</v>
      </c>
      <c r="I295" s="65">
        <v>0</v>
      </c>
      <c r="J295" s="65">
        <v>0</v>
      </c>
      <c r="K295" s="65">
        <v>0</v>
      </c>
      <c r="L295" s="65">
        <v>0</v>
      </c>
      <c r="M295" s="65">
        <v>0</v>
      </c>
      <c r="N295" s="65">
        <v>0</v>
      </c>
      <c r="O295" s="65">
        <v>0</v>
      </c>
      <c r="P295" s="65">
        <v>0</v>
      </c>
      <c r="Q295" s="65">
        <v>0</v>
      </c>
      <c r="R295" s="65">
        <v>0</v>
      </c>
      <c r="S295" s="65">
        <v>0</v>
      </c>
      <c r="T295" s="65">
        <v>0</v>
      </c>
      <c r="U295" s="65">
        <v>0</v>
      </c>
      <c r="V295" s="65">
        <v>0</v>
      </c>
      <c r="W295" s="65">
        <v>0</v>
      </c>
      <c r="X295" s="65">
        <v>0</v>
      </c>
      <c r="Y295" s="65">
        <v>0</v>
      </c>
      <c r="Z295" s="65">
        <v>0</v>
      </c>
      <c r="AA295" s="65">
        <v>0</v>
      </c>
      <c r="AB295" s="65">
        <v>0</v>
      </c>
      <c r="AC295" s="65">
        <v>0</v>
      </c>
      <c r="AD295" s="65">
        <v>0</v>
      </c>
      <c r="AE295" s="65">
        <v>0</v>
      </c>
      <c r="AF295" s="65">
        <v>0</v>
      </c>
      <c r="AG295" s="65">
        <v>0</v>
      </c>
      <c r="AH295" s="65">
        <v>0</v>
      </c>
      <c r="AI295" s="65">
        <v>0</v>
      </c>
      <c r="AK295" s="65">
        <v>0</v>
      </c>
      <c r="AL295" s="65">
        <v>0</v>
      </c>
      <c r="AM295" s="65">
        <v>0</v>
      </c>
      <c r="AN295" s="139"/>
    </row>
    <row r="296" spans="1:40" x14ac:dyDescent="0.2">
      <c r="B296" s="50">
        <v>13</v>
      </c>
      <c r="C296" s="21" t="s">
        <v>69</v>
      </c>
      <c r="D296" s="65">
        <v>0</v>
      </c>
      <c r="E296" s="65">
        <v>0</v>
      </c>
      <c r="F296" s="65">
        <v>0</v>
      </c>
      <c r="G296" s="65">
        <v>0</v>
      </c>
      <c r="H296" s="65">
        <v>0</v>
      </c>
      <c r="I296" s="65">
        <v>0</v>
      </c>
      <c r="J296" s="65">
        <v>0</v>
      </c>
      <c r="K296" s="65">
        <v>0</v>
      </c>
      <c r="L296" s="65">
        <v>0</v>
      </c>
      <c r="M296" s="65">
        <v>0</v>
      </c>
      <c r="N296" s="65">
        <v>0</v>
      </c>
      <c r="O296" s="65">
        <v>0</v>
      </c>
      <c r="P296" s="65">
        <v>0</v>
      </c>
      <c r="Q296" s="65">
        <v>0</v>
      </c>
      <c r="R296" s="65">
        <v>0</v>
      </c>
      <c r="S296" s="65">
        <v>0</v>
      </c>
      <c r="T296" s="65">
        <v>0</v>
      </c>
      <c r="U296" s="65">
        <v>0</v>
      </c>
      <c r="V296" s="65">
        <v>0</v>
      </c>
      <c r="W296" s="65">
        <v>0</v>
      </c>
      <c r="X296" s="65">
        <v>0</v>
      </c>
      <c r="Y296" s="65">
        <v>0</v>
      </c>
      <c r="Z296" s="65">
        <v>0</v>
      </c>
      <c r="AA296" s="65">
        <v>0</v>
      </c>
      <c r="AB296" s="65">
        <v>0</v>
      </c>
      <c r="AC296" s="65">
        <v>0</v>
      </c>
      <c r="AD296" s="65">
        <v>0</v>
      </c>
      <c r="AE296" s="65">
        <v>0</v>
      </c>
      <c r="AF296" s="65">
        <v>0</v>
      </c>
      <c r="AG296" s="65">
        <v>0</v>
      </c>
      <c r="AH296" s="65">
        <v>0</v>
      </c>
      <c r="AI296" s="65">
        <v>0</v>
      </c>
      <c r="AK296" s="65">
        <v>0</v>
      </c>
      <c r="AL296" s="65">
        <v>0</v>
      </c>
      <c r="AM296" s="65">
        <v>0</v>
      </c>
      <c r="AN296" s="139"/>
    </row>
    <row r="297" spans="1:40" x14ac:dyDescent="0.2">
      <c r="B297" s="50"/>
      <c r="C297" s="127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  <c r="AC297" s="65"/>
      <c r="AD297" s="65"/>
      <c r="AE297" s="65"/>
      <c r="AF297" s="65"/>
      <c r="AG297" s="65"/>
      <c r="AH297" s="65"/>
      <c r="AI297" s="65"/>
      <c r="AK297" s="65"/>
      <c r="AL297" s="65"/>
      <c r="AM297" s="65"/>
      <c r="AN297" s="139"/>
    </row>
    <row r="298" spans="1:40" s="5" customFormat="1" ht="12" x14ac:dyDescent="0.2">
      <c r="A298" s="128" t="s">
        <v>71</v>
      </c>
      <c r="B298" s="50"/>
      <c r="C298" s="20" t="s">
        <v>152</v>
      </c>
      <c r="D298" s="63">
        <v>7.8467002600314695E-2</v>
      </c>
      <c r="E298" s="63">
        <v>9.3555909836465168E-2</v>
      </c>
      <c r="F298" s="63">
        <v>0.10509844366684097</v>
      </c>
      <c r="G298" s="63">
        <v>0.11899119357086096</v>
      </c>
      <c r="H298" s="63">
        <v>0.1218542006371466</v>
      </c>
      <c r="I298" s="63">
        <v>0.13275122930485492</v>
      </c>
      <c r="J298" s="63">
        <v>0.12397486101319506</v>
      </c>
      <c r="K298" s="63">
        <v>0.12216957235284261</v>
      </c>
      <c r="L298" s="63">
        <v>0.1092341618918113</v>
      </c>
      <c r="M298" s="63">
        <v>9.8902049764943489E-2</v>
      </c>
      <c r="N298" s="63">
        <v>9.1205846602314053E-2</v>
      </c>
      <c r="O298" s="63">
        <v>8.3886854834248167E-2</v>
      </c>
      <c r="P298" s="63">
        <v>8.2291423727412633E-2</v>
      </c>
      <c r="Q298" s="63">
        <v>8.0044002255104926E-2</v>
      </c>
      <c r="R298" s="63">
        <v>7.7788994452461832E-2</v>
      </c>
      <c r="S298" s="63">
        <v>6.7952910453248791E-2</v>
      </c>
      <c r="T298" s="63">
        <v>6.4185405672197604E-2</v>
      </c>
      <c r="U298" s="63">
        <v>6.7471461116425463E-2</v>
      </c>
      <c r="V298" s="63">
        <v>6.2317170044314141E-2</v>
      </c>
      <c r="W298" s="63">
        <v>6.2172895176951244E-2</v>
      </c>
      <c r="X298" s="63">
        <v>6.2763670076710076E-2</v>
      </c>
      <c r="Y298" s="63">
        <v>6.0854693382068309E-2</v>
      </c>
      <c r="Z298" s="63">
        <v>5.6155398006741429E-2</v>
      </c>
      <c r="AA298" s="63">
        <v>5.4819222940757993E-2</v>
      </c>
      <c r="AB298" s="63">
        <v>5.5033365090782042E-2</v>
      </c>
      <c r="AC298" s="63">
        <v>5.4266012558918907E-2</v>
      </c>
      <c r="AD298" s="63">
        <v>6.0975189173983833E-2</v>
      </c>
      <c r="AE298" s="63">
        <v>5.8781635806568706E-2</v>
      </c>
      <c r="AF298" s="63">
        <v>5.6037109825652222E-2</v>
      </c>
      <c r="AG298" s="63">
        <v>5.3552606959018388E-2</v>
      </c>
      <c r="AH298" s="63">
        <v>5.348315715932396E-2</v>
      </c>
      <c r="AI298" s="63">
        <v>5.348315715932396E-2</v>
      </c>
      <c r="AJ298" s="145"/>
      <c r="AK298" s="63">
        <v>-6.9449799694427938E-5</v>
      </c>
      <c r="AL298" s="63">
        <v>-5.2984786472447462E-3</v>
      </c>
      <c r="AM298" s="63">
        <v>-5.2984786472447462E-3</v>
      </c>
      <c r="AN298" s="137"/>
    </row>
    <row r="299" spans="1:40" ht="12" x14ac:dyDescent="0.2">
      <c r="B299" s="50">
        <v>14</v>
      </c>
      <c r="C299" s="22" t="s">
        <v>13</v>
      </c>
      <c r="D299" s="64">
        <v>2.824252088907122E-2</v>
      </c>
      <c r="E299" s="64">
        <v>3.3756360157949417E-2</v>
      </c>
      <c r="F299" s="64">
        <v>5.1537740587318519E-2</v>
      </c>
      <c r="G299" s="64">
        <v>4.9812483899610648E-2</v>
      </c>
      <c r="H299" s="64">
        <v>4.040038246798839E-2</v>
      </c>
      <c r="I299" s="64">
        <v>4.0298315132586526E-2</v>
      </c>
      <c r="J299" s="64">
        <v>3.5025801682503091E-2</v>
      </c>
      <c r="K299" s="64">
        <v>3.6455168519633326E-2</v>
      </c>
      <c r="L299" s="64">
        <v>3.2773575531556791E-2</v>
      </c>
      <c r="M299" s="64">
        <v>2.971082341224715E-2</v>
      </c>
      <c r="N299" s="64">
        <v>3.0872646504351946E-2</v>
      </c>
      <c r="O299" s="64">
        <v>3.1428648374172537E-2</v>
      </c>
      <c r="P299" s="64">
        <v>2.7628230376180826E-2</v>
      </c>
      <c r="Q299" s="64">
        <v>2.9816225275407972E-2</v>
      </c>
      <c r="R299" s="64">
        <v>2.8279042964448817E-2</v>
      </c>
      <c r="S299" s="64">
        <v>2.6990005193391616E-2</v>
      </c>
      <c r="T299" s="64">
        <v>2.6282048828621341E-2</v>
      </c>
      <c r="U299" s="64">
        <v>2.5525743523459338E-2</v>
      </c>
      <c r="V299" s="64">
        <v>1.499457685928765E-2</v>
      </c>
      <c r="W299" s="64">
        <v>1.5618275462755609E-2</v>
      </c>
      <c r="X299" s="64">
        <v>1.4556910402108382E-2</v>
      </c>
      <c r="Y299" s="64">
        <v>1.5405581733676631E-2</v>
      </c>
      <c r="Z299" s="64">
        <v>1.421380418798654E-2</v>
      </c>
      <c r="AA299" s="64">
        <v>1.291137405017294E-2</v>
      </c>
      <c r="AB299" s="64">
        <v>1.3227618178684172E-2</v>
      </c>
      <c r="AC299" s="64">
        <v>8.8745149221232042E-3</v>
      </c>
      <c r="AD299" s="64">
        <v>8.6486251650701347E-3</v>
      </c>
      <c r="AE299" s="64">
        <v>1.2809985722749703E-2</v>
      </c>
      <c r="AF299" s="64">
        <v>1.1686102556102446E-2</v>
      </c>
      <c r="AG299" s="64">
        <v>1.1005914299931058E-2</v>
      </c>
      <c r="AH299" s="64">
        <v>1.1616987811143342E-2</v>
      </c>
      <c r="AI299" s="64">
        <v>1.1616987811143342E-2</v>
      </c>
      <c r="AK299" s="64">
        <v>6.1107351121228448E-4</v>
      </c>
      <c r="AL299" s="64">
        <v>-1.192997911606361E-3</v>
      </c>
      <c r="AM299" s="64">
        <v>-1.192997911606361E-3</v>
      </c>
      <c r="AN299" s="140"/>
    </row>
    <row r="300" spans="1:40" ht="12" x14ac:dyDescent="0.2">
      <c r="B300" s="50">
        <v>15</v>
      </c>
      <c r="C300" s="22" t="s">
        <v>0</v>
      </c>
      <c r="D300" s="64">
        <v>9.232917970000401E-2</v>
      </c>
      <c r="E300" s="64">
        <v>0.11254343928885145</v>
      </c>
      <c r="F300" s="64">
        <v>0.1228182848916376</v>
      </c>
      <c r="G300" s="64">
        <v>0.1420434038162979</v>
      </c>
      <c r="H300" s="64">
        <v>0.15867197852080964</v>
      </c>
      <c r="I300" s="64">
        <v>0.17455962042430365</v>
      </c>
      <c r="J300" s="64">
        <v>0.16367422676068832</v>
      </c>
      <c r="K300" s="64">
        <v>0.15950703992894713</v>
      </c>
      <c r="L300" s="64">
        <v>0.1423913620810888</v>
      </c>
      <c r="M300" s="64">
        <v>0.12881892360748459</v>
      </c>
      <c r="N300" s="64">
        <v>0.11627499781306874</v>
      </c>
      <c r="O300" s="64">
        <v>0.10613291927194074</v>
      </c>
      <c r="P300" s="64">
        <v>0.10543767357131731</v>
      </c>
      <c r="Q300" s="64">
        <v>0.1010785406205974</v>
      </c>
      <c r="R300" s="64">
        <v>9.8334497632293988E-2</v>
      </c>
      <c r="S300" s="64">
        <v>8.4694775451735885E-2</v>
      </c>
      <c r="T300" s="64">
        <v>7.9549207011342493E-2</v>
      </c>
      <c r="U300" s="64">
        <v>8.407490651382446E-2</v>
      </c>
      <c r="V300" s="64">
        <v>8.0860155598336134E-2</v>
      </c>
      <c r="W300" s="64">
        <v>8.0199690663022905E-2</v>
      </c>
      <c r="X300" s="64">
        <v>8.1886723402653794E-2</v>
      </c>
      <c r="Y300" s="64">
        <v>7.9097835549357329E-2</v>
      </c>
      <c r="Z300" s="64">
        <v>7.3249459850635384E-2</v>
      </c>
      <c r="AA300" s="64">
        <v>7.2071096066067E-2</v>
      </c>
      <c r="AB300" s="64">
        <v>7.2302117844809569E-2</v>
      </c>
      <c r="AC300" s="64">
        <v>7.3079782458767659E-2</v>
      </c>
      <c r="AD300" s="64">
        <v>8.1725695008579305E-2</v>
      </c>
      <c r="AE300" s="64">
        <v>7.6997050673298081E-2</v>
      </c>
      <c r="AF300" s="64">
        <v>7.3747427848751018E-2</v>
      </c>
      <c r="AG300" s="64">
        <v>7.0448899140261534E-2</v>
      </c>
      <c r="AH300" s="64">
        <v>7.0075246742668074E-2</v>
      </c>
      <c r="AI300" s="64">
        <v>7.0075246742668074E-2</v>
      </c>
      <c r="AK300" s="64">
        <v>-3.7365239759346025E-4</v>
      </c>
      <c r="AL300" s="64">
        <v>-6.9218039306300078E-3</v>
      </c>
      <c r="AM300" s="64">
        <v>-6.9218039306300078E-3</v>
      </c>
      <c r="AN300" s="136"/>
    </row>
    <row r="301" spans="1:40" x14ac:dyDescent="0.2">
      <c r="B301" s="50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  <c r="AC301" s="65"/>
      <c r="AD301" s="65"/>
      <c r="AE301" s="65"/>
      <c r="AF301" s="65"/>
      <c r="AG301" s="65"/>
      <c r="AH301" s="65"/>
      <c r="AI301" s="65"/>
      <c r="AK301" s="65"/>
      <c r="AL301" s="65"/>
      <c r="AM301" s="65"/>
      <c r="AN301" s="139"/>
    </row>
    <row r="302" spans="1:40" ht="12" x14ac:dyDescent="0.2">
      <c r="A302" s="7" t="s">
        <v>75</v>
      </c>
      <c r="B302" s="50"/>
      <c r="C302" s="20" t="s">
        <v>72</v>
      </c>
      <c r="D302" s="63">
        <v>3.6599754396986976E-2</v>
      </c>
      <c r="E302" s="63">
        <v>3.9591991774007768E-2</v>
      </c>
      <c r="F302" s="63">
        <v>3.0519657572017342E-2</v>
      </c>
      <c r="G302" s="63">
        <v>2.811704265269668E-2</v>
      </c>
      <c r="H302" s="63">
        <v>2.8833686260209421E-2</v>
      </c>
      <c r="I302" s="63">
        <v>2.6284045183114065E-2</v>
      </c>
      <c r="J302" s="63">
        <v>4.6916799369921498E-2</v>
      </c>
      <c r="K302" s="63">
        <v>5.5836218589609771E-2</v>
      </c>
      <c r="L302" s="63">
        <v>4.2931881859658592E-2</v>
      </c>
      <c r="M302" s="63">
        <v>3.5859154589307947E-2</v>
      </c>
      <c r="N302" s="63">
        <v>3.2254784988787387E-2</v>
      </c>
      <c r="O302" s="63">
        <v>2.8446640471192816E-2</v>
      </c>
      <c r="P302" s="63">
        <v>2.5719947590669687E-2</v>
      </c>
      <c r="Q302" s="63">
        <v>1.8735490588252933E-2</v>
      </c>
      <c r="R302" s="63">
        <v>1.8477849544712155E-2</v>
      </c>
      <c r="S302" s="63">
        <v>1.6626688990111958E-2</v>
      </c>
      <c r="T302" s="63">
        <v>2.8834076516435141E-2</v>
      </c>
      <c r="U302" s="63">
        <v>2.8898021255622294E-2</v>
      </c>
      <c r="V302" s="63">
        <v>2.4090735350934415E-2</v>
      </c>
      <c r="W302" s="63">
        <v>1.7704239891364812E-2</v>
      </c>
      <c r="X302" s="63">
        <v>1.8759945077394928E-3</v>
      </c>
      <c r="Y302" s="63">
        <v>2.3482745934166379E-3</v>
      </c>
      <c r="Z302" s="63">
        <v>2.2603644897989032E-3</v>
      </c>
      <c r="AA302" s="63">
        <v>8.3646471098268848E-3</v>
      </c>
      <c r="AB302" s="63">
        <v>5.946585339335942E-3</v>
      </c>
      <c r="AC302" s="63">
        <v>1.1041813807583878E-2</v>
      </c>
      <c r="AD302" s="63">
        <v>2.1161742334522948E-2</v>
      </c>
      <c r="AE302" s="63">
        <v>2.4034813727052511E-2</v>
      </c>
      <c r="AF302" s="63">
        <v>2.2900618041641081E-2</v>
      </c>
      <c r="AG302" s="63">
        <v>2.2341758804659176E-2</v>
      </c>
      <c r="AH302" s="63">
        <v>2.7058089745052683E-2</v>
      </c>
      <c r="AI302" s="63">
        <v>2.7058089745052683E-2</v>
      </c>
      <c r="AK302" s="63">
        <v>4.7163309403935073E-3</v>
      </c>
      <c r="AL302" s="63">
        <v>3.0232760180001726E-3</v>
      </c>
      <c r="AM302" s="63">
        <v>3.0232760180001726E-3</v>
      </c>
    </row>
    <row r="303" spans="1:40" ht="12" x14ac:dyDescent="0.2">
      <c r="B303" s="50">
        <v>16</v>
      </c>
      <c r="C303" s="22" t="s">
        <v>101</v>
      </c>
      <c r="D303" s="64">
        <v>0</v>
      </c>
      <c r="E303" s="64">
        <v>0</v>
      </c>
      <c r="F303" s="64">
        <v>0</v>
      </c>
      <c r="G303" s="64">
        <v>0</v>
      </c>
      <c r="H303" s="64">
        <v>0</v>
      </c>
      <c r="I303" s="64">
        <v>0</v>
      </c>
      <c r="J303" s="64">
        <v>0</v>
      </c>
      <c r="K303" s="64">
        <v>0</v>
      </c>
      <c r="L303" s="64">
        <v>0</v>
      </c>
      <c r="M303" s="64">
        <v>0</v>
      </c>
      <c r="N303" s="64">
        <v>0</v>
      </c>
      <c r="O303" s="64">
        <v>0</v>
      </c>
      <c r="P303" s="64">
        <v>0</v>
      </c>
      <c r="Q303" s="64">
        <v>0</v>
      </c>
      <c r="R303" s="64">
        <v>0</v>
      </c>
      <c r="S303" s="64">
        <v>0</v>
      </c>
      <c r="T303" s="64">
        <v>0</v>
      </c>
      <c r="U303" s="64">
        <v>0</v>
      </c>
      <c r="V303" s="64">
        <v>0</v>
      </c>
      <c r="W303" s="64">
        <v>0</v>
      </c>
      <c r="X303" s="64">
        <v>0</v>
      </c>
      <c r="Y303" s="64">
        <v>0</v>
      </c>
      <c r="Z303" s="64">
        <v>0</v>
      </c>
      <c r="AA303" s="64">
        <v>0</v>
      </c>
      <c r="AB303" s="64">
        <v>0</v>
      </c>
      <c r="AC303" s="64">
        <v>0</v>
      </c>
      <c r="AD303" s="64">
        <v>0</v>
      </c>
      <c r="AE303" s="64">
        <v>0</v>
      </c>
      <c r="AF303" s="64">
        <v>0</v>
      </c>
      <c r="AG303" s="64">
        <v>0</v>
      </c>
      <c r="AH303" s="64">
        <v>0</v>
      </c>
      <c r="AI303" s="64">
        <v>0</v>
      </c>
      <c r="AK303" s="64">
        <v>0</v>
      </c>
      <c r="AL303" s="64">
        <v>0</v>
      </c>
      <c r="AM303" s="64">
        <v>0</v>
      </c>
      <c r="AN303" s="136"/>
    </row>
    <row r="304" spans="1:40" ht="12" x14ac:dyDescent="0.2">
      <c r="B304" s="50">
        <v>17</v>
      </c>
      <c r="C304" s="22" t="s">
        <v>102</v>
      </c>
      <c r="D304" s="64">
        <v>1.0093154177204284E-2</v>
      </c>
      <c r="E304" s="64">
        <v>2.7528289778683417E-2</v>
      </c>
      <c r="F304" s="64">
        <v>3.2235192549643132E-2</v>
      </c>
      <c r="G304" s="64">
        <v>2.9559730407186059E-2</v>
      </c>
      <c r="H304" s="64">
        <v>3.6767263472511642E-2</v>
      </c>
      <c r="I304" s="64">
        <v>3.4912687919249639E-2</v>
      </c>
      <c r="J304" s="64">
        <v>7.4236176146893568E-2</v>
      </c>
      <c r="K304" s="64">
        <v>5.5556444678117274E-2</v>
      </c>
      <c r="L304" s="64">
        <v>4.7733329785264969E-2</v>
      </c>
      <c r="M304" s="64">
        <v>3.2913046834412568E-2</v>
      </c>
      <c r="N304" s="64">
        <v>2.4743331564827879E-2</v>
      </c>
      <c r="O304" s="64">
        <v>1.9470828115035074E-2</v>
      </c>
      <c r="P304" s="64">
        <v>1.6427324667970485E-2</v>
      </c>
      <c r="Q304" s="64">
        <v>1.194871065198376E-2</v>
      </c>
      <c r="R304" s="64">
        <v>9.962588782831858E-3</v>
      </c>
      <c r="S304" s="64">
        <v>7.9956724168775122E-3</v>
      </c>
      <c r="T304" s="64">
        <v>6.979351958397959E-3</v>
      </c>
      <c r="U304" s="64">
        <v>5.2877740169951981E-3</v>
      </c>
      <c r="V304" s="64">
        <v>3.2156491911804288E-3</v>
      </c>
      <c r="W304" s="64">
        <v>3.340832693343935E-3</v>
      </c>
      <c r="X304" s="64">
        <v>2.9089967147526118E-3</v>
      </c>
      <c r="Y304" s="64">
        <v>3.9676678756502513E-3</v>
      </c>
      <c r="Z304" s="64">
        <v>4.8355800219159022E-3</v>
      </c>
      <c r="AA304" s="64">
        <v>4.7361489680627028E-3</v>
      </c>
      <c r="AB304" s="64">
        <v>3.7586389173358027E-3</v>
      </c>
      <c r="AC304" s="64">
        <v>4.414455152260347E-3</v>
      </c>
      <c r="AD304" s="64">
        <v>8.7815158111926774E-3</v>
      </c>
      <c r="AE304" s="64">
        <v>7.3310149543037223E-3</v>
      </c>
      <c r="AF304" s="64">
        <v>5.7690953149954639E-3</v>
      </c>
      <c r="AG304" s="64">
        <v>6.2594350082491729E-3</v>
      </c>
      <c r="AH304" s="64">
        <v>7.2401983877209627E-3</v>
      </c>
      <c r="AI304" s="64">
        <v>7.2401983877209627E-3</v>
      </c>
      <c r="AK304" s="64">
        <v>9.8076337947178988E-4</v>
      </c>
      <c r="AL304" s="64">
        <v>-9.0816566582759516E-5</v>
      </c>
      <c r="AM304" s="64">
        <v>-9.0816566582759516E-5</v>
      </c>
      <c r="AN304" s="136"/>
    </row>
    <row r="305" spans="1:40" ht="12" x14ac:dyDescent="0.2">
      <c r="B305" s="50"/>
      <c r="C305" s="22" t="s">
        <v>103</v>
      </c>
      <c r="D305" s="64">
        <v>6.6636820498687951E-2</v>
      </c>
      <c r="E305" s="64">
        <v>6.2648823696761682E-2</v>
      </c>
      <c r="F305" s="64">
        <v>2.8397160946910638E-2</v>
      </c>
      <c r="G305" s="64">
        <v>2.6546804025884649E-2</v>
      </c>
      <c r="H305" s="64">
        <v>2.0307288387331798E-2</v>
      </c>
      <c r="I305" s="64">
        <v>1.5382348768892055E-2</v>
      </c>
      <c r="J305" s="64">
        <v>1.4445313206371969E-2</v>
      </c>
      <c r="K305" s="64">
        <v>5.6208053056242609E-2</v>
      </c>
      <c r="L305" s="64">
        <v>3.8661846015059065E-2</v>
      </c>
      <c r="M305" s="64">
        <v>3.8764173662244911E-2</v>
      </c>
      <c r="N305" s="64">
        <v>4.0022250885901861E-2</v>
      </c>
      <c r="O305" s="64">
        <v>3.8466214071488161E-2</v>
      </c>
      <c r="P305" s="64">
        <v>3.5920347086748475E-2</v>
      </c>
      <c r="Q305" s="64">
        <v>2.6626478097956829E-2</v>
      </c>
      <c r="R305" s="64">
        <v>2.8974317793838571E-2</v>
      </c>
      <c r="S305" s="64">
        <v>2.7413696260639605E-2</v>
      </c>
      <c r="T305" s="64">
        <v>5.9964973105106428E-2</v>
      </c>
      <c r="U305" s="64">
        <v>6.9983052679722033E-2</v>
      </c>
      <c r="V305" s="64">
        <v>5.1771591132219866E-2</v>
      </c>
      <c r="W305" s="64">
        <v>3.2289083629476967E-2</v>
      </c>
      <c r="X305" s="64">
        <v>8.8303086567974288E-4</v>
      </c>
      <c r="Y305" s="64">
        <v>7.9366733046142696E-4</v>
      </c>
      <c r="Z305" s="64">
        <v>0</v>
      </c>
      <c r="AA305" s="64">
        <v>1.1314311593517435E-2</v>
      </c>
      <c r="AB305" s="64">
        <v>7.7280218997661217E-3</v>
      </c>
      <c r="AC305" s="64">
        <v>1.7050822109201266E-2</v>
      </c>
      <c r="AD305" s="64">
        <v>3.1909254936620696E-2</v>
      </c>
      <c r="AE305" s="64">
        <v>3.7019483911146255E-2</v>
      </c>
      <c r="AF305" s="64">
        <v>3.6705313948314194E-2</v>
      </c>
      <c r="AG305" s="64">
        <v>3.4705650617537116E-2</v>
      </c>
      <c r="AH305" s="64">
        <v>4.2056968781852867E-2</v>
      </c>
      <c r="AI305" s="64">
        <v>4.2056968781852867E-2</v>
      </c>
      <c r="AK305" s="64">
        <v>7.351318164315751E-3</v>
      </c>
      <c r="AL305" s="64">
        <v>5.0374848707066128E-3</v>
      </c>
      <c r="AM305" s="64">
        <v>5.0374848707066128E-3</v>
      </c>
      <c r="AN305" s="136"/>
    </row>
    <row r="306" spans="1:40" x14ac:dyDescent="0.2">
      <c r="B306" s="50">
        <v>18</v>
      </c>
      <c r="C306" s="21" t="s">
        <v>104</v>
      </c>
      <c r="D306" s="65">
        <v>4.027653396261946E-2</v>
      </c>
      <c r="E306" s="65">
        <v>5.0955407865718748E-2</v>
      </c>
      <c r="F306" s="65">
        <v>0</v>
      </c>
      <c r="G306" s="65">
        <v>0</v>
      </c>
      <c r="H306" s="65">
        <v>0</v>
      </c>
      <c r="I306" s="65">
        <v>0</v>
      </c>
      <c r="J306" s="65">
        <v>0</v>
      </c>
      <c r="K306" s="65">
        <v>0</v>
      </c>
      <c r="L306" s="65">
        <v>0</v>
      </c>
      <c r="M306" s="65">
        <v>0</v>
      </c>
      <c r="N306" s="65">
        <v>0</v>
      </c>
      <c r="O306" s="65">
        <v>0</v>
      </c>
      <c r="P306" s="65">
        <v>0</v>
      </c>
      <c r="Q306" s="65">
        <v>0</v>
      </c>
      <c r="R306" s="65">
        <v>0</v>
      </c>
      <c r="S306" s="65">
        <v>0</v>
      </c>
      <c r="T306" s="65">
        <v>0</v>
      </c>
      <c r="U306" s="65">
        <v>0</v>
      </c>
      <c r="V306" s="65">
        <v>0</v>
      </c>
      <c r="W306" s="65">
        <v>0</v>
      </c>
      <c r="X306" s="65">
        <v>0</v>
      </c>
      <c r="Y306" s="65">
        <v>0</v>
      </c>
      <c r="Z306" s="65">
        <v>0</v>
      </c>
      <c r="AA306" s="65">
        <v>1.8009188816962271E-2</v>
      </c>
      <c r="AB306" s="65">
        <v>1.0885350859854688E-2</v>
      </c>
      <c r="AC306" s="65">
        <v>2.5562756377424299E-2</v>
      </c>
      <c r="AD306" s="65">
        <v>4.7027355374231701E-2</v>
      </c>
      <c r="AE306" s="65">
        <v>5.2817669374127248E-2</v>
      </c>
      <c r="AF306" s="65">
        <v>5.1987287147766459E-2</v>
      </c>
      <c r="AG306" s="65">
        <v>4.9051482836126932E-2</v>
      </c>
      <c r="AH306" s="65">
        <v>5.998158383907453E-2</v>
      </c>
      <c r="AI306" s="65">
        <v>5.998158383907453E-2</v>
      </c>
      <c r="AK306" s="65">
        <v>1.0930101002947598E-2</v>
      </c>
      <c r="AL306" s="65">
        <v>7.1639144649472825E-3</v>
      </c>
      <c r="AM306" s="65">
        <v>7.1639144649472825E-3</v>
      </c>
      <c r="AN306" s="141"/>
    </row>
    <row r="307" spans="1:40" x14ac:dyDescent="0.2">
      <c r="B307" s="50">
        <v>19</v>
      </c>
      <c r="C307" s="21" t="s">
        <v>97</v>
      </c>
      <c r="D307" s="65">
        <v>7.083966335634348E-2</v>
      </c>
      <c r="E307" s="65">
        <v>6.4403441833814176E-2</v>
      </c>
      <c r="F307" s="65">
        <v>2.9909330693186853E-2</v>
      </c>
      <c r="G307" s="65">
        <v>2.7809269482194521E-2</v>
      </c>
      <c r="H307" s="65">
        <v>2.0307288387331798E-2</v>
      </c>
      <c r="I307" s="65">
        <v>1.5382348768892055E-2</v>
      </c>
      <c r="J307" s="65">
        <v>1.4445313206371969E-2</v>
      </c>
      <c r="K307" s="65">
        <v>5.6208053056242609E-2</v>
      </c>
      <c r="L307" s="65">
        <v>3.8661846015059065E-2</v>
      </c>
      <c r="M307" s="65">
        <v>3.8764173662244911E-2</v>
      </c>
      <c r="N307" s="65">
        <v>4.0022250885901861E-2</v>
      </c>
      <c r="O307" s="65">
        <v>3.8466214071488161E-2</v>
      </c>
      <c r="P307" s="65">
        <v>3.5920347086748475E-2</v>
      </c>
      <c r="Q307" s="65">
        <v>2.6626478097956829E-2</v>
      </c>
      <c r="R307" s="65">
        <v>2.8974317793838571E-2</v>
      </c>
      <c r="S307" s="65">
        <v>2.7413696260639605E-2</v>
      </c>
      <c r="T307" s="65">
        <v>5.9964973105106428E-2</v>
      </c>
      <c r="U307" s="65">
        <v>6.9983052679722033E-2</v>
      </c>
      <c r="V307" s="65">
        <v>7.5157575904784668E-2</v>
      </c>
      <c r="W307" s="65">
        <v>6.0689518086337983E-2</v>
      </c>
      <c r="X307" s="65">
        <v>2.0099084963844213E-3</v>
      </c>
      <c r="Y307" s="65">
        <v>2.0087269824684275E-3</v>
      </c>
      <c r="Z307" s="65">
        <v>0</v>
      </c>
      <c r="AA307" s="65">
        <v>0</v>
      </c>
      <c r="AB307" s="65">
        <v>2.0769044942140578E-3</v>
      </c>
      <c r="AC307" s="65">
        <v>2.1449941098541127E-3</v>
      </c>
      <c r="AD307" s="65">
        <v>2.1671973893800933E-3</v>
      </c>
      <c r="AE307" s="65">
        <v>2.0051658013345505E-3</v>
      </c>
      <c r="AF307" s="65">
        <v>2.0568343317780039E-3</v>
      </c>
      <c r="AG307" s="65">
        <v>1.9606201078329229E-3</v>
      </c>
      <c r="AH307" s="65">
        <v>1.8984802849826802E-3</v>
      </c>
      <c r="AI307" s="65">
        <v>1.8984802849826802E-3</v>
      </c>
      <c r="AK307" s="65">
        <v>-6.2139822850242705E-5</v>
      </c>
      <c r="AL307" s="65">
        <v>-1.0668551635187036E-4</v>
      </c>
      <c r="AM307" s="65">
        <v>-1.0668551635187036E-4</v>
      </c>
      <c r="AN307" s="140"/>
    </row>
    <row r="308" spans="1:40" x14ac:dyDescent="0.2">
      <c r="B308" s="50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  <c r="AC308" s="65"/>
      <c r="AD308" s="65"/>
      <c r="AE308" s="65"/>
      <c r="AF308" s="65"/>
      <c r="AG308" s="65"/>
      <c r="AH308" s="65"/>
      <c r="AI308" s="65"/>
      <c r="AK308" s="65"/>
      <c r="AL308" s="65"/>
      <c r="AM308" s="65"/>
      <c r="AN308" s="140"/>
    </row>
    <row r="309" spans="1:40" ht="12" x14ac:dyDescent="0.2">
      <c r="A309" s="7" t="s">
        <v>153</v>
      </c>
      <c r="B309" s="50"/>
      <c r="C309" s="23" t="s">
        <v>34</v>
      </c>
      <c r="D309" s="63">
        <v>2.4960957386836524E-2</v>
      </c>
      <c r="E309" s="63">
        <v>3.1531251159093138E-2</v>
      </c>
      <c r="F309" s="63">
        <v>3.4119313629043094E-2</v>
      </c>
      <c r="G309" s="63">
        <v>3.6690583672700096E-2</v>
      </c>
      <c r="H309" s="63">
        <v>3.9035783788375272E-2</v>
      </c>
      <c r="I309" s="63">
        <v>3.9311163807289322E-2</v>
      </c>
      <c r="J309" s="63">
        <v>3.853219027931655E-2</v>
      </c>
      <c r="K309" s="63">
        <v>3.7271460861955936E-2</v>
      </c>
      <c r="L309" s="63">
        <v>3.244536167293284E-2</v>
      </c>
      <c r="M309" s="63">
        <v>3.2277310607719142E-2</v>
      </c>
      <c r="N309" s="63">
        <v>2.4786616482851444E-2</v>
      </c>
      <c r="O309" s="63">
        <v>2.4837476015073294E-2</v>
      </c>
      <c r="P309" s="63">
        <v>2.537177613923431E-2</v>
      </c>
      <c r="Q309" s="63">
        <v>2.5286043835777358E-2</v>
      </c>
      <c r="R309" s="63">
        <v>2.674144448262725E-2</v>
      </c>
      <c r="S309" s="63">
        <v>3.2971380193018776E-2</v>
      </c>
      <c r="T309" s="63">
        <v>3.3701747463656208E-2</v>
      </c>
      <c r="U309" s="63">
        <v>3.4171474152922036E-2</v>
      </c>
      <c r="V309" s="63">
        <v>3.405849742811827E-2</v>
      </c>
      <c r="W309" s="63">
        <v>3.3807150138504466E-2</v>
      </c>
      <c r="X309" s="63">
        <v>3.348985619778095E-2</v>
      </c>
      <c r="Y309" s="63">
        <v>3.2956241061504139E-2</v>
      </c>
      <c r="Z309" s="63">
        <v>2.4213411015147051E-2</v>
      </c>
      <c r="AA309" s="63">
        <v>2.4228915012341267E-2</v>
      </c>
      <c r="AB309" s="63">
        <v>2.2756196721793329E-2</v>
      </c>
      <c r="AC309" s="63">
        <v>2.1804049210614861E-2</v>
      </c>
      <c r="AD309" s="63">
        <v>2.0824785271099183E-2</v>
      </c>
      <c r="AE309" s="63">
        <v>2.0583443169698783E-2</v>
      </c>
      <c r="AF309" s="63">
        <v>2.0575303690638324E-2</v>
      </c>
      <c r="AG309" s="63">
        <v>2.0096667756116817E-2</v>
      </c>
      <c r="AH309" s="63">
        <v>2.0143516447444762E-2</v>
      </c>
      <c r="AI309" s="63">
        <v>2.0143516447444762E-2</v>
      </c>
      <c r="AK309" s="63">
        <v>4.6848691327944919E-5</v>
      </c>
      <c r="AL309" s="63">
        <v>-4.3992672225402069E-4</v>
      </c>
      <c r="AM309" s="63">
        <v>-4.3992672225402069E-4</v>
      </c>
    </row>
    <row r="310" spans="1:40" ht="12" x14ac:dyDescent="0.2">
      <c r="B310" s="50"/>
      <c r="C310" s="22" t="s">
        <v>105</v>
      </c>
      <c r="D310" s="64">
        <v>4.3609038295814749E-3</v>
      </c>
      <c r="E310" s="64">
        <v>5.1903328560968659E-3</v>
      </c>
      <c r="F310" s="64">
        <v>6.0626720884264275E-3</v>
      </c>
      <c r="G310" s="64">
        <v>6.6864397962900718E-3</v>
      </c>
      <c r="H310" s="64">
        <v>8.4032077091860669E-3</v>
      </c>
      <c r="I310" s="64">
        <v>8.6721742071772107E-3</v>
      </c>
      <c r="J310" s="64">
        <v>9.1394916701580207E-3</v>
      </c>
      <c r="K310" s="64">
        <v>9.6841960875640159E-3</v>
      </c>
      <c r="L310" s="64">
        <v>1.0166701001681084E-2</v>
      </c>
      <c r="M310" s="64">
        <v>1.0301757584802307E-2</v>
      </c>
      <c r="N310" s="64">
        <v>8.9070457028587891E-3</v>
      </c>
      <c r="O310" s="64">
        <v>9.799406708861199E-3</v>
      </c>
      <c r="P310" s="64">
        <v>9.9703785395398627E-3</v>
      </c>
      <c r="Q310" s="64">
        <v>9.8692676137842484E-3</v>
      </c>
      <c r="R310" s="64">
        <v>1.1796507103408942E-2</v>
      </c>
      <c r="S310" s="64">
        <v>1.9253355209927464E-2</v>
      </c>
      <c r="T310" s="64">
        <v>1.8825823234043818E-2</v>
      </c>
      <c r="U310" s="64">
        <v>1.8773292418344696E-2</v>
      </c>
      <c r="V310" s="64">
        <v>1.7284955320516507E-2</v>
      </c>
      <c r="W310" s="64">
        <v>1.7585078964585572E-2</v>
      </c>
      <c r="X310" s="64">
        <v>1.7997282241809732E-2</v>
      </c>
      <c r="Y310" s="64">
        <v>1.8385766490849862E-2</v>
      </c>
      <c r="Z310" s="64">
        <v>1.850099989633926E-2</v>
      </c>
      <c r="AA310" s="64">
        <v>1.8468615025865089E-2</v>
      </c>
      <c r="AB310" s="64">
        <v>1.8174251747021405E-2</v>
      </c>
      <c r="AC310" s="64">
        <v>1.7372232136957044E-2</v>
      </c>
      <c r="AD310" s="64">
        <v>1.6611368696941842E-2</v>
      </c>
      <c r="AE310" s="64">
        <v>1.7259314086509856E-2</v>
      </c>
      <c r="AF310" s="64">
        <v>1.7134635440716948E-2</v>
      </c>
      <c r="AG310" s="64">
        <v>1.695236518628563E-2</v>
      </c>
      <c r="AH310" s="64">
        <v>1.6972648397513307E-2</v>
      </c>
      <c r="AI310" s="64">
        <v>1.6972648397513307E-2</v>
      </c>
      <c r="AK310" s="64">
        <v>2.0283211227677123E-5</v>
      </c>
      <c r="AL310" s="64">
        <v>-2.8666568899654923E-4</v>
      </c>
      <c r="AM310" s="64">
        <v>-2.8666568899654923E-4</v>
      </c>
      <c r="AN310" s="140"/>
    </row>
    <row r="311" spans="1:40" x14ac:dyDescent="0.2">
      <c r="B311" s="50">
        <v>20</v>
      </c>
      <c r="C311" s="21" t="s">
        <v>10</v>
      </c>
      <c r="D311" s="65">
        <v>4.1978575073924424E-3</v>
      </c>
      <c r="E311" s="65">
        <v>5.163746534606487E-3</v>
      </c>
      <c r="F311" s="65">
        <v>6.0606378174403609E-3</v>
      </c>
      <c r="G311" s="65">
        <v>6.6825144795477597E-3</v>
      </c>
      <c r="H311" s="65">
        <v>8.3952805714745688E-3</v>
      </c>
      <c r="I311" s="65">
        <v>8.6417412464219572E-3</v>
      </c>
      <c r="J311" s="65">
        <v>9.0887567756347595E-3</v>
      </c>
      <c r="K311" s="65">
        <v>9.7132727187618142E-3</v>
      </c>
      <c r="L311" s="65">
        <v>1.0231310851783124E-2</v>
      </c>
      <c r="M311" s="65">
        <v>1.0392070167029029E-2</v>
      </c>
      <c r="N311" s="65">
        <v>8.9704111691754611E-3</v>
      </c>
      <c r="O311" s="65">
        <v>9.9133924089604818E-3</v>
      </c>
      <c r="P311" s="65">
        <v>1.010103055578535E-2</v>
      </c>
      <c r="Q311" s="65">
        <v>1.000124501793483E-2</v>
      </c>
      <c r="R311" s="65">
        <v>1.1806877024671701E-2</v>
      </c>
      <c r="S311" s="65">
        <v>1.9418316752090149E-2</v>
      </c>
      <c r="T311" s="65">
        <v>1.9252881428103396E-2</v>
      </c>
      <c r="U311" s="65">
        <v>1.9238365168385247E-2</v>
      </c>
      <c r="V311" s="65">
        <v>1.7679302140241118E-2</v>
      </c>
      <c r="W311" s="65">
        <v>1.7876859955724685E-2</v>
      </c>
      <c r="X311" s="65">
        <v>1.8374856596674899E-2</v>
      </c>
      <c r="Y311" s="65">
        <v>1.8831137125425858E-2</v>
      </c>
      <c r="Z311" s="65">
        <v>1.8987565192377612E-2</v>
      </c>
      <c r="AA311" s="65">
        <v>1.878376212513436E-2</v>
      </c>
      <c r="AB311" s="65">
        <v>1.8641044447558208E-2</v>
      </c>
      <c r="AC311" s="65">
        <v>1.787710330475174E-2</v>
      </c>
      <c r="AD311" s="65">
        <v>1.7133878933064142E-2</v>
      </c>
      <c r="AE311" s="65">
        <v>1.7807664877814669E-2</v>
      </c>
      <c r="AF311" s="65">
        <v>1.7652167891667254E-2</v>
      </c>
      <c r="AG311" s="65">
        <v>1.7503203101245441E-2</v>
      </c>
      <c r="AH311" s="65">
        <v>1.7550160747252092E-2</v>
      </c>
      <c r="AI311" s="65">
        <v>1.7550160747252092E-2</v>
      </c>
      <c r="AK311" s="65">
        <v>4.6957646006651199E-5</v>
      </c>
      <c r="AL311" s="65">
        <v>-2.5750413056257679E-4</v>
      </c>
      <c r="AM311" s="65">
        <v>-2.5750413056257679E-4</v>
      </c>
      <c r="AN311" s="140"/>
    </row>
    <row r="312" spans="1:40" x14ac:dyDescent="0.2">
      <c r="B312" s="50">
        <v>21</v>
      </c>
      <c r="C312" s="24" t="s">
        <v>30</v>
      </c>
      <c r="D312" s="65">
        <v>1.7988377919385838E-2</v>
      </c>
      <c r="E312" s="65">
        <v>8.2161571547978186E-3</v>
      </c>
      <c r="F312" s="65">
        <v>6.1586759852286952E-3</v>
      </c>
      <c r="G312" s="65">
        <v>6.8707681271834671E-3</v>
      </c>
      <c r="H312" s="65">
        <v>8.7836077711342941E-3</v>
      </c>
      <c r="I312" s="65">
        <v>1.0075440585842673E-2</v>
      </c>
      <c r="J312" s="65">
        <v>1.1323574409538061E-2</v>
      </c>
      <c r="K312" s="65">
        <v>8.5213888537285579E-3</v>
      </c>
      <c r="L312" s="65">
        <v>7.7607548562205197E-3</v>
      </c>
      <c r="M312" s="65">
        <v>7.2140645698424866E-3</v>
      </c>
      <c r="N312" s="65">
        <v>6.9375977379484248E-3</v>
      </c>
      <c r="O312" s="65">
        <v>6.5668244128166305E-3</v>
      </c>
      <c r="P312" s="65">
        <v>6.420101402686223E-3</v>
      </c>
      <c r="Q312" s="65">
        <v>6.5322224010965621E-3</v>
      </c>
      <c r="R312" s="65">
        <v>1.1548167703251039E-2</v>
      </c>
      <c r="S312" s="65">
        <v>1.5521416410202651E-2</v>
      </c>
      <c r="T312" s="65">
        <v>9.2842301179511984E-3</v>
      </c>
      <c r="U312" s="65">
        <v>8.9709560214222411E-3</v>
      </c>
      <c r="V312" s="65">
        <v>9.3934968514759794E-3</v>
      </c>
      <c r="W312" s="65">
        <v>1.1947932478504527E-2</v>
      </c>
      <c r="X312" s="65">
        <v>1.0706619919952556E-2</v>
      </c>
      <c r="Y312" s="65">
        <v>1.0045472172075298E-2</v>
      </c>
      <c r="Z312" s="65">
        <v>9.7024114203473379E-3</v>
      </c>
      <c r="AA312" s="65">
        <v>1.301029619866494E-2</v>
      </c>
      <c r="AB312" s="65">
        <v>1.0135663946218669E-2</v>
      </c>
      <c r="AC312" s="65">
        <v>9.012068975871361E-3</v>
      </c>
      <c r="AD312" s="65">
        <v>8.4315487907312345E-3</v>
      </c>
      <c r="AE312" s="65">
        <v>9.1495884990027681E-3</v>
      </c>
      <c r="AF312" s="65">
        <v>9.5586006411927417E-3</v>
      </c>
      <c r="AG312" s="65">
        <v>9.0046635442923243E-3</v>
      </c>
      <c r="AH312" s="65">
        <v>8.6995909657324247E-3</v>
      </c>
      <c r="AI312" s="65">
        <v>8.6995909657324247E-3</v>
      </c>
      <c r="AK312" s="65">
        <v>-3.0507257855989962E-4</v>
      </c>
      <c r="AL312" s="65">
        <v>-4.4999753327034341E-4</v>
      </c>
      <c r="AM312" s="65">
        <v>-4.4999753327034341E-4</v>
      </c>
      <c r="AN312" s="140"/>
    </row>
    <row r="313" spans="1:40" ht="12" x14ac:dyDescent="0.2">
      <c r="B313" s="50">
        <v>22</v>
      </c>
      <c r="C313" s="22" t="s">
        <v>5</v>
      </c>
      <c r="D313" s="64">
        <v>3.5879970743721928E-2</v>
      </c>
      <c r="E313" s="64">
        <v>4.6291321902755374E-2</v>
      </c>
      <c r="F313" s="64">
        <v>5.2474333072371267E-2</v>
      </c>
      <c r="G313" s="64">
        <v>5.5446301779529965E-2</v>
      </c>
      <c r="H313" s="64">
        <v>5.7464132357492224E-2</v>
      </c>
      <c r="I313" s="64">
        <v>5.8198581224101875E-2</v>
      </c>
      <c r="J313" s="64">
        <v>5.659033126132397E-2</v>
      </c>
      <c r="K313" s="64">
        <v>5.3857586118563013E-2</v>
      </c>
      <c r="L313" s="64">
        <v>4.9818012272103279E-2</v>
      </c>
      <c r="M313" s="64">
        <v>4.9288209266342371E-2</v>
      </c>
      <c r="N313" s="64">
        <v>3.8526481168538317E-2</v>
      </c>
      <c r="O313" s="64">
        <v>3.7679544437103349E-2</v>
      </c>
      <c r="P313" s="64">
        <v>3.8300721921882754E-2</v>
      </c>
      <c r="Q313" s="64">
        <v>3.7900687245372378E-2</v>
      </c>
      <c r="R313" s="64">
        <v>3.9077835883121817E-2</v>
      </c>
      <c r="S313" s="64">
        <v>4.5483161806170333E-2</v>
      </c>
      <c r="T313" s="64">
        <v>4.7457410969736651E-2</v>
      </c>
      <c r="U313" s="64">
        <v>4.8668570952103474E-2</v>
      </c>
      <c r="V313" s="64">
        <v>4.9729507922265478E-2</v>
      </c>
      <c r="W313" s="64">
        <v>4.894170891594643E-2</v>
      </c>
      <c r="X313" s="64">
        <v>4.7878383950523885E-2</v>
      </c>
      <c r="Y313" s="64">
        <v>4.642398459517906E-2</v>
      </c>
      <c r="Z313" s="64">
        <v>3.251413305843745E-2</v>
      </c>
      <c r="AA313" s="64">
        <v>3.3173985171536718E-2</v>
      </c>
      <c r="AB313" s="64">
        <v>3.0231285395017991E-2</v>
      </c>
      <c r="AC313" s="64">
        <v>2.9084947583918854E-2</v>
      </c>
      <c r="AD313" s="64">
        <v>2.7622408433067756E-2</v>
      </c>
      <c r="AE313" s="64">
        <v>2.6868606403820321E-2</v>
      </c>
      <c r="AF313" s="64">
        <v>2.6847988217356587E-2</v>
      </c>
      <c r="AG313" s="64">
        <v>2.6176388882977762E-2</v>
      </c>
      <c r="AH313" s="64">
        <v>2.6111278271436882E-2</v>
      </c>
      <c r="AI313" s="64">
        <v>2.6111278271436882E-2</v>
      </c>
      <c r="AK313" s="64">
        <v>-6.5110611540880603E-5</v>
      </c>
      <c r="AL313" s="64">
        <v>-7.573281323834391E-4</v>
      </c>
      <c r="AM313" s="64">
        <v>-7.573281323834391E-4</v>
      </c>
      <c r="AN313" s="140"/>
    </row>
    <row r="314" spans="1:40" ht="12" x14ac:dyDescent="0.2">
      <c r="B314" s="50">
        <v>23</v>
      </c>
      <c r="C314" s="22" t="s">
        <v>73</v>
      </c>
      <c r="D314" s="64">
        <v>0</v>
      </c>
      <c r="E314" s="64">
        <v>0</v>
      </c>
      <c r="F314" s="64">
        <v>0</v>
      </c>
      <c r="G314" s="64">
        <v>0</v>
      </c>
      <c r="H314" s="64">
        <v>0</v>
      </c>
      <c r="I314" s="64">
        <v>0</v>
      </c>
      <c r="J314" s="64">
        <v>0</v>
      </c>
      <c r="K314" s="64">
        <v>0</v>
      </c>
      <c r="L314" s="64">
        <v>1.3242321458103311E-3</v>
      </c>
      <c r="M314" s="64">
        <v>1.932109041553438E-3</v>
      </c>
      <c r="N314" s="64">
        <v>9.7394056096727509E-4</v>
      </c>
      <c r="O314" s="64">
        <v>1.0943802867316845E-3</v>
      </c>
      <c r="P314" s="64">
        <v>1.3123751672501601E-3</v>
      </c>
      <c r="Q314" s="64">
        <v>2.142702197227966E-3</v>
      </c>
      <c r="R314" s="64">
        <v>2.2656919289925129E-3</v>
      </c>
      <c r="S314" s="64">
        <v>3.8677724343694894E-3</v>
      </c>
      <c r="T314" s="64">
        <v>2.9074713451935691E-3</v>
      </c>
      <c r="U314" s="64">
        <v>3.4135817514718953E-3</v>
      </c>
      <c r="V314" s="64">
        <v>3.2112818789671186E-3</v>
      </c>
      <c r="W314" s="64">
        <v>2.9885095281151422E-3</v>
      </c>
      <c r="X314" s="64">
        <v>2.5102149632393223E-3</v>
      </c>
      <c r="Y314" s="64">
        <v>2.877049747712369E-3</v>
      </c>
      <c r="Z314" s="64">
        <v>3.1590506022421902E-3</v>
      </c>
      <c r="AA314" s="64">
        <v>2.9737782708571556E-3</v>
      </c>
      <c r="AB314" s="64">
        <v>2.4106906613480155E-3</v>
      </c>
      <c r="AC314" s="64">
        <v>2.6168642951596237E-3</v>
      </c>
      <c r="AD314" s="64">
        <v>3.8385890443682347E-3</v>
      </c>
      <c r="AE314" s="64">
        <v>1.9527925876864137E-3</v>
      </c>
      <c r="AF314" s="64">
        <v>2.7081850523658817E-3</v>
      </c>
      <c r="AG314" s="64">
        <v>1.1447765212149585E-3</v>
      </c>
      <c r="AH314" s="64">
        <v>1.7626540649219235E-3</v>
      </c>
      <c r="AI314" s="64">
        <v>1.7626540649219235E-3</v>
      </c>
      <c r="AK314" s="64">
        <v>6.1787754370696505E-4</v>
      </c>
      <c r="AL314" s="64">
        <v>-1.9013852276449019E-4</v>
      </c>
      <c r="AM314" s="64">
        <v>-1.9013852276449019E-4</v>
      </c>
      <c r="AN314" s="140"/>
    </row>
    <row r="315" spans="1:40" ht="12" x14ac:dyDescent="0.2">
      <c r="B315" s="50">
        <v>24</v>
      </c>
      <c r="C315" s="22" t="s">
        <v>74</v>
      </c>
      <c r="D315" s="64">
        <v>0</v>
      </c>
      <c r="E315" s="64">
        <v>0</v>
      </c>
      <c r="F315" s="64">
        <v>0</v>
      </c>
      <c r="G315" s="64">
        <v>0</v>
      </c>
      <c r="H315" s="64">
        <v>0</v>
      </c>
      <c r="I315" s="64">
        <v>0</v>
      </c>
      <c r="J315" s="64">
        <v>0</v>
      </c>
      <c r="K315" s="64">
        <v>0</v>
      </c>
      <c r="L315" s="64">
        <v>0</v>
      </c>
      <c r="M315" s="64">
        <v>0</v>
      </c>
      <c r="N315" s="64">
        <v>0</v>
      </c>
      <c r="O315" s="64">
        <v>0</v>
      </c>
      <c r="P315" s="64">
        <v>0</v>
      </c>
      <c r="Q315" s="64">
        <v>0</v>
      </c>
      <c r="R315" s="64">
        <v>0</v>
      </c>
      <c r="S315" s="64">
        <v>0</v>
      </c>
      <c r="T315" s="64">
        <v>0</v>
      </c>
      <c r="U315" s="64">
        <v>0</v>
      </c>
      <c r="V315" s="64">
        <v>0</v>
      </c>
      <c r="W315" s="64">
        <v>0</v>
      </c>
      <c r="X315" s="64">
        <v>0</v>
      </c>
      <c r="Y315" s="64">
        <v>0</v>
      </c>
      <c r="Z315" s="64">
        <v>0</v>
      </c>
      <c r="AA315" s="64">
        <v>0</v>
      </c>
      <c r="AB315" s="64">
        <v>0</v>
      </c>
      <c r="AC315" s="64">
        <v>0</v>
      </c>
      <c r="AD315" s="64">
        <v>0</v>
      </c>
      <c r="AE315" s="64">
        <v>0</v>
      </c>
      <c r="AF315" s="64">
        <v>0</v>
      </c>
      <c r="AG315" s="64">
        <v>0</v>
      </c>
      <c r="AH315" s="64">
        <v>0</v>
      </c>
      <c r="AI315" s="64">
        <v>0</v>
      </c>
      <c r="AK315" s="64">
        <v>0</v>
      </c>
      <c r="AL315" s="64">
        <v>0</v>
      </c>
      <c r="AM315" s="64">
        <v>0</v>
      </c>
      <c r="AN315" s="140"/>
    </row>
    <row r="316" spans="1:40" x14ac:dyDescent="0.2">
      <c r="B316" s="50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  <c r="AC316" s="65"/>
      <c r="AD316" s="65"/>
      <c r="AE316" s="65"/>
      <c r="AF316" s="65"/>
      <c r="AG316" s="65"/>
      <c r="AH316" s="65"/>
      <c r="AI316" s="65"/>
      <c r="AK316" s="65"/>
      <c r="AL316" s="65"/>
      <c r="AM316" s="65"/>
      <c r="AN316" s="139"/>
    </row>
    <row r="317" spans="1:40" ht="12" x14ac:dyDescent="0.2">
      <c r="A317" s="7" t="s">
        <v>154</v>
      </c>
      <c r="B317" s="50"/>
      <c r="C317" s="20" t="s">
        <v>57</v>
      </c>
      <c r="D317" s="63">
        <v>6.0323393321769524E-2</v>
      </c>
      <c r="E317" s="63">
        <v>7.5205431895817146E-2</v>
      </c>
      <c r="F317" s="63">
        <v>0.11418153129776448</v>
      </c>
      <c r="G317" s="63">
        <v>0.12192651681814619</v>
      </c>
      <c r="H317" s="63">
        <v>0.1231339088889966</v>
      </c>
      <c r="I317" s="63">
        <v>0.13509742443464409</v>
      </c>
      <c r="J317" s="63">
        <v>0.13903305161674162</v>
      </c>
      <c r="K317" s="63">
        <v>0.13132037583836456</v>
      </c>
      <c r="L317" s="63">
        <v>0.12657575186869788</v>
      </c>
      <c r="M317" s="63">
        <v>0.14943089117846084</v>
      </c>
      <c r="N317" s="63">
        <v>0.18771221757280895</v>
      </c>
      <c r="O317" s="63">
        <v>0.18917053017610336</v>
      </c>
      <c r="P317" s="63">
        <v>0.19843806778594858</v>
      </c>
      <c r="Q317" s="63">
        <v>0.18349809162863184</v>
      </c>
      <c r="R317" s="63">
        <v>0.18966518971231275</v>
      </c>
      <c r="S317" s="63">
        <v>0.19181866443673312</v>
      </c>
      <c r="T317" s="63">
        <v>0.18947179122120883</v>
      </c>
      <c r="U317" s="63">
        <v>0.19640492392383246</v>
      </c>
      <c r="V317" s="63">
        <v>0.19111191359368715</v>
      </c>
      <c r="W317" s="63">
        <v>0.18270404118410857</v>
      </c>
      <c r="X317" s="63">
        <v>0.1719244348109733</v>
      </c>
      <c r="Y317" s="63">
        <v>0.19820223200891268</v>
      </c>
      <c r="Z317" s="63">
        <v>0.22543722137863711</v>
      </c>
      <c r="AA317" s="63">
        <v>0.1698671650404994</v>
      </c>
      <c r="AB317" s="63">
        <v>0.19456997606437293</v>
      </c>
      <c r="AC317" s="63">
        <v>0.18864817740594944</v>
      </c>
      <c r="AD317" s="63">
        <v>0.1938171865047881</v>
      </c>
      <c r="AE317" s="63">
        <v>0.17629755311911849</v>
      </c>
      <c r="AF317" s="63">
        <v>0.17759936596769704</v>
      </c>
      <c r="AG317" s="63">
        <v>0.22611708407339459</v>
      </c>
      <c r="AH317" s="63">
        <v>0.22679384786731188</v>
      </c>
      <c r="AI317" s="63">
        <v>0.22679384786731188</v>
      </c>
      <c r="AK317" s="63">
        <v>6.7676379391728991E-4</v>
      </c>
      <c r="AL317" s="63">
        <v>5.0496294748193393E-2</v>
      </c>
      <c r="AM317" s="63">
        <v>5.0496294748193393E-2</v>
      </c>
      <c r="AN317" s="140"/>
    </row>
    <row r="318" spans="1:40" x14ac:dyDescent="0.2">
      <c r="B318" s="50">
        <v>25</v>
      </c>
      <c r="C318" s="21" t="s">
        <v>32</v>
      </c>
      <c r="D318" s="65">
        <v>0.35678678207244918</v>
      </c>
      <c r="E318" s="65">
        <v>0.3880278981194159</v>
      </c>
      <c r="F318" s="65">
        <v>0.51655789557623744</v>
      </c>
      <c r="G318" s="65">
        <v>0.52083214937076239</v>
      </c>
      <c r="H318" s="65">
        <v>0.47123520847727945</v>
      </c>
      <c r="I318" s="65">
        <v>0.50619073277637416</v>
      </c>
      <c r="J318" s="65">
        <v>0.48177163903676362</v>
      </c>
      <c r="K318" s="65">
        <v>0.40002611384695508</v>
      </c>
      <c r="L318" s="65">
        <v>0.35038769997493002</v>
      </c>
      <c r="M318" s="65">
        <v>0.4379200246238994</v>
      </c>
      <c r="N318" s="65">
        <v>0.6162249652795837</v>
      </c>
      <c r="O318" s="65">
        <v>0.66297455405138928</v>
      </c>
      <c r="P318" s="65">
        <v>0.67346774293406864</v>
      </c>
      <c r="Q318" s="65">
        <v>0.65029749921371904</v>
      </c>
      <c r="R318" s="65">
        <v>0.64294771523381089</v>
      </c>
      <c r="S318" s="65">
        <v>0.67391309286893408</v>
      </c>
      <c r="T318" s="65">
        <v>0.64045663663765318</v>
      </c>
      <c r="U318" s="65">
        <v>0.63877010817162627</v>
      </c>
      <c r="V318" s="65">
        <v>0.5937510176591918</v>
      </c>
      <c r="W318" s="65">
        <v>0.50077084832908725</v>
      </c>
      <c r="X318" s="65">
        <v>0.47668121569081545</v>
      </c>
      <c r="Y318" s="65">
        <v>0.53201417438310095</v>
      </c>
      <c r="Z318" s="65">
        <v>0.58413187276779932</v>
      </c>
      <c r="AA318" s="65">
        <v>0.36526725537484739</v>
      </c>
      <c r="AB318" s="65">
        <v>0.38177959917075005</v>
      </c>
      <c r="AC318" s="65">
        <v>0.36872495697365681</v>
      </c>
      <c r="AD318" s="65">
        <v>0.36785559505930043</v>
      </c>
      <c r="AE318" s="65">
        <v>0.373424323553955</v>
      </c>
      <c r="AF318" s="65">
        <v>0.37343906075475081</v>
      </c>
      <c r="AG318" s="65">
        <v>0.48041782812331962</v>
      </c>
      <c r="AH318" s="65">
        <v>0.50138509981631563</v>
      </c>
      <c r="AI318" s="65">
        <v>0.50138509981631563</v>
      </c>
      <c r="AK318" s="65">
        <v>2.0967271692996003E-2</v>
      </c>
      <c r="AL318" s="65">
        <v>0.12796077626236063</v>
      </c>
      <c r="AM318" s="65">
        <v>0.12796077626236063</v>
      </c>
      <c r="AN318" s="140"/>
    </row>
    <row r="319" spans="1:40" ht="11.25" customHeight="1" x14ac:dyDescent="0.2">
      <c r="B319" s="50">
        <v>26</v>
      </c>
      <c r="C319" s="21" t="s">
        <v>86</v>
      </c>
      <c r="D319" s="65">
        <v>6.4747106170877866E-2</v>
      </c>
      <c r="E319" s="65">
        <v>0.15817051371152402</v>
      </c>
      <c r="F319" s="65">
        <v>0.24359891994672964</v>
      </c>
      <c r="G319" s="65">
        <v>0.45813562303907063</v>
      </c>
      <c r="H319" s="65">
        <v>0.48246263464116729</v>
      </c>
      <c r="I319" s="65">
        <v>0.55600015767019817</v>
      </c>
      <c r="J319" s="65">
        <v>0.70728719370759596</v>
      </c>
      <c r="K319" s="65">
        <v>0.77051144194873233</v>
      </c>
      <c r="L319" s="65">
        <v>0.77489012283900971</v>
      </c>
      <c r="M319" s="65">
        <v>0.83431198715515642</v>
      </c>
      <c r="N319" s="65">
        <v>0.86338368891026951</v>
      </c>
      <c r="O319" s="65">
        <v>0.75141767776267698</v>
      </c>
      <c r="P319" s="65">
        <v>0.76534301478334621</v>
      </c>
      <c r="Q319" s="65">
        <v>0.43027198302792746</v>
      </c>
      <c r="R319" s="65">
        <v>0.28515370759363312</v>
      </c>
      <c r="S319" s="65">
        <v>0.25991543551743729</v>
      </c>
      <c r="T319" s="65">
        <v>0.29053224524966303</v>
      </c>
      <c r="U319" s="65">
        <v>0.22729259262588139</v>
      </c>
      <c r="V319" s="65">
        <v>0.30617149536804111</v>
      </c>
      <c r="W319" s="65">
        <v>0.25876620322286142</v>
      </c>
      <c r="X319" s="65">
        <v>2.9182670536865282E-2</v>
      </c>
      <c r="Y319" s="65">
        <v>0</v>
      </c>
      <c r="Z319" s="65">
        <v>0</v>
      </c>
      <c r="AA319" s="65">
        <v>0</v>
      </c>
      <c r="AB319" s="65">
        <v>0.37756131772777202</v>
      </c>
      <c r="AC319" s="65">
        <v>0</v>
      </c>
      <c r="AD319" s="65">
        <v>0</v>
      </c>
      <c r="AE319" s="65">
        <v>0</v>
      </c>
      <c r="AF319" s="65">
        <v>0</v>
      </c>
      <c r="AG319" s="65">
        <v>0</v>
      </c>
      <c r="AH319" s="65">
        <v>0</v>
      </c>
      <c r="AI319" s="65">
        <v>0</v>
      </c>
      <c r="AK319" s="65">
        <v>0</v>
      </c>
      <c r="AL319" s="65">
        <v>0</v>
      </c>
      <c r="AM319" s="65">
        <v>0</v>
      </c>
      <c r="AN319" s="140"/>
    </row>
    <row r="320" spans="1:40" ht="11.25" customHeight="1" x14ac:dyDescent="0.2">
      <c r="A320" s="16"/>
      <c r="B320" s="50">
        <v>27</v>
      </c>
      <c r="C320" s="24" t="s">
        <v>31</v>
      </c>
      <c r="D320" s="65">
        <v>7.8482242696872373E-2</v>
      </c>
      <c r="E320" s="65">
        <v>8.4040131028862528E-2</v>
      </c>
      <c r="F320" s="65">
        <v>0.17221756906055544</v>
      </c>
      <c r="G320" s="65">
        <v>0.13912909824049513</v>
      </c>
      <c r="H320" s="65">
        <v>0.13240843508735878</v>
      </c>
      <c r="I320" s="65">
        <v>0.11440940969540037</v>
      </c>
      <c r="J320" s="65">
        <v>0.11357494632460813</v>
      </c>
      <c r="K320" s="65">
        <v>0.11637589248380137</v>
      </c>
      <c r="L320" s="65">
        <v>9.4550953842366198E-2</v>
      </c>
      <c r="M320" s="65">
        <v>9.3541512903214663E-2</v>
      </c>
      <c r="N320" s="65">
        <v>8.2942662030554573E-2</v>
      </c>
      <c r="O320" s="65">
        <v>5.8932980189911499E-2</v>
      </c>
      <c r="P320" s="65">
        <v>5.3411305932775474E-2</v>
      </c>
      <c r="Q320" s="65">
        <v>4.8250765268080337E-2</v>
      </c>
      <c r="R320" s="65">
        <v>4.4216941151567997E-2</v>
      </c>
      <c r="S320" s="65">
        <v>4.3039669606795311E-2</v>
      </c>
      <c r="T320" s="65">
        <v>4.1738703189598853E-2</v>
      </c>
      <c r="U320" s="65">
        <v>2.0711474443472815E-2</v>
      </c>
      <c r="V320" s="65">
        <v>3.9384152740738601E-2</v>
      </c>
      <c r="W320" s="65">
        <v>4.2266055459843313E-2</v>
      </c>
      <c r="X320" s="65">
        <v>4.8212860477292632E-2</v>
      </c>
      <c r="Y320" s="65">
        <v>4.8804901621498711E-2</v>
      </c>
      <c r="Z320" s="65">
        <v>6.1512149643360201E-2</v>
      </c>
      <c r="AA320" s="65">
        <v>8.4981834692417754E-2</v>
      </c>
      <c r="AB320" s="65">
        <v>0.16794656003073583</v>
      </c>
      <c r="AC320" s="65">
        <v>0.17270399709136147</v>
      </c>
      <c r="AD320" s="65">
        <v>0.18806451814166114</v>
      </c>
      <c r="AE320" s="65">
        <v>0.19457658151074786</v>
      </c>
      <c r="AF320" s="65">
        <v>0.19591823286048304</v>
      </c>
      <c r="AG320" s="65">
        <v>0.24688722810387531</v>
      </c>
      <c r="AH320" s="65">
        <v>0.22610871005667446</v>
      </c>
      <c r="AI320" s="65">
        <v>0.22610871005667446</v>
      </c>
      <c r="AK320" s="65">
        <v>-2.077851804720085E-2</v>
      </c>
      <c r="AL320" s="65">
        <v>3.1532128545926602E-2</v>
      </c>
      <c r="AM320" s="65">
        <v>3.1532128545926602E-2</v>
      </c>
      <c r="AN320" s="140"/>
    </row>
    <row r="321" spans="1:40" ht="11.25" customHeight="1" x14ac:dyDescent="0.2">
      <c r="B321" s="50">
        <v>28</v>
      </c>
      <c r="C321" s="21" t="s">
        <v>85</v>
      </c>
      <c r="D321" s="65">
        <v>3.7604699328036922E-2</v>
      </c>
      <c r="E321" s="65">
        <v>4.8907262733685918E-2</v>
      </c>
      <c r="F321" s="65">
        <v>4.4498015644223787E-2</v>
      </c>
      <c r="G321" s="65">
        <v>4.1144609851353597E-2</v>
      </c>
      <c r="H321" s="65">
        <v>5.9575783695047541E-2</v>
      </c>
      <c r="I321" s="65">
        <v>0.30087645372592253</v>
      </c>
      <c r="J321" s="65">
        <v>0.30901446233924595</v>
      </c>
      <c r="K321" s="65">
        <v>0.31823613398665157</v>
      </c>
      <c r="L321" s="65">
        <v>0.32840818041340808</v>
      </c>
      <c r="M321" s="65">
        <v>0.3505067643797134</v>
      </c>
      <c r="N321" s="65">
        <v>0.376555024583695</v>
      </c>
      <c r="O321" s="65">
        <v>0.40231380726452304</v>
      </c>
      <c r="P321" s="65">
        <v>0.47941072073890489</v>
      </c>
      <c r="Q321" s="65">
        <v>0.55217684852555238</v>
      </c>
      <c r="R321" s="65">
        <v>0.61903547156124161</v>
      </c>
      <c r="S321" s="65">
        <v>8.7273020875689986E-2</v>
      </c>
      <c r="T321" s="65">
        <v>0.11650550449419068</v>
      </c>
      <c r="U321" s="65">
        <v>0.16770966790795105</v>
      </c>
      <c r="V321" s="65">
        <v>0.16551310068264541</v>
      </c>
      <c r="W321" s="65">
        <v>7.3157546555811595E-2</v>
      </c>
      <c r="X321" s="65">
        <v>0.10249270675954759</v>
      </c>
      <c r="Y321" s="65">
        <v>7.0798928315709872E-2</v>
      </c>
      <c r="Z321" s="65">
        <v>0</v>
      </c>
      <c r="AA321" s="65">
        <v>0</v>
      </c>
      <c r="AB321" s="65">
        <v>0</v>
      </c>
      <c r="AC321" s="65">
        <v>0</v>
      </c>
      <c r="AD321" s="65">
        <v>0</v>
      </c>
      <c r="AE321" s="65">
        <v>0</v>
      </c>
      <c r="AF321" s="65">
        <v>0</v>
      </c>
      <c r="AG321" s="65">
        <v>0</v>
      </c>
      <c r="AH321" s="65">
        <v>0</v>
      </c>
      <c r="AI321" s="65">
        <v>0</v>
      </c>
      <c r="AK321" s="65">
        <v>0</v>
      </c>
      <c r="AL321" s="65">
        <v>0</v>
      </c>
      <c r="AM321" s="65">
        <v>0</v>
      </c>
      <c r="AN321" s="140"/>
    </row>
    <row r="322" spans="1:40" s="16" customFormat="1" ht="11.25" customHeight="1" x14ac:dyDescent="0.2">
      <c r="B322" s="50">
        <v>29</v>
      </c>
      <c r="C322" s="24" t="s">
        <v>106</v>
      </c>
      <c r="D322" s="65">
        <v>9.4901394143601187E-2</v>
      </c>
      <c r="E322" s="65">
        <v>6.308557700384404E-2</v>
      </c>
      <c r="F322" s="65">
        <v>0.1959325604916145</v>
      </c>
      <c r="G322" s="65">
        <v>0.29420994366916192</v>
      </c>
      <c r="H322" s="65">
        <v>0.50160104601962696</v>
      </c>
      <c r="I322" s="65">
        <v>0.34130531856991647</v>
      </c>
      <c r="J322" s="65">
        <v>0.48703213409898266</v>
      </c>
      <c r="K322" s="65">
        <v>0.5137468585101117</v>
      </c>
      <c r="L322" s="65">
        <v>0.54087803055288453</v>
      </c>
      <c r="M322" s="65">
        <v>0.44398050354367113</v>
      </c>
      <c r="N322" s="65">
        <v>0.48549827704548304</v>
      </c>
      <c r="O322" s="65">
        <v>0.41751303459009953</v>
      </c>
      <c r="P322" s="65">
        <v>1</v>
      </c>
      <c r="Q322" s="65">
        <v>1</v>
      </c>
      <c r="R322" s="65">
        <v>0.99988350665802728</v>
      </c>
      <c r="S322" s="65">
        <v>0</v>
      </c>
      <c r="T322" s="65">
        <v>0</v>
      </c>
      <c r="U322" s="65">
        <v>0</v>
      </c>
      <c r="V322" s="65">
        <v>0</v>
      </c>
      <c r="W322" s="65">
        <v>0</v>
      </c>
      <c r="X322" s="65">
        <v>0</v>
      </c>
      <c r="Y322" s="65">
        <v>0</v>
      </c>
      <c r="Z322" s="65">
        <v>0</v>
      </c>
      <c r="AA322" s="65">
        <v>0</v>
      </c>
      <c r="AB322" s="65">
        <v>0</v>
      </c>
      <c r="AC322" s="65">
        <v>0</v>
      </c>
      <c r="AD322" s="65">
        <v>0</v>
      </c>
      <c r="AE322" s="65">
        <v>0</v>
      </c>
      <c r="AF322" s="65">
        <v>0</v>
      </c>
      <c r="AG322" s="65">
        <v>0</v>
      </c>
      <c r="AH322" s="65">
        <v>0</v>
      </c>
      <c r="AI322" s="65">
        <v>0</v>
      </c>
      <c r="AJ322" s="145"/>
      <c r="AK322" s="65">
        <v>0</v>
      </c>
      <c r="AL322" s="65">
        <v>0</v>
      </c>
      <c r="AM322" s="65">
        <v>0</v>
      </c>
      <c r="AN322" s="15"/>
    </row>
    <row r="323" spans="1:40" ht="11.25" customHeight="1" x14ac:dyDescent="0.2">
      <c r="A323" s="16"/>
      <c r="B323" s="50">
        <v>30</v>
      </c>
      <c r="C323" s="21" t="s">
        <v>29</v>
      </c>
      <c r="D323" s="65">
        <v>4.5799615014453883E-3</v>
      </c>
      <c r="E323" s="65">
        <v>2.9639801943704561E-3</v>
      </c>
      <c r="F323" s="65">
        <v>5.1072811053823296E-3</v>
      </c>
      <c r="G323" s="65">
        <v>5.0302259916484267E-3</v>
      </c>
      <c r="H323" s="65">
        <v>3.472349027338058E-3</v>
      </c>
      <c r="I323" s="65">
        <v>4.5152339474937211E-3</v>
      </c>
      <c r="J323" s="65">
        <v>4.083100170127152E-3</v>
      </c>
      <c r="K323" s="65">
        <v>5.797550198440137E-3</v>
      </c>
      <c r="L323" s="65">
        <v>4.1443435612050347E-3</v>
      </c>
      <c r="M323" s="65">
        <v>5.6457343470904583E-3</v>
      </c>
      <c r="N323" s="65">
        <v>7.0152502017788824E-3</v>
      </c>
      <c r="O323" s="65">
        <v>8.7253616741372296E-3</v>
      </c>
      <c r="P323" s="65">
        <v>1.0903122307871103E-2</v>
      </c>
      <c r="Q323" s="65">
        <v>1.2884146988909525E-2</v>
      </c>
      <c r="R323" s="65">
        <v>1.9373990771731402E-2</v>
      </c>
      <c r="S323" s="65">
        <v>2.7093503075251893E-2</v>
      </c>
      <c r="T323" s="65">
        <v>2.736519439276212E-2</v>
      </c>
      <c r="U323" s="65">
        <v>2.339013540369669E-2</v>
      </c>
      <c r="V323" s="65">
        <v>2.9852792696242997E-2</v>
      </c>
      <c r="W323" s="65">
        <v>2.0176741281401334E-2</v>
      </c>
      <c r="X323" s="65">
        <v>1.9266117426799383E-2</v>
      </c>
      <c r="Y323" s="65">
        <v>1.7992208955493302E-2</v>
      </c>
      <c r="Z323" s="65">
        <v>2.4046371280143052E-2</v>
      </c>
      <c r="AA323" s="65">
        <v>2.8235747911623109E-2</v>
      </c>
      <c r="AB323" s="65">
        <v>2.4188220375881211E-2</v>
      </c>
      <c r="AC323" s="65">
        <v>1.773536206336513E-2</v>
      </c>
      <c r="AD323" s="65">
        <v>2.5282995270409895E-2</v>
      </c>
      <c r="AE323" s="65">
        <v>1.5236016702791561E-2</v>
      </c>
      <c r="AF323" s="65">
        <v>1.5206742989665597E-2</v>
      </c>
      <c r="AG323" s="65">
        <v>1.2192920379976439E-2</v>
      </c>
      <c r="AH323" s="65">
        <v>1.1173133102637799E-2</v>
      </c>
      <c r="AI323" s="65">
        <v>1.1173133102637799E-2</v>
      </c>
      <c r="AK323" s="65">
        <v>-1.0197872773386393E-3</v>
      </c>
      <c r="AL323" s="65">
        <v>-4.0628836001537615E-3</v>
      </c>
      <c r="AM323" s="65">
        <v>-4.0628836001537615E-3</v>
      </c>
      <c r="AN323" s="140"/>
    </row>
    <row r="324" spans="1:40" s="16" customFormat="1" ht="11.25" customHeight="1" x14ac:dyDescent="0.2">
      <c r="B324" s="50">
        <v>31</v>
      </c>
      <c r="C324" s="24" t="s">
        <v>11</v>
      </c>
      <c r="D324" s="65">
        <v>7.9947925174817067E-2</v>
      </c>
      <c r="E324" s="65">
        <v>9.502208455294095E-2</v>
      </c>
      <c r="F324" s="65">
        <v>9.8558293305731945E-2</v>
      </c>
      <c r="G324" s="65">
        <v>0.10978303308526872</v>
      </c>
      <c r="H324" s="65">
        <v>0.11753455095628396</v>
      </c>
      <c r="I324" s="65">
        <v>0.11854151591394872</v>
      </c>
      <c r="J324" s="65">
        <v>0.12273769251939437</v>
      </c>
      <c r="K324" s="65">
        <v>0.12757223042902646</v>
      </c>
      <c r="L324" s="65">
        <v>0.12137045617701725</v>
      </c>
      <c r="M324" s="65">
        <v>0.11995186803203783</v>
      </c>
      <c r="N324" s="65">
        <v>0.11955282799815461</v>
      </c>
      <c r="O324" s="65">
        <v>0.11364049759386027</v>
      </c>
      <c r="P324" s="65">
        <v>0.1124179696303228</v>
      </c>
      <c r="Q324" s="65">
        <v>0.12205691352644014</v>
      </c>
      <c r="R324" s="65">
        <v>0.12788204827213481</v>
      </c>
      <c r="S324" s="65">
        <v>0.14072532722000847</v>
      </c>
      <c r="T324" s="65">
        <v>0.13558636403984184</v>
      </c>
      <c r="U324" s="65">
        <v>0.13416239107678291</v>
      </c>
      <c r="V324" s="65">
        <v>0.13179763483520213</v>
      </c>
      <c r="W324" s="65">
        <v>0.1268344651035872</v>
      </c>
      <c r="X324" s="65">
        <v>0.12635429639443266</v>
      </c>
      <c r="Y324" s="65">
        <v>0.13169969106977397</v>
      </c>
      <c r="Z324" s="65">
        <v>0.13123697155102992</v>
      </c>
      <c r="AA324" s="65">
        <v>0.1363948211967877</v>
      </c>
      <c r="AB324" s="65">
        <v>0.14158655777054363</v>
      </c>
      <c r="AC324" s="65">
        <v>0.1345593422013516</v>
      </c>
      <c r="AD324" s="65">
        <v>0.13088532476335499</v>
      </c>
      <c r="AE324" s="65">
        <v>0.11931323433087658</v>
      </c>
      <c r="AF324" s="65">
        <v>0.12120173937896912</v>
      </c>
      <c r="AG324" s="65">
        <v>0.11615073044230928</v>
      </c>
      <c r="AH324" s="65">
        <v>0.11885693405914548</v>
      </c>
      <c r="AI324" s="65">
        <v>0.11885693405914548</v>
      </c>
      <c r="AJ324" s="145"/>
      <c r="AK324" s="65">
        <v>2.7062036168361975E-3</v>
      </c>
      <c r="AL324" s="65">
        <v>-4.5630027173110266E-4</v>
      </c>
      <c r="AM324" s="65">
        <v>-4.5630027173110266E-4</v>
      </c>
      <c r="AN324" s="15"/>
    </row>
    <row r="325" spans="1:40" s="16" customFormat="1" ht="11.25" customHeight="1" x14ac:dyDescent="0.2">
      <c r="B325" s="50">
        <v>32</v>
      </c>
      <c r="C325" s="21" t="s">
        <v>87</v>
      </c>
      <c r="D325" s="65">
        <v>5.4023819889531879E-3</v>
      </c>
      <c r="E325" s="65">
        <v>1.0462739251999595E-2</v>
      </c>
      <c r="F325" s="65">
        <v>1.086801307223813E-2</v>
      </c>
      <c r="G325" s="65">
        <v>3.3790616932111799E-3</v>
      </c>
      <c r="H325" s="65">
        <v>3.7850176860753943E-3</v>
      </c>
      <c r="I325" s="65">
        <v>3.9579236440403821E-3</v>
      </c>
      <c r="J325" s="65">
        <v>1.3669086667213315E-2</v>
      </c>
      <c r="K325" s="65">
        <v>1.4879861256214485E-2</v>
      </c>
      <c r="L325" s="65">
        <v>1.5847005225359742E-2</v>
      </c>
      <c r="M325" s="65">
        <v>1.5954054470924357E-2</v>
      </c>
      <c r="N325" s="65">
        <v>1.7293426086949882E-2</v>
      </c>
      <c r="O325" s="65">
        <v>1.8936560332144262E-2</v>
      </c>
      <c r="P325" s="65">
        <v>2.1398922378191507E-2</v>
      </c>
      <c r="Q325" s="65">
        <v>2.1650301598301457E-2</v>
      </c>
      <c r="R325" s="65">
        <v>1.7584462793408983E-2</v>
      </c>
      <c r="S325" s="65">
        <v>1.7752034538857386E-2</v>
      </c>
      <c r="T325" s="65">
        <v>2.1505666580858538E-2</v>
      </c>
      <c r="U325" s="65">
        <v>2.390578577329696E-2</v>
      </c>
      <c r="V325" s="65">
        <v>2.3109011309497864E-2</v>
      </c>
      <c r="W325" s="65">
        <v>2.2986071820631428E-2</v>
      </c>
      <c r="X325" s="65">
        <v>2.5833994506187969E-2</v>
      </c>
      <c r="Y325" s="65">
        <v>2.0520038191485034E-2</v>
      </c>
      <c r="Z325" s="65">
        <v>2.0623331811704181E-2</v>
      </c>
      <c r="AA325" s="65">
        <v>2.4619569103142929E-2</v>
      </c>
      <c r="AB325" s="65">
        <v>2.0166741484196626E-2</v>
      </c>
      <c r="AC325" s="65">
        <v>1.8925893741254161E-2</v>
      </c>
      <c r="AD325" s="65">
        <v>1.6040642588163682E-2</v>
      </c>
      <c r="AE325" s="65">
        <v>1.7613784118694614E-2</v>
      </c>
      <c r="AF325" s="65">
        <v>1.5710448305688195E-2</v>
      </c>
      <c r="AG325" s="65">
        <v>1.6631627994267519E-2</v>
      </c>
      <c r="AH325" s="65">
        <v>2.0286842608892675E-2</v>
      </c>
      <c r="AI325" s="65">
        <v>2.0286842608892675E-2</v>
      </c>
      <c r="AJ325" s="145"/>
      <c r="AK325" s="65">
        <v>3.6552146146251567E-3</v>
      </c>
      <c r="AL325" s="65">
        <v>2.6730584901980617E-3</v>
      </c>
      <c r="AM325" s="65">
        <v>2.6730584901980617E-3</v>
      </c>
      <c r="AN325" s="15"/>
    </row>
    <row r="326" spans="1:40" s="16" customFormat="1" ht="11.25" customHeight="1" x14ac:dyDescent="0.2">
      <c r="A326" s="7"/>
      <c r="B326" s="50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  <c r="AA326" s="66"/>
      <c r="AB326" s="66"/>
      <c r="AC326" s="66"/>
      <c r="AD326" s="66"/>
      <c r="AE326" s="66"/>
      <c r="AF326" s="66"/>
      <c r="AG326" s="66"/>
      <c r="AH326" s="66"/>
      <c r="AI326" s="66"/>
      <c r="AJ326" s="145"/>
      <c r="AK326" s="66"/>
      <c r="AL326" s="66"/>
      <c r="AM326" s="66"/>
      <c r="AN326" s="15"/>
    </row>
    <row r="327" spans="1:40" ht="12" x14ac:dyDescent="0.2">
      <c r="A327" s="7" t="s">
        <v>155</v>
      </c>
      <c r="B327" s="50">
        <v>33</v>
      </c>
      <c r="C327" s="20" t="s">
        <v>108</v>
      </c>
      <c r="D327" s="63">
        <v>1.1878090981829334E-2</v>
      </c>
      <c r="E327" s="63">
        <v>0.10857996278212836</v>
      </c>
      <c r="F327" s="63">
        <v>5.9363399434787738E-2</v>
      </c>
      <c r="G327" s="63">
        <v>5.6168534499634964E-2</v>
      </c>
      <c r="H327" s="63">
        <v>6.5295669675153364E-2</v>
      </c>
      <c r="I327" s="63">
        <v>2.4583403686302862E-2</v>
      </c>
      <c r="J327" s="63">
        <v>3.2735125941728907E-2</v>
      </c>
      <c r="K327" s="63">
        <v>3.1221118269999907E-2</v>
      </c>
      <c r="L327" s="63">
        <v>1.9032422691844006E-2</v>
      </c>
      <c r="M327" s="63">
        <v>5.4923770660001616E-3</v>
      </c>
      <c r="N327" s="63">
        <v>9.7772317979566755E-3</v>
      </c>
      <c r="O327" s="63">
        <v>2.6180298064426167E-2</v>
      </c>
      <c r="P327" s="63">
        <v>9.0462501853259117E-2</v>
      </c>
      <c r="Q327" s="63">
        <v>-3.1048210036738147E-2</v>
      </c>
      <c r="R327" s="63">
        <v>-3.5383876933084188E-2</v>
      </c>
      <c r="S327" s="63">
        <v>-1.4472727476755841E-2</v>
      </c>
      <c r="T327" s="63">
        <v>-5.5227188183320924E-3</v>
      </c>
      <c r="U327" s="63">
        <v>-0.20612301954609666</v>
      </c>
      <c r="V327" s="63">
        <v>-0.12966931060417003</v>
      </c>
      <c r="W327" s="63">
        <v>-3.4952115966585005E-2</v>
      </c>
      <c r="X327" s="63">
        <v>-5.7859357298794052E-2</v>
      </c>
      <c r="Y327" s="63">
        <v>-3.6303924468861735E-2</v>
      </c>
      <c r="Z327" s="63">
        <v>-2.5215869768323747E-2</v>
      </c>
      <c r="AA327" s="63">
        <v>-3.1591903250210135E-2</v>
      </c>
      <c r="AB327" s="63">
        <v>-5.6667641124160978E-2</v>
      </c>
      <c r="AC327" s="63">
        <v>-1.6970979714272313E-5</v>
      </c>
      <c r="AD327" s="63">
        <v>-1.2881921897206708E-2</v>
      </c>
      <c r="AE327" s="63">
        <v>-6.4006264132689525E-3</v>
      </c>
      <c r="AF327" s="63">
        <v>-2.8628222470511281E-2</v>
      </c>
      <c r="AG327" s="63">
        <v>-2.4152675455945721E-2</v>
      </c>
      <c r="AH327" s="63">
        <v>-7.1723062221077678E-3</v>
      </c>
      <c r="AI327" s="63">
        <v>-7.1723062221077678E-3</v>
      </c>
      <c r="AK327" s="63">
        <v>1.6980369233837951E-2</v>
      </c>
      <c r="AL327" s="63">
        <v>-7.7167980883881531E-4</v>
      </c>
      <c r="AM327" s="63">
        <v>-7.7167980883881531E-4</v>
      </c>
      <c r="AN327" s="140"/>
    </row>
    <row r="328" spans="1:40" x14ac:dyDescent="0.2">
      <c r="A328" s="53"/>
      <c r="B328" s="53"/>
      <c r="C328" s="43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  <c r="AC328" s="67"/>
      <c r="AD328" s="67"/>
      <c r="AE328" s="67"/>
      <c r="AF328" s="67"/>
      <c r="AG328" s="67"/>
      <c r="AH328" s="67"/>
      <c r="AI328" s="67"/>
      <c r="AK328" s="67"/>
      <c r="AL328" s="67"/>
      <c r="AM328" s="67"/>
      <c r="AN328" s="139"/>
    </row>
    <row r="329" spans="1:40" s="16" customFormat="1" ht="20.100000000000001" customHeight="1" x14ac:dyDescent="0.2">
      <c r="A329" s="51"/>
      <c r="B329" s="59"/>
      <c r="C329" s="13" t="s">
        <v>76</v>
      </c>
      <c r="D329" s="68">
        <v>5.5344544696192127E-2</v>
      </c>
      <c r="E329" s="68">
        <v>6.4269408862511104E-2</v>
      </c>
      <c r="F329" s="68">
        <v>7.4818854975636714E-2</v>
      </c>
      <c r="G329" s="68">
        <v>8.1303760371883596E-2</v>
      </c>
      <c r="H329" s="68">
        <v>8.5708978100451944E-2</v>
      </c>
      <c r="I329" s="68">
        <v>8.0267105840878275E-2</v>
      </c>
      <c r="J329" s="68">
        <v>7.7086072278427453E-2</v>
      </c>
      <c r="K329" s="68">
        <v>7.0778395987109388E-2</v>
      </c>
      <c r="L329" s="68">
        <v>6.2746954226269913E-2</v>
      </c>
      <c r="M329" s="68">
        <v>5.9740936828666567E-2</v>
      </c>
      <c r="N329" s="68">
        <v>5.3680035350515312E-2</v>
      </c>
      <c r="O329" s="68">
        <v>4.8993772941538671E-2</v>
      </c>
      <c r="P329" s="68">
        <v>4.4785393712829441E-2</v>
      </c>
      <c r="Q329" s="68">
        <v>4.0442530210444097E-2</v>
      </c>
      <c r="R329" s="68">
        <v>3.8622796089953393E-2</v>
      </c>
      <c r="S329" s="68">
        <v>3.8786070516618483E-2</v>
      </c>
      <c r="T329" s="68">
        <v>3.6543546075490083E-2</v>
      </c>
      <c r="U329" s="68">
        <v>3.7080834662071252E-2</v>
      </c>
      <c r="V329" s="68">
        <v>3.6801398678460141E-2</v>
      </c>
      <c r="W329" s="68">
        <v>3.4514919565035856E-2</v>
      </c>
      <c r="X329" s="68">
        <v>3.1509329286466631E-2</v>
      </c>
      <c r="Y329" s="68">
        <v>2.9370994552847411E-2</v>
      </c>
      <c r="Z329" s="68">
        <v>2.7385949585030833E-2</v>
      </c>
      <c r="AA329" s="68">
        <v>2.6227763546201717E-2</v>
      </c>
      <c r="AB329" s="68">
        <v>2.4137612050749786E-2</v>
      </c>
      <c r="AC329" s="68">
        <v>2.3271763688710045E-2</v>
      </c>
      <c r="AD329" s="68">
        <v>2.4333984325482897E-2</v>
      </c>
      <c r="AE329" s="68">
        <v>2.4282154236077033E-2</v>
      </c>
      <c r="AF329" s="68">
        <v>2.3583346718174188E-2</v>
      </c>
      <c r="AG329" s="68">
        <v>2.3198335048491274E-2</v>
      </c>
      <c r="AH329" s="68">
        <v>2.9920897743655764E-2</v>
      </c>
      <c r="AI329" s="68">
        <v>2.9920897743655764E-2</v>
      </c>
      <c r="AJ329" s="145"/>
      <c r="AK329" s="68">
        <v>6.7225626951644898E-3</v>
      </c>
      <c r="AL329" s="68">
        <v>5.6387435075787307E-3</v>
      </c>
      <c r="AM329" s="68">
        <v>5.6387435075787307E-3</v>
      </c>
      <c r="AN329" s="15"/>
    </row>
    <row r="330" spans="1:40" x14ac:dyDescent="0.2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  <c r="AB330" s="41"/>
      <c r="AC330" s="41"/>
      <c r="AD330" s="41"/>
      <c r="AE330" s="41"/>
      <c r="AF330" s="154"/>
      <c r="AG330" s="154"/>
      <c r="AH330" s="154"/>
      <c r="AI330" s="154"/>
    </row>
    <row r="331" spans="1:40" s="6" customFormat="1" ht="12.75" x14ac:dyDescent="0.2">
      <c r="A331" s="11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148"/>
      <c r="AG331" s="148"/>
      <c r="AH331" s="148"/>
      <c r="AI331" s="148"/>
      <c r="AJ331" s="146"/>
      <c r="AK331" s="8"/>
      <c r="AL331" s="8"/>
      <c r="AM331" s="8"/>
      <c r="AN331" s="135"/>
    </row>
    <row r="332" spans="1:40" s="35" customFormat="1" ht="24.95" customHeight="1" x14ac:dyDescent="0.2">
      <c r="A332" s="11" t="s">
        <v>38</v>
      </c>
      <c r="B332" s="19"/>
      <c r="C332" s="18"/>
      <c r="D332" s="25" t="s">
        <v>15</v>
      </c>
      <c r="E332" s="25" t="s">
        <v>16</v>
      </c>
      <c r="F332" s="25" t="s">
        <v>17</v>
      </c>
      <c r="G332" s="25" t="s">
        <v>18</v>
      </c>
      <c r="H332" s="25" t="s">
        <v>19</v>
      </c>
      <c r="I332" s="25" t="s">
        <v>20</v>
      </c>
      <c r="J332" s="25" t="s">
        <v>26</v>
      </c>
      <c r="K332" s="25" t="s">
        <v>28</v>
      </c>
      <c r="L332" s="25" t="s">
        <v>33</v>
      </c>
      <c r="M332" s="25" t="s">
        <v>35</v>
      </c>
      <c r="N332" s="25" t="s">
        <v>40</v>
      </c>
      <c r="O332" s="25" t="s">
        <v>41</v>
      </c>
      <c r="P332" s="25" t="s">
        <v>50</v>
      </c>
      <c r="Q332" s="25" t="s">
        <v>52</v>
      </c>
      <c r="R332" s="25" t="s">
        <v>60</v>
      </c>
      <c r="S332" s="25" t="s">
        <v>62</v>
      </c>
      <c r="T332" s="25" t="s">
        <v>83</v>
      </c>
      <c r="U332" s="25" t="s">
        <v>88</v>
      </c>
      <c r="V332" s="25" t="s">
        <v>90</v>
      </c>
      <c r="W332" s="25" t="s">
        <v>91</v>
      </c>
      <c r="X332" s="25" t="s">
        <v>92</v>
      </c>
      <c r="Y332" s="25" t="s">
        <v>141</v>
      </c>
      <c r="Z332" s="25" t="s">
        <v>145</v>
      </c>
      <c r="AA332" s="25" t="s">
        <v>147</v>
      </c>
      <c r="AB332" s="25" t="s">
        <v>150</v>
      </c>
      <c r="AC332" s="25" t="s">
        <v>151</v>
      </c>
      <c r="AD332" s="25" t="s">
        <v>156</v>
      </c>
      <c r="AE332" s="25" t="s">
        <v>157</v>
      </c>
      <c r="AF332" s="25" t="s">
        <v>158</v>
      </c>
      <c r="AG332" s="25" t="s">
        <v>161</v>
      </c>
      <c r="AH332" s="25" t="s">
        <v>162</v>
      </c>
      <c r="AI332" s="25" t="s">
        <v>163</v>
      </c>
      <c r="AJ332" s="145"/>
      <c r="AK332" s="47" t="s">
        <v>77</v>
      </c>
      <c r="AL332" s="47" t="s">
        <v>78</v>
      </c>
      <c r="AM332" s="47" t="s">
        <v>79</v>
      </c>
    </row>
    <row r="333" spans="1:40" ht="12" x14ac:dyDescent="0.2">
      <c r="A333" s="7" t="s">
        <v>66</v>
      </c>
      <c r="B333" s="50"/>
      <c r="C333" s="20" t="s">
        <v>12</v>
      </c>
      <c r="D333" s="63">
        <v>9.7966426256112307E-2</v>
      </c>
      <c r="E333" s="63">
        <v>9.3011778291274036E-2</v>
      </c>
      <c r="F333" s="63">
        <v>0.15304941836262434</v>
      </c>
      <c r="G333" s="63">
        <v>0.15181958356559325</v>
      </c>
      <c r="H333" s="63">
        <v>6.4343278070710316E-2</v>
      </c>
      <c r="I333" s="63">
        <v>2.647600997036571E-2</v>
      </c>
      <c r="J333" s="63">
        <v>2.8248726449822219E-2</v>
      </c>
      <c r="K333" s="63">
        <v>3.0766133559119838E-2</v>
      </c>
      <c r="L333" s="63">
        <v>2.5737535804668109E-2</v>
      </c>
      <c r="M333" s="63">
        <v>2.387529296518389E-2</v>
      </c>
      <c r="N333" s="63">
        <v>1.9445048728082035E-2</v>
      </c>
      <c r="O333" s="63">
        <v>1.6676530307422274E-2</v>
      </c>
      <c r="P333" s="63">
        <v>8.0742100978629643E-3</v>
      </c>
      <c r="Q333" s="63">
        <v>9.3513142524625278E-3</v>
      </c>
      <c r="R333" s="63">
        <v>7.1881038867553275E-3</v>
      </c>
      <c r="S333" s="63">
        <v>5.9597284921603707E-3</v>
      </c>
      <c r="T333" s="63">
        <v>5.4770065483240862E-3</v>
      </c>
      <c r="U333" s="63">
        <v>4.3670433897583195E-3</v>
      </c>
      <c r="V333" s="63">
        <v>4.3677608832440058E-3</v>
      </c>
      <c r="W333" s="63">
        <v>3.5658338832676166E-3</v>
      </c>
      <c r="X333" s="63">
        <v>3.2009780867237356E-3</v>
      </c>
      <c r="Y333" s="63">
        <v>8.2150301933444931E-3</v>
      </c>
      <c r="Z333" s="63">
        <v>7.127459847007132E-3</v>
      </c>
      <c r="AA333" s="63">
        <v>6.4229661830073163E-3</v>
      </c>
      <c r="AB333" s="63">
        <v>5.6123674687629218E-3</v>
      </c>
      <c r="AC333" s="63">
        <v>5.296549009758675E-3</v>
      </c>
      <c r="AD333" s="63">
        <v>7.8068658135909009E-3</v>
      </c>
      <c r="AE333" s="63">
        <v>3.9040015667503782E-3</v>
      </c>
      <c r="AF333" s="63">
        <v>4.0084357926577817E-3</v>
      </c>
      <c r="AG333" s="63">
        <v>1.9207643826373568E-3</v>
      </c>
      <c r="AH333" s="63">
        <v>1.8158304996548587E-2</v>
      </c>
      <c r="AI333" s="63">
        <v>1.8158304996548587E-2</v>
      </c>
      <c r="AK333" s="63">
        <v>1.6237540613911229E-2</v>
      </c>
      <c r="AL333" s="63">
        <v>1.4254303429798209E-2</v>
      </c>
      <c r="AM333" s="63">
        <v>1.4254303429798209E-2</v>
      </c>
    </row>
    <row r="334" spans="1:40" ht="12" x14ac:dyDescent="0.2">
      <c r="B334" s="50">
        <v>1</v>
      </c>
      <c r="C334" s="22" t="s">
        <v>93</v>
      </c>
      <c r="D334" s="64">
        <v>0.46306903758520812</v>
      </c>
      <c r="E334" s="64">
        <v>0.48353081102059542</v>
      </c>
      <c r="F334" s="64">
        <v>0.70988453470416102</v>
      </c>
      <c r="G334" s="64">
        <v>6.9074900352688734E-2</v>
      </c>
      <c r="H334" s="64">
        <v>0</v>
      </c>
      <c r="I334" s="64">
        <v>0</v>
      </c>
      <c r="J334" s="64">
        <v>0</v>
      </c>
      <c r="K334" s="64">
        <v>0</v>
      </c>
      <c r="L334" s="64">
        <v>0</v>
      </c>
      <c r="M334" s="64">
        <v>0</v>
      </c>
      <c r="N334" s="64">
        <v>0</v>
      </c>
      <c r="O334" s="64">
        <v>0</v>
      </c>
      <c r="P334" s="64">
        <v>0</v>
      </c>
      <c r="Q334" s="64">
        <v>0</v>
      </c>
      <c r="R334" s="64">
        <v>0</v>
      </c>
      <c r="S334" s="64">
        <v>0</v>
      </c>
      <c r="T334" s="64">
        <v>0</v>
      </c>
      <c r="U334" s="64">
        <v>3.7992697511573734E-4</v>
      </c>
      <c r="V334" s="64">
        <v>3.7965779183599308E-4</v>
      </c>
      <c r="W334" s="64">
        <v>4.0218165615884302E-4</v>
      </c>
      <c r="X334" s="64">
        <v>3.5188327522170539E-4</v>
      </c>
      <c r="Y334" s="64">
        <v>1.0163696247616497E-2</v>
      </c>
      <c r="Z334" s="64">
        <v>8.7551367627870871E-3</v>
      </c>
      <c r="AA334" s="64">
        <v>7.8193227920169729E-3</v>
      </c>
      <c r="AB334" s="64">
        <v>6.9299242796286376E-3</v>
      </c>
      <c r="AC334" s="64">
        <v>6.997300823351987E-3</v>
      </c>
      <c r="AD334" s="64">
        <v>6.3155627787625252E-3</v>
      </c>
      <c r="AE334" s="64">
        <v>0</v>
      </c>
      <c r="AF334" s="64">
        <v>0</v>
      </c>
      <c r="AG334" s="64">
        <v>0</v>
      </c>
      <c r="AH334" s="64">
        <v>1.8782230167728838E-2</v>
      </c>
      <c r="AI334" s="64">
        <v>1.8782230167728838E-2</v>
      </c>
      <c r="AK334" s="64">
        <v>1.8782230167728838E-2</v>
      </c>
      <c r="AL334" s="64">
        <v>1.8782230167728838E-2</v>
      </c>
      <c r="AM334" s="64">
        <v>1.8782230167728838E-2</v>
      </c>
      <c r="AN334" s="136"/>
    </row>
    <row r="335" spans="1:40" ht="12" x14ac:dyDescent="0.2">
      <c r="B335" s="50">
        <v>2</v>
      </c>
      <c r="C335" s="22" t="s">
        <v>98</v>
      </c>
      <c r="D335" s="64">
        <v>7.1568364222859102E-2</v>
      </c>
      <c r="E335" s="64">
        <v>6.5817163847843321E-2</v>
      </c>
      <c r="F335" s="64">
        <v>0.1258571000432836</v>
      </c>
      <c r="G335" s="64">
        <v>0.15309407075570877</v>
      </c>
      <c r="H335" s="64">
        <v>8.5908618133939754E-2</v>
      </c>
      <c r="I335" s="64">
        <v>5.7714783967025861E-2</v>
      </c>
      <c r="J335" s="64">
        <v>7.3457898737567126E-2</v>
      </c>
      <c r="K335" s="64">
        <v>9.0005033543564594E-2</v>
      </c>
      <c r="L335" s="64">
        <v>6.9169594717437693E-2</v>
      </c>
      <c r="M335" s="64">
        <v>6.7658009531058966E-2</v>
      </c>
      <c r="N335" s="64">
        <v>5.3446444999482479E-2</v>
      </c>
      <c r="O335" s="64">
        <v>4.9607404022452464E-2</v>
      </c>
      <c r="P335" s="64">
        <v>2.7527224658436371E-2</v>
      </c>
      <c r="Q335" s="64">
        <v>3.460381222634807E-2</v>
      </c>
      <c r="R335" s="64">
        <v>2.7200880089010369E-2</v>
      </c>
      <c r="S335" s="64">
        <v>2.5087306550891128E-2</v>
      </c>
      <c r="T335" s="64">
        <v>2.3328698275288284E-2</v>
      </c>
      <c r="U335" s="64">
        <v>1.499402099070531E-2</v>
      </c>
      <c r="V335" s="64">
        <v>1.5165707482391298E-2</v>
      </c>
      <c r="W335" s="64">
        <v>1.052462578895289E-2</v>
      </c>
      <c r="X335" s="64">
        <v>1.0204522017116184E-2</v>
      </c>
      <c r="Y335" s="64">
        <v>4.4709800863414759E-3</v>
      </c>
      <c r="Z335" s="64">
        <v>3.8124089670470455E-3</v>
      </c>
      <c r="AA335" s="64">
        <v>3.678218529822988E-3</v>
      </c>
      <c r="AB335" s="64">
        <v>3.1361750308869273E-3</v>
      </c>
      <c r="AC335" s="64">
        <v>2.6159075373497231E-3</v>
      </c>
      <c r="AD335" s="64">
        <v>1.0455190740833705E-2</v>
      </c>
      <c r="AE335" s="64">
        <v>1.0755268778017905E-2</v>
      </c>
      <c r="AF335" s="64">
        <v>1.090227676589711E-2</v>
      </c>
      <c r="AG335" s="64">
        <v>5.3303760108452591E-3</v>
      </c>
      <c r="AH335" s="64">
        <v>1.701234178995472E-2</v>
      </c>
      <c r="AI335" s="64">
        <v>1.701234178995472E-2</v>
      </c>
      <c r="AK335" s="64">
        <v>1.168196577910946E-2</v>
      </c>
      <c r="AL335" s="64">
        <v>6.2570730119368145E-3</v>
      </c>
      <c r="AM335" s="64">
        <v>6.2570730119368145E-3</v>
      </c>
      <c r="AN335" s="136"/>
    </row>
    <row r="336" spans="1:40" x14ac:dyDescent="0.2">
      <c r="B336" s="50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K336" s="65"/>
      <c r="AL336" s="65"/>
      <c r="AM336" s="65"/>
    </row>
    <row r="337" spans="1:40" s="5" customFormat="1" ht="12" x14ac:dyDescent="0.2">
      <c r="A337" s="7" t="s">
        <v>67</v>
      </c>
      <c r="B337" s="50"/>
      <c r="C337" s="20" t="s">
        <v>14</v>
      </c>
      <c r="D337" s="63">
        <v>8.3200612057295009E-2</v>
      </c>
      <c r="E337" s="63">
        <v>9.2022919191545385E-2</v>
      </c>
      <c r="F337" s="63">
        <v>0.10843767259270774</v>
      </c>
      <c r="G337" s="63">
        <v>0.1201028606980345</v>
      </c>
      <c r="H337" s="63">
        <v>0.13667802813924515</v>
      </c>
      <c r="I337" s="63">
        <v>0.12041094048178831</v>
      </c>
      <c r="J337" s="63">
        <v>0.11149326246309191</v>
      </c>
      <c r="K337" s="63">
        <v>9.7767860005579882E-2</v>
      </c>
      <c r="L337" s="63">
        <v>9.1469868370783303E-2</v>
      </c>
      <c r="M337" s="63">
        <v>8.8752795418520908E-2</v>
      </c>
      <c r="N337" s="63">
        <v>7.7240841872889154E-2</v>
      </c>
      <c r="O337" s="63">
        <v>6.9399999339185378E-2</v>
      </c>
      <c r="P337" s="63">
        <v>6.247756844572161E-2</v>
      </c>
      <c r="Q337" s="63">
        <v>5.3406037165727671E-2</v>
      </c>
      <c r="R337" s="63">
        <v>4.9386312235228484E-2</v>
      </c>
      <c r="S337" s="63">
        <v>4.8421728885999223E-2</v>
      </c>
      <c r="T337" s="63">
        <v>4.3863165887312254E-2</v>
      </c>
      <c r="U337" s="63">
        <v>4.2698731243805091E-2</v>
      </c>
      <c r="V337" s="63">
        <v>3.7768668172238902E-2</v>
      </c>
      <c r="W337" s="63">
        <v>3.7006356917074025E-2</v>
      </c>
      <c r="X337" s="63">
        <v>3.0352258614201016E-2</v>
      </c>
      <c r="Y337" s="63">
        <v>2.3341595655530678E-2</v>
      </c>
      <c r="Z337" s="63">
        <v>2.3403507437826258E-2</v>
      </c>
      <c r="AA337" s="63">
        <v>1.859595843771349E-2</v>
      </c>
      <c r="AB337" s="63">
        <v>1.759191258126213E-2</v>
      </c>
      <c r="AC337" s="63">
        <v>1.510715768521523E-2</v>
      </c>
      <c r="AD337" s="63">
        <v>1.3915651867125468E-2</v>
      </c>
      <c r="AE337" s="63">
        <v>1.3605261974740981E-2</v>
      </c>
      <c r="AF337" s="63">
        <v>1.3433091958446716E-2</v>
      </c>
      <c r="AG337" s="63">
        <v>1.1878894885077519E-2</v>
      </c>
      <c r="AH337" s="63">
        <v>1.1201910139922408E-2</v>
      </c>
      <c r="AI337" s="63">
        <v>1.1201910139922408E-2</v>
      </c>
      <c r="AJ337" s="145"/>
      <c r="AK337" s="63">
        <v>-6.7698474515511149E-4</v>
      </c>
      <c r="AL337" s="63">
        <v>-2.4033518348185734E-3</v>
      </c>
      <c r="AM337" s="63">
        <v>-2.4033518348185734E-3</v>
      </c>
      <c r="AN337" s="137"/>
    </row>
    <row r="338" spans="1:40" ht="12" x14ac:dyDescent="0.2">
      <c r="B338" s="50">
        <v>3</v>
      </c>
      <c r="C338" s="22" t="s">
        <v>8</v>
      </c>
      <c r="D338" s="64">
        <v>0.16106089922047531</v>
      </c>
      <c r="E338" s="64">
        <v>0.18882686704549548</v>
      </c>
      <c r="F338" s="64">
        <v>0.21162311399755829</v>
      </c>
      <c r="G338" s="64">
        <v>0.2349515267005248</v>
      </c>
      <c r="H338" s="64">
        <v>0.24573865846695267</v>
      </c>
      <c r="I338" s="64">
        <v>0.24173352267279963</v>
      </c>
      <c r="J338" s="64">
        <v>0.22818828873385763</v>
      </c>
      <c r="K338" s="64">
        <v>0.22821941680977359</v>
      </c>
      <c r="L338" s="64">
        <v>0.20973145703150306</v>
      </c>
      <c r="M338" s="64">
        <v>0.21573262425125886</v>
      </c>
      <c r="N338" s="64">
        <v>0.1881624732091175</v>
      </c>
      <c r="O338" s="64">
        <v>0.16609820436692688</v>
      </c>
      <c r="P338" s="64">
        <v>0.16000238656087798</v>
      </c>
      <c r="Q338" s="64">
        <v>0.1333942822240885</v>
      </c>
      <c r="R338" s="64">
        <v>0.12076426623059808</v>
      </c>
      <c r="S338" s="64">
        <v>0.10735067264241725</v>
      </c>
      <c r="T338" s="64">
        <v>8.9315687731360865E-2</v>
      </c>
      <c r="U338" s="64">
        <v>8.953437059439262E-2</v>
      </c>
      <c r="V338" s="64">
        <v>8.5729419498256479E-2</v>
      </c>
      <c r="W338" s="64">
        <v>8.2805362543523067E-2</v>
      </c>
      <c r="X338" s="64">
        <v>6.6381788524342955E-2</v>
      </c>
      <c r="Y338" s="64">
        <v>4.7041269551637468E-2</v>
      </c>
      <c r="Z338" s="64">
        <v>5.4817948029611679E-2</v>
      </c>
      <c r="AA338" s="64">
        <v>3.6970371749277059E-2</v>
      </c>
      <c r="AB338" s="64">
        <v>3.4164152880682412E-2</v>
      </c>
      <c r="AC338" s="64">
        <v>2.8544516955747435E-2</v>
      </c>
      <c r="AD338" s="64">
        <v>2.2975232386235233E-2</v>
      </c>
      <c r="AE338" s="64">
        <v>2.096792661388934E-2</v>
      </c>
      <c r="AF338" s="64">
        <v>2.0135354040420987E-2</v>
      </c>
      <c r="AG338" s="64">
        <v>1.9345337026807043E-2</v>
      </c>
      <c r="AH338" s="64">
        <v>1.6982568008072386E-2</v>
      </c>
      <c r="AI338" s="64">
        <v>1.6982568008072386E-2</v>
      </c>
      <c r="AK338" s="64">
        <v>-2.3627690187346569E-3</v>
      </c>
      <c r="AL338" s="64">
        <v>-3.9853586058169535E-3</v>
      </c>
      <c r="AM338" s="64">
        <v>-3.9853586058169535E-3</v>
      </c>
      <c r="AN338" s="136"/>
    </row>
    <row r="339" spans="1:40" ht="12" x14ac:dyDescent="0.2">
      <c r="B339" s="50">
        <v>4</v>
      </c>
      <c r="C339" s="22" t="s">
        <v>95</v>
      </c>
      <c r="D339" s="64">
        <v>3.5479832371965822E-2</v>
      </c>
      <c r="E339" s="64">
        <v>3.0448317423746946E-2</v>
      </c>
      <c r="F339" s="64">
        <v>3.996448679657142E-2</v>
      </c>
      <c r="G339" s="64">
        <v>4.6159053048770951E-2</v>
      </c>
      <c r="H339" s="64">
        <v>6.8192206223695873E-2</v>
      </c>
      <c r="I339" s="64">
        <v>5.0026302905171877E-2</v>
      </c>
      <c r="J339" s="64">
        <v>4.939305362708931E-2</v>
      </c>
      <c r="K339" s="64">
        <v>4.2212410615467134E-2</v>
      </c>
      <c r="L339" s="64">
        <v>4.01956041795914E-2</v>
      </c>
      <c r="M339" s="64">
        <v>3.5008603733566152E-2</v>
      </c>
      <c r="N339" s="64">
        <v>3.0607643917092208E-2</v>
      </c>
      <c r="O339" s="64">
        <v>2.8214396366087559E-2</v>
      </c>
      <c r="P339" s="64">
        <v>2.1866680303524563E-2</v>
      </c>
      <c r="Q339" s="64">
        <v>2.071740061763308E-2</v>
      </c>
      <c r="R339" s="64">
        <v>2.0530675393045632E-2</v>
      </c>
      <c r="S339" s="64">
        <v>2.4814183273952808E-2</v>
      </c>
      <c r="T339" s="64">
        <v>2.4755324636967498E-2</v>
      </c>
      <c r="U339" s="64">
        <v>2.342674112187363E-2</v>
      </c>
      <c r="V339" s="64">
        <v>1.8888960164573948E-2</v>
      </c>
      <c r="W339" s="64">
        <v>1.8855262406767579E-2</v>
      </c>
      <c r="X339" s="64">
        <v>1.7031700877488769E-2</v>
      </c>
      <c r="Y339" s="64">
        <v>1.4282650430591211E-2</v>
      </c>
      <c r="Z339" s="64">
        <v>1.1169728764451964E-2</v>
      </c>
      <c r="AA339" s="64">
        <v>1.0928076007259344E-2</v>
      </c>
      <c r="AB339" s="64">
        <v>1.0016058838648586E-2</v>
      </c>
      <c r="AC339" s="64">
        <v>8.7391422811609921E-3</v>
      </c>
      <c r="AD339" s="64">
        <v>1.0154655700346099E-2</v>
      </c>
      <c r="AE339" s="64">
        <v>1.0274203677172659E-2</v>
      </c>
      <c r="AF339" s="64">
        <v>1.0290958454536436E-2</v>
      </c>
      <c r="AG339" s="64">
        <v>8.2160984339834323E-3</v>
      </c>
      <c r="AH339" s="64">
        <v>8.2242706855266638E-3</v>
      </c>
      <c r="AI339" s="64">
        <v>8.2242706855266638E-3</v>
      </c>
      <c r="AK339" s="64">
        <v>8.1722515432314236E-6</v>
      </c>
      <c r="AL339" s="64">
        <v>-2.0499329916459953E-3</v>
      </c>
      <c r="AM339" s="64">
        <v>-2.0499329916459953E-3</v>
      </c>
      <c r="AN339" s="136"/>
    </row>
    <row r="340" spans="1:40" x14ac:dyDescent="0.2">
      <c r="B340" s="50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  <c r="AE340" s="65"/>
      <c r="AF340" s="65"/>
      <c r="AG340" s="65"/>
      <c r="AH340" s="65"/>
      <c r="AI340" s="65"/>
      <c r="AK340" s="65"/>
      <c r="AL340" s="65"/>
      <c r="AM340" s="65"/>
    </row>
    <row r="341" spans="1:40" ht="12" x14ac:dyDescent="0.2">
      <c r="A341" s="7" t="s">
        <v>70</v>
      </c>
      <c r="B341" s="50"/>
      <c r="C341" s="20" t="s">
        <v>68</v>
      </c>
      <c r="D341" s="63">
        <v>5.7835548857748803E-2</v>
      </c>
      <c r="E341" s="63">
        <v>6.1529172841552994E-2</v>
      </c>
      <c r="F341" s="63">
        <v>6.1941820450311401E-2</v>
      </c>
      <c r="G341" s="63">
        <v>7.2334131533108123E-2</v>
      </c>
      <c r="H341" s="63">
        <v>8.7364881900927102E-2</v>
      </c>
      <c r="I341" s="63">
        <v>8.223042600770776E-2</v>
      </c>
      <c r="J341" s="63">
        <v>8.3372057983342907E-2</v>
      </c>
      <c r="K341" s="63">
        <v>7.4719120346853532E-2</v>
      </c>
      <c r="L341" s="63">
        <v>8.7288347645078701E-2</v>
      </c>
      <c r="M341" s="63">
        <v>7.7626386050408044E-2</v>
      </c>
      <c r="N341" s="63">
        <v>7.5802413054615103E-2</v>
      </c>
      <c r="O341" s="63">
        <v>8.005372072584685E-2</v>
      </c>
      <c r="P341" s="63">
        <v>7.5421163257992183E-2</v>
      </c>
      <c r="Q341" s="63">
        <v>7.5351560977671012E-2</v>
      </c>
      <c r="R341" s="63">
        <v>6.8633202367387153E-2</v>
      </c>
      <c r="S341" s="63">
        <v>6.0196587259865174E-2</v>
      </c>
      <c r="T341" s="63">
        <v>4.8120055692438997E-2</v>
      </c>
      <c r="U341" s="63">
        <v>4.9215476362161406E-2</v>
      </c>
      <c r="V341" s="63">
        <v>6.667826750480732E-2</v>
      </c>
      <c r="W341" s="63">
        <v>5.6680560786818601E-2</v>
      </c>
      <c r="X341" s="63">
        <v>5.9249529529434596E-2</v>
      </c>
      <c r="Y341" s="63">
        <v>5.1769151140249554E-2</v>
      </c>
      <c r="Z341" s="63">
        <v>6.2538514645307561E-2</v>
      </c>
      <c r="AA341" s="63">
        <v>5.7370585619463114E-2</v>
      </c>
      <c r="AB341" s="63">
        <v>4.8736627624730654E-2</v>
      </c>
      <c r="AC341" s="63">
        <v>5.0866482528373169E-2</v>
      </c>
      <c r="AD341" s="63">
        <v>5.176632867938636E-2</v>
      </c>
      <c r="AE341" s="63">
        <v>5.8796256422986762E-2</v>
      </c>
      <c r="AF341" s="63">
        <v>5.6693953533117007E-2</v>
      </c>
      <c r="AG341" s="63">
        <v>5.7796365255488799E-2</v>
      </c>
      <c r="AH341" s="63">
        <v>8.1170317456520022E-2</v>
      </c>
      <c r="AI341" s="63">
        <v>8.1170317456520022E-2</v>
      </c>
      <c r="AK341" s="63">
        <v>2.3373952201031223E-2</v>
      </c>
      <c r="AL341" s="63">
        <v>2.237406103353326E-2</v>
      </c>
      <c r="AM341" s="63">
        <v>2.237406103353326E-2</v>
      </c>
    </row>
    <row r="342" spans="1:40" ht="12" x14ac:dyDescent="0.2">
      <c r="B342" s="50">
        <v>5</v>
      </c>
      <c r="C342" s="22" t="s">
        <v>94</v>
      </c>
      <c r="D342" s="64">
        <v>5.0492367952927455E-2</v>
      </c>
      <c r="E342" s="64">
        <v>5.3020840730979672E-2</v>
      </c>
      <c r="F342" s="64">
        <v>4.9875365060661057E-2</v>
      </c>
      <c r="G342" s="64">
        <v>5.5983789950984651E-2</v>
      </c>
      <c r="H342" s="64">
        <v>7.5586535434559815E-2</v>
      </c>
      <c r="I342" s="64">
        <v>7.3159358959962423E-2</v>
      </c>
      <c r="J342" s="64">
        <v>8.0308220761175358E-2</v>
      </c>
      <c r="K342" s="64">
        <v>7.1559654189567112E-2</v>
      </c>
      <c r="L342" s="64">
        <v>9.455452693541877E-2</v>
      </c>
      <c r="M342" s="64">
        <v>8.608413655902912E-2</v>
      </c>
      <c r="N342" s="64">
        <v>7.8354673583362414E-2</v>
      </c>
      <c r="O342" s="64">
        <v>8.5647439231114356E-2</v>
      </c>
      <c r="P342" s="64">
        <v>8.67723921648971E-2</v>
      </c>
      <c r="Q342" s="64">
        <v>9.0337587564665783E-2</v>
      </c>
      <c r="R342" s="64">
        <v>8.2944720548782505E-2</v>
      </c>
      <c r="S342" s="64">
        <v>7.4688526178277356E-2</v>
      </c>
      <c r="T342" s="64">
        <v>6.2285006276089225E-2</v>
      </c>
      <c r="U342" s="64">
        <v>6.4135373429383802E-2</v>
      </c>
      <c r="V342" s="64">
        <v>8.9534468318452951E-2</v>
      </c>
      <c r="W342" s="64">
        <v>7.8356254456128663E-2</v>
      </c>
      <c r="X342" s="64">
        <v>8.0996718808443668E-2</v>
      </c>
      <c r="Y342" s="64">
        <v>6.7371597505450659E-2</v>
      </c>
      <c r="Z342" s="64">
        <v>8.064822306412231E-2</v>
      </c>
      <c r="AA342" s="64">
        <v>8.1722831386707842E-2</v>
      </c>
      <c r="AB342" s="64">
        <v>7.4769078401646871E-2</v>
      </c>
      <c r="AC342" s="64">
        <v>7.8240653292507178E-2</v>
      </c>
      <c r="AD342" s="64">
        <v>7.5479209091869989E-2</v>
      </c>
      <c r="AE342" s="64">
        <v>8.2314941311444789E-2</v>
      </c>
      <c r="AF342" s="64">
        <v>7.7841932088793225E-2</v>
      </c>
      <c r="AG342" s="64">
        <v>7.5901870584445461E-2</v>
      </c>
      <c r="AH342" s="64">
        <v>8.1671386410607671E-2</v>
      </c>
      <c r="AI342" s="64">
        <v>8.1671386410607671E-2</v>
      </c>
      <c r="AK342" s="64">
        <v>5.7695158261622109E-3</v>
      </c>
      <c r="AL342" s="64">
        <v>-6.4355490083711775E-4</v>
      </c>
      <c r="AM342" s="64">
        <v>-6.4355490083711775E-4</v>
      </c>
      <c r="AN342" s="136"/>
    </row>
    <row r="343" spans="1:40" ht="12" x14ac:dyDescent="0.2">
      <c r="B343" s="50">
        <v>6</v>
      </c>
      <c r="C343" s="22" t="s">
        <v>56</v>
      </c>
      <c r="D343" s="64">
        <v>8.2789445587031912E-2</v>
      </c>
      <c r="E343" s="64">
        <v>0.10041983306473147</v>
      </c>
      <c r="F343" s="64">
        <v>0.12565882094468497</v>
      </c>
      <c r="G343" s="64">
        <v>0.17818602285129601</v>
      </c>
      <c r="H343" s="64">
        <v>0.2315511479308395</v>
      </c>
      <c r="I343" s="64">
        <v>0.23452916261531631</v>
      </c>
      <c r="J343" s="64">
        <v>0.18454601372917692</v>
      </c>
      <c r="K343" s="64">
        <v>0.17565655358891136</v>
      </c>
      <c r="L343" s="64">
        <v>7.4646587202990763E-2</v>
      </c>
      <c r="M343" s="64">
        <v>5.7427213462448765E-2</v>
      </c>
      <c r="N343" s="64">
        <v>0.10052545207466024</v>
      </c>
      <c r="O343" s="64">
        <v>9.4429457095225294E-2</v>
      </c>
      <c r="P343" s="64">
        <v>6.1423868871712084E-2</v>
      </c>
      <c r="Q343" s="64">
        <v>5.526500822040694E-2</v>
      </c>
      <c r="R343" s="64">
        <v>5.8354452290761409E-2</v>
      </c>
      <c r="S343" s="64">
        <v>5.6446991159434551E-2</v>
      </c>
      <c r="T343" s="64">
        <v>3.7832072502153063E-2</v>
      </c>
      <c r="U343" s="64">
        <v>3.6489883555345007E-2</v>
      </c>
      <c r="V343" s="64">
        <v>2.4386878224586503E-2</v>
      </c>
      <c r="W343" s="64">
        <v>1.7413388090216329E-2</v>
      </c>
      <c r="X343" s="64">
        <v>2.3595121839744604E-2</v>
      </c>
      <c r="Y343" s="64">
        <v>2.1022550448370626E-2</v>
      </c>
      <c r="Z343" s="64">
        <v>4.106979454261387E-2</v>
      </c>
      <c r="AA343" s="64">
        <v>1.3031938192290055E-2</v>
      </c>
      <c r="AB343" s="64">
        <v>3.0245583747795672E-2</v>
      </c>
      <c r="AC343" s="64">
        <v>3.9845644557675593E-2</v>
      </c>
      <c r="AD343" s="64">
        <v>2.5019245102544337E-2</v>
      </c>
      <c r="AE343" s="64">
        <v>5.3618698525633723E-2</v>
      </c>
      <c r="AF343" s="64">
        <v>4.9707560634587096E-2</v>
      </c>
      <c r="AG343" s="64">
        <v>4.984712049165313E-2</v>
      </c>
      <c r="AH343" s="64">
        <v>6.125320443244401E-2</v>
      </c>
      <c r="AI343" s="64">
        <v>6.125320443244401E-2</v>
      </c>
      <c r="AK343" s="64">
        <v>1.140608394079088E-2</v>
      </c>
      <c r="AL343" s="64">
        <v>7.6345059068102863E-3</v>
      </c>
      <c r="AM343" s="64">
        <v>7.6345059068102863E-3</v>
      </c>
      <c r="AN343" s="136"/>
    </row>
    <row r="344" spans="1:40" ht="12" x14ac:dyDescent="0.2">
      <c r="B344" s="50">
        <v>7</v>
      </c>
      <c r="C344" s="22" t="s">
        <v>96</v>
      </c>
      <c r="D344" s="64">
        <v>0</v>
      </c>
      <c r="E344" s="64">
        <v>0</v>
      </c>
      <c r="F344" s="64">
        <v>0</v>
      </c>
      <c r="G344" s="64">
        <v>0</v>
      </c>
      <c r="H344" s="64">
        <v>0</v>
      </c>
      <c r="I344" s="64">
        <v>0</v>
      </c>
      <c r="J344" s="64">
        <v>0</v>
      </c>
      <c r="K344" s="64">
        <v>0</v>
      </c>
      <c r="L344" s="64">
        <v>0</v>
      </c>
      <c r="M344" s="64">
        <v>0</v>
      </c>
      <c r="N344" s="64">
        <v>0</v>
      </c>
      <c r="O344" s="64">
        <v>0</v>
      </c>
      <c r="P344" s="64">
        <v>0</v>
      </c>
      <c r="Q344" s="64">
        <v>0</v>
      </c>
      <c r="R344" s="64">
        <v>0</v>
      </c>
      <c r="S344" s="64">
        <v>0</v>
      </c>
      <c r="T344" s="64">
        <v>0</v>
      </c>
      <c r="U344" s="64">
        <v>0</v>
      </c>
      <c r="V344" s="64">
        <v>0</v>
      </c>
      <c r="W344" s="64">
        <v>0</v>
      </c>
      <c r="X344" s="64">
        <v>0</v>
      </c>
      <c r="Y344" s="64">
        <v>5.2320309223073978E-2</v>
      </c>
      <c r="Z344" s="64">
        <v>0</v>
      </c>
      <c r="AA344" s="64">
        <v>0</v>
      </c>
      <c r="AB344" s="64">
        <v>0</v>
      </c>
      <c r="AC344" s="64">
        <v>0</v>
      </c>
      <c r="AD344" s="64">
        <v>4.3490356040305579E-2</v>
      </c>
      <c r="AE344" s="64">
        <v>5.1774260208352713E-2</v>
      </c>
      <c r="AF344" s="64">
        <v>5.2023366191999154E-2</v>
      </c>
      <c r="AG344" s="64">
        <v>7.2565880001994043E-2</v>
      </c>
      <c r="AH344" s="64">
        <v>0.27185294018921508</v>
      </c>
      <c r="AI344" s="64">
        <v>0.27185294018921508</v>
      </c>
      <c r="AK344" s="64">
        <v>0.19928706018722103</v>
      </c>
      <c r="AL344" s="64">
        <v>0.22007867998086236</v>
      </c>
      <c r="AM344" s="64">
        <v>0.22007867998086236</v>
      </c>
      <c r="AN344" s="136"/>
    </row>
    <row r="345" spans="1:40" ht="12" x14ac:dyDescent="0.2">
      <c r="B345" s="50">
        <v>8</v>
      </c>
      <c r="C345" s="22" t="s">
        <v>54</v>
      </c>
      <c r="D345" s="64">
        <v>0</v>
      </c>
      <c r="E345" s="64">
        <v>0</v>
      </c>
      <c r="F345" s="64">
        <v>0</v>
      </c>
      <c r="G345" s="64">
        <v>0</v>
      </c>
      <c r="H345" s="64">
        <v>0</v>
      </c>
      <c r="I345" s="64">
        <v>0</v>
      </c>
      <c r="J345" s="64">
        <v>0</v>
      </c>
      <c r="K345" s="64">
        <v>0</v>
      </c>
      <c r="L345" s="64">
        <v>0</v>
      </c>
      <c r="M345" s="64">
        <v>0</v>
      </c>
      <c r="N345" s="64">
        <v>0.50021839598900919</v>
      </c>
      <c r="O345" s="64">
        <v>1</v>
      </c>
      <c r="P345" s="64">
        <v>1</v>
      </c>
      <c r="Q345" s="64">
        <v>6.715165664044867E-2</v>
      </c>
      <c r="R345" s="64">
        <v>8.252188265265871E-2</v>
      </c>
      <c r="S345" s="64">
        <v>0</v>
      </c>
      <c r="T345" s="64">
        <v>0</v>
      </c>
      <c r="U345" s="64">
        <v>0</v>
      </c>
      <c r="V345" s="64">
        <v>0</v>
      </c>
      <c r="W345" s="64">
        <v>0</v>
      </c>
      <c r="X345" s="64">
        <v>0</v>
      </c>
      <c r="Y345" s="64">
        <v>0</v>
      </c>
      <c r="Z345" s="64">
        <v>0</v>
      </c>
      <c r="AA345" s="64">
        <v>0</v>
      </c>
      <c r="AB345" s="64">
        <v>0</v>
      </c>
      <c r="AC345" s="64">
        <v>0</v>
      </c>
      <c r="AD345" s="64">
        <v>0</v>
      </c>
      <c r="AE345" s="64">
        <v>0</v>
      </c>
      <c r="AF345" s="64">
        <v>0</v>
      </c>
      <c r="AG345" s="64">
        <v>0</v>
      </c>
      <c r="AH345" s="64">
        <v>0</v>
      </c>
      <c r="AI345" s="64">
        <v>0</v>
      </c>
      <c r="AK345" s="64">
        <v>0</v>
      </c>
      <c r="AL345" s="64">
        <v>0</v>
      </c>
      <c r="AM345" s="64">
        <v>0</v>
      </c>
      <c r="AN345" s="136"/>
    </row>
    <row r="346" spans="1:40" ht="12" x14ac:dyDescent="0.2">
      <c r="A346" s="6"/>
      <c r="B346" s="50">
        <v>9</v>
      </c>
      <c r="C346" s="22" t="s">
        <v>55</v>
      </c>
      <c r="D346" s="64">
        <v>1</v>
      </c>
      <c r="E346" s="64">
        <v>5.872677514891933E-2</v>
      </c>
      <c r="F346" s="64">
        <v>7.7594464183340289E-2</v>
      </c>
      <c r="G346" s="64">
        <v>5.3384726304936334E-2</v>
      </c>
      <c r="H346" s="64">
        <v>6.5854548786463615E-2</v>
      </c>
      <c r="I346" s="64">
        <v>2.9401119422817784E-2</v>
      </c>
      <c r="J346" s="64">
        <v>2.7135429196729604E-2</v>
      </c>
      <c r="K346" s="64">
        <v>2.8982103615349707E-2</v>
      </c>
      <c r="L346" s="64">
        <v>4.2351288615049838E-2</v>
      </c>
      <c r="M346" s="64">
        <v>3.9328399786174272E-2</v>
      </c>
      <c r="N346" s="64">
        <v>2.3254330665667903E-2</v>
      </c>
      <c r="O346" s="64">
        <v>1.8762140475709205E-2</v>
      </c>
      <c r="P346" s="64">
        <v>1.9448607841475948E-2</v>
      </c>
      <c r="Q346" s="64">
        <v>5.9923251255853977E-3</v>
      </c>
      <c r="R346" s="64">
        <v>2.8351375373004534E-3</v>
      </c>
      <c r="S346" s="64">
        <v>2.1763594568630896E-3</v>
      </c>
      <c r="T346" s="64">
        <v>3.0523378575233405E-3</v>
      </c>
      <c r="U346" s="64">
        <v>2.8057792097763217E-3</v>
      </c>
      <c r="V346" s="64">
        <v>4.3550170371749082E-3</v>
      </c>
      <c r="W346" s="64">
        <v>4.2197294639780836E-3</v>
      </c>
      <c r="X346" s="64">
        <v>0</v>
      </c>
      <c r="Y346" s="64">
        <v>0</v>
      </c>
      <c r="Z346" s="64">
        <v>3.6201635790071664E-2</v>
      </c>
      <c r="AA346" s="64">
        <v>4.1465544050903802E-2</v>
      </c>
      <c r="AB346" s="64">
        <v>2.3380372905728599E-3</v>
      </c>
      <c r="AC346" s="64">
        <v>0</v>
      </c>
      <c r="AD346" s="64">
        <v>7.9602061225466563E-4</v>
      </c>
      <c r="AE346" s="64">
        <v>2.0730129303731123E-3</v>
      </c>
      <c r="AF346" s="64">
        <v>2.3625634166145516E-4</v>
      </c>
      <c r="AG346" s="64">
        <v>0</v>
      </c>
      <c r="AH346" s="64">
        <v>0</v>
      </c>
      <c r="AI346" s="64">
        <v>0</v>
      </c>
      <c r="AK346" s="64">
        <v>0</v>
      </c>
      <c r="AL346" s="64">
        <v>-2.0730129303731123E-3</v>
      </c>
      <c r="AM346" s="64">
        <v>-2.0730129303731123E-3</v>
      </c>
      <c r="AN346" s="136"/>
    </row>
    <row r="347" spans="1:40" ht="12" x14ac:dyDescent="0.2">
      <c r="B347" s="50"/>
      <c r="C347" s="22" t="s">
        <v>99</v>
      </c>
      <c r="D347" s="64">
        <v>2.3800360612081024E-2</v>
      </c>
      <c r="E347" s="64">
        <v>2.1207438003852108E-2</v>
      </c>
      <c r="F347" s="64">
        <v>3.5645023245701131E-2</v>
      </c>
      <c r="G347" s="64">
        <v>3.555501139613873E-2</v>
      </c>
      <c r="H347" s="64">
        <v>3.153061719922759E-2</v>
      </c>
      <c r="I347" s="64">
        <v>3.5205974530067533E-2</v>
      </c>
      <c r="J347" s="64">
        <v>3.5380573427745539E-2</v>
      </c>
      <c r="K347" s="64">
        <v>3.2807455328418E-2</v>
      </c>
      <c r="L347" s="64">
        <v>3.1705059485591117E-2</v>
      </c>
      <c r="M347" s="64">
        <v>2.2874048434607105E-2</v>
      </c>
      <c r="N347" s="64">
        <v>2.1702112714560785E-2</v>
      </c>
      <c r="O347" s="64">
        <v>2.1384916578868592E-2</v>
      </c>
      <c r="P347" s="64">
        <v>1.1917033966521622E-2</v>
      </c>
      <c r="Q347" s="64">
        <v>1.0686245720334983E-2</v>
      </c>
      <c r="R347" s="64">
        <v>2.1296329867668338E-3</v>
      </c>
      <c r="S347" s="64">
        <v>1.2392508486864303E-3</v>
      </c>
      <c r="T347" s="64">
        <v>1.4751618309748482E-3</v>
      </c>
      <c r="U347" s="64">
        <v>1.2390609137013589E-3</v>
      </c>
      <c r="V347" s="64">
        <v>1.9021224413312911E-2</v>
      </c>
      <c r="W347" s="64">
        <v>1.7102991641921035E-2</v>
      </c>
      <c r="X347" s="64">
        <v>1.5528858524893181E-2</v>
      </c>
      <c r="Y347" s="64">
        <v>1.4455716408804678E-2</v>
      </c>
      <c r="Z347" s="64">
        <v>1.4502373021324242E-2</v>
      </c>
      <c r="AA347" s="64">
        <v>1.3963108899823893E-2</v>
      </c>
      <c r="AB347" s="64">
        <v>3.9811505438778726E-3</v>
      </c>
      <c r="AC347" s="64">
        <v>9.2509561204569424E-3</v>
      </c>
      <c r="AD347" s="64">
        <v>5.7193423351063893E-3</v>
      </c>
      <c r="AE347" s="64">
        <v>5.5050713609760393E-3</v>
      </c>
      <c r="AF347" s="64">
        <v>5.4183582667406754E-3</v>
      </c>
      <c r="AG347" s="64">
        <v>8.1395864284484459E-3</v>
      </c>
      <c r="AH347" s="64">
        <v>1.7498998080812435E-2</v>
      </c>
      <c r="AI347" s="64">
        <v>1.7498998080812435E-2</v>
      </c>
      <c r="AK347" s="64">
        <v>9.359411652363989E-3</v>
      </c>
      <c r="AL347" s="64">
        <v>1.1993926719836396E-2</v>
      </c>
      <c r="AM347" s="64">
        <v>1.1993926719836396E-2</v>
      </c>
      <c r="AN347" s="136"/>
    </row>
    <row r="348" spans="1:40" x14ac:dyDescent="0.2">
      <c r="B348" s="50">
        <v>10</v>
      </c>
      <c r="C348" s="21" t="s">
        <v>84</v>
      </c>
      <c r="D348" s="65">
        <v>2.3800360612081024E-2</v>
      </c>
      <c r="E348" s="65">
        <v>2.0261266655830151E-2</v>
      </c>
      <c r="F348" s="65">
        <v>3.2323490965561377E-2</v>
      </c>
      <c r="G348" s="65">
        <v>3.097981566125543E-2</v>
      </c>
      <c r="H348" s="65">
        <v>3.0273168611907677E-2</v>
      </c>
      <c r="I348" s="65">
        <v>3.538817226963966E-2</v>
      </c>
      <c r="J348" s="65">
        <v>3.5117089282505183E-2</v>
      </c>
      <c r="K348" s="65">
        <v>3.2727672789773204E-2</v>
      </c>
      <c r="L348" s="65">
        <v>3.1567016022418251E-2</v>
      </c>
      <c r="M348" s="65">
        <v>2.2583345451068704E-2</v>
      </c>
      <c r="N348" s="65">
        <v>2.1584495574457855E-2</v>
      </c>
      <c r="O348" s="65">
        <v>2.1270262883014045E-2</v>
      </c>
      <c r="P348" s="65">
        <v>1.1635746124227686E-2</v>
      </c>
      <c r="Q348" s="65">
        <v>1.0639703089669347E-2</v>
      </c>
      <c r="R348" s="65">
        <v>1.1535628391847413E-3</v>
      </c>
      <c r="S348" s="65">
        <v>1.2123358921225333E-3</v>
      </c>
      <c r="T348" s="65">
        <v>1.4614623614166565E-3</v>
      </c>
      <c r="U348" s="65">
        <v>1.2766359332924062E-3</v>
      </c>
      <c r="V348" s="65">
        <v>1.9693491199076148E-2</v>
      </c>
      <c r="W348" s="65">
        <v>1.774392347245439E-2</v>
      </c>
      <c r="X348" s="65">
        <v>1.609941091236218E-2</v>
      </c>
      <c r="Y348" s="65">
        <v>1.5121885922249381E-2</v>
      </c>
      <c r="Z348" s="65">
        <v>1.4906923499550849E-2</v>
      </c>
      <c r="AA348" s="65">
        <v>1.4295762364033517E-2</v>
      </c>
      <c r="AB348" s="65">
        <v>4.0684331266457622E-3</v>
      </c>
      <c r="AC348" s="65">
        <v>9.4105425918373699E-3</v>
      </c>
      <c r="AD348" s="65">
        <v>5.3997608883879439E-3</v>
      </c>
      <c r="AE348" s="65">
        <v>5.3708788905474265E-3</v>
      </c>
      <c r="AF348" s="65">
        <v>5.2956992737488665E-3</v>
      </c>
      <c r="AG348" s="65">
        <v>8.0487643168061646E-3</v>
      </c>
      <c r="AH348" s="65">
        <v>1.747483066880335E-2</v>
      </c>
      <c r="AI348" s="65">
        <v>1.747483066880335E-2</v>
      </c>
      <c r="AK348" s="65">
        <v>9.4260663519971852E-3</v>
      </c>
      <c r="AL348" s="65">
        <v>1.2103951778255923E-2</v>
      </c>
      <c r="AM348" s="65">
        <v>1.2103951778255923E-2</v>
      </c>
      <c r="AN348" s="138"/>
    </row>
    <row r="349" spans="1:40" x14ac:dyDescent="0.2">
      <c r="B349" s="50">
        <v>11</v>
      </c>
      <c r="C349" s="21" t="s">
        <v>100</v>
      </c>
      <c r="D349" s="65">
        <v>0</v>
      </c>
      <c r="E349" s="65">
        <v>0.23291235758280043</v>
      </c>
      <c r="F349" s="65">
        <v>0.21708878470305093</v>
      </c>
      <c r="G349" s="65">
        <v>0.29034405710554634</v>
      </c>
      <c r="H349" s="65">
        <v>0</v>
      </c>
      <c r="I349" s="65">
        <v>0</v>
      </c>
      <c r="J349" s="65">
        <v>6.9447773897495915E-2</v>
      </c>
      <c r="K349" s="65">
        <v>3.9580012122825886E-2</v>
      </c>
      <c r="L349" s="65">
        <v>4.4362881792920743E-2</v>
      </c>
      <c r="M349" s="65">
        <v>4.6878632971403926E-2</v>
      </c>
      <c r="N349" s="65">
        <v>2.8288553713844842E-2</v>
      </c>
      <c r="O349" s="65">
        <v>2.734466663458588E-2</v>
      </c>
      <c r="P349" s="65">
        <v>2.5012503707691574E-2</v>
      </c>
      <c r="Q349" s="65">
        <v>1.2667637678853269E-2</v>
      </c>
      <c r="R349" s="65">
        <v>3.0275748850679646E-2</v>
      </c>
      <c r="S349" s="65">
        <v>1.9943070477714468E-3</v>
      </c>
      <c r="T349" s="65">
        <v>1.847718770533431E-3</v>
      </c>
      <c r="U349" s="65">
        <v>3.3363560639593893E-4</v>
      </c>
      <c r="V349" s="65">
        <v>7.7351654370946994E-5</v>
      </c>
      <c r="W349" s="65">
        <v>3.2738889588122675E-4</v>
      </c>
      <c r="X349" s="65">
        <v>1.110716916121625E-3</v>
      </c>
      <c r="Y349" s="65">
        <v>8.1680190513897519E-4</v>
      </c>
      <c r="Z349" s="65">
        <v>5.6929894976610158E-4</v>
      </c>
      <c r="AA349" s="65">
        <v>4.1150508810735274E-4</v>
      </c>
      <c r="AB349" s="65">
        <v>1.9775807580577377E-4</v>
      </c>
      <c r="AC349" s="65">
        <v>7.4597371089329557E-5</v>
      </c>
      <c r="AD349" s="65">
        <v>3.1235123898678871E-2</v>
      </c>
      <c r="AE349" s="65">
        <v>2.5091919024717701E-2</v>
      </c>
      <c r="AF349" s="65">
        <v>2.3968820379268872E-2</v>
      </c>
      <c r="AG349" s="65">
        <v>2.2734819270506499E-2</v>
      </c>
      <c r="AH349" s="65">
        <v>2.215468108337151E-2</v>
      </c>
      <c r="AI349" s="65">
        <v>2.215468108337151E-2</v>
      </c>
      <c r="AK349" s="65">
        <v>-5.8013818713498894E-4</v>
      </c>
      <c r="AL349" s="65">
        <v>-2.9372379413461908E-3</v>
      </c>
      <c r="AM349" s="65">
        <v>-2.9372379413461908E-3</v>
      </c>
      <c r="AN349" s="138"/>
    </row>
    <row r="350" spans="1:40" x14ac:dyDescent="0.2">
      <c r="B350" s="50">
        <v>12</v>
      </c>
      <c r="C350" s="21" t="s">
        <v>89</v>
      </c>
      <c r="D350" s="65">
        <v>0</v>
      </c>
      <c r="E350" s="65">
        <v>0</v>
      </c>
      <c r="F350" s="65">
        <v>0</v>
      </c>
      <c r="G350" s="65">
        <v>0</v>
      </c>
      <c r="H350" s="65">
        <v>0</v>
      </c>
      <c r="I350" s="65">
        <v>0</v>
      </c>
      <c r="J350" s="65">
        <v>0</v>
      </c>
      <c r="K350" s="65">
        <v>0</v>
      </c>
      <c r="L350" s="65">
        <v>0</v>
      </c>
      <c r="M350" s="65">
        <v>0</v>
      </c>
      <c r="N350" s="65">
        <v>0</v>
      </c>
      <c r="O350" s="65">
        <v>0</v>
      </c>
      <c r="P350" s="65">
        <v>0</v>
      </c>
      <c r="Q350" s="65">
        <v>0</v>
      </c>
      <c r="R350" s="65">
        <v>0</v>
      </c>
      <c r="S350" s="65">
        <v>0</v>
      </c>
      <c r="T350" s="65">
        <v>0</v>
      </c>
      <c r="U350" s="65">
        <v>0</v>
      </c>
      <c r="V350" s="65">
        <v>0</v>
      </c>
      <c r="W350" s="65">
        <v>0</v>
      </c>
      <c r="X350" s="65">
        <v>0</v>
      </c>
      <c r="Y350" s="65">
        <v>0</v>
      </c>
      <c r="Z350" s="65">
        <v>0</v>
      </c>
      <c r="AA350" s="65">
        <v>0</v>
      </c>
      <c r="AB350" s="65">
        <v>0</v>
      </c>
      <c r="AC350" s="65">
        <v>0</v>
      </c>
      <c r="AD350" s="65">
        <v>0</v>
      </c>
      <c r="AE350" s="65">
        <v>0</v>
      </c>
      <c r="AF350" s="65">
        <v>0</v>
      </c>
      <c r="AG350" s="65">
        <v>0</v>
      </c>
      <c r="AH350" s="65">
        <v>0</v>
      </c>
      <c r="AI350" s="65">
        <v>0</v>
      </c>
      <c r="AK350" s="65">
        <v>0</v>
      </c>
      <c r="AL350" s="65">
        <v>0</v>
      </c>
      <c r="AM350" s="65">
        <v>0</v>
      </c>
      <c r="AN350" s="139"/>
    </row>
    <row r="351" spans="1:40" x14ac:dyDescent="0.2">
      <c r="B351" s="50">
        <v>13</v>
      </c>
      <c r="C351" s="21" t="s">
        <v>69</v>
      </c>
      <c r="D351" s="65">
        <v>0</v>
      </c>
      <c r="E351" s="65">
        <v>0</v>
      </c>
      <c r="F351" s="65">
        <v>0</v>
      </c>
      <c r="G351" s="65">
        <v>0</v>
      </c>
      <c r="H351" s="65">
        <v>0</v>
      </c>
      <c r="I351" s="65">
        <v>0</v>
      </c>
      <c r="J351" s="65">
        <v>0</v>
      </c>
      <c r="K351" s="65">
        <v>0</v>
      </c>
      <c r="L351" s="65">
        <v>0</v>
      </c>
      <c r="M351" s="65">
        <v>0</v>
      </c>
      <c r="N351" s="65">
        <v>0</v>
      </c>
      <c r="O351" s="65">
        <v>0</v>
      </c>
      <c r="P351" s="65">
        <v>0</v>
      </c>
      <c r="Q351" s="65">
        <v>0</v>
      </c>
      <c r="R351" s="65">
        <v>0</v>
      </c>
      <c r="S351" s="65">
        <v>0</v>
      </c>
      <c r="T351" s="65">
        <v>0</v>
      </c>
      <c r="U351" s="65">
        <v>0</v>
      </c>
      <c r="V351" s="65">
        <v>0</v>
      </c>
      <c r="W351" s="65">
        <v>0</v>
      </c>
      <c r="X351" s="65">
        <v>0</v>
      </c>
      <c r="Y351" s="65">
        <v>0</v>
      </c>
      <c r="Z351" s="65">
        <v>0</v>
      </c>
      <c r="AA351" s="65">
        <v>0</v>
      </c>
      <c r="AB351" s="65">
        <v>0</v>
      </c>
      <c r="AC351" s="65">
        <v>0</v>
      </c>
      <c r="AD351" s="65">
        <v>0</v>
      </c>
      <c r="AE351" s="65">
        <v>0</v>
      </c>
      <c r="AF351" s="65">
        <v>0</v>
      </c>
      <c r="AG351" s="65">
        <v>0</v>
      </c>
      <c r="AH351" s="65">
        <v>0</v>
      </c>
      <c r="AI351" s="65">
        <v>0</v>
      </c>
      <c r="AK351" s="65">
        <v>0</v>
      </c>
      <c r="AL351" s="65">
        <v>0</v>
      </c>
      <c r="AM351" s="65">
        <v>0</v>
      </c>
      <c r="AN351" s="139"/>
    </row>
    <row r="352" spans="1:40" x14ac:dyDescent="0.2">
      <c r="B352" s="50"/>
      <c r="C352" s="127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  <c r="AB352" s="65"/>
      <c r="AC352" s="65"/>
      <c r="AD352" s="65"/>
      <c r="AE352" s="65"/>
      <c r="AF352" s="65"/>
      <c r="AG352" s="65"/>
      <c r="AH352" s="65"/>
      <c r="AI352" s="65"/>
      <c r="AK352" s="65"/>
      <c r="AL352" s="65"/>
      <c r="AM352" s="65"/>
      <c r="AN352" s="139"/>
    </row>
    <row r="353" spans="1:40" s="5" customFormat="1" ht="12" x14ac:dyDescent="0.2">
      <c r="A353" s="128" t="s">
        <v>71</v>
      </c>
      <c r="B353" s="50"/>
      <c r="C353" s="20" t="s">
        <v>152</v>
      </c>
      <c r="D353" s="63">
        <v>7.7147764508988803E-2</v>
      </c>
      <c r="E353" s="63">
        <v>9.263124957733089E-2</v>
      </c>
      <c r="F353" s="63">
        <v>0.10404934962048067</v>
      </c>
      <c r="G353" s="63">
        <v>0.11780689941671656</v>
      </c>
      <c r="H353" s="63">
        <v>0.12032897843686213</v>
      </c>
      <c r="I353" s="63">
        <v>0.13082718239387062</v>
      </c>
      <c r="J353" s="63">
        <v>0.12261446588222495</v>
      </c>
      <c r="K353" s="63">
        <v>0.12064328382221078</v>
      </c>
      <c r="L353" s="63">
        <v>0.10782644732118006</v>
      </c>
      <c r="M353" s="63">
        <v>9.7686536784200764E-2</v>
      </c>
      <c r="N353" s="63">
        <v>8.9815065061552651E-2</v>
      </c>
      <c r="O353" s="63">
        <v>8.2561550701289274E-2</v>
      </c>
      <c r="P353" s="63">
        <v>8.1024109957717624E-2</v>
      </c>
      <c r="Q353" s="63">
        <v>7.8642337992612846E-2</v>
      </c>
      <c r="R353" s="63">
        <v>7.6504841583848099E-2</v>
      </c>
      <c r="S353" s="63">
        <v>6.69174222872118E-2</v>
      </c>
      <c r="T353" s="63">
        <v>6.3173294751616135E-2</v>
      </c>
      <c r="U353" s="63">
        <v>6.6677077271506346E-2</v>
      </c>
      <c r="V353" s="63">
        <v>6.1523214746923384E-2</v>
      </c>
      <c r="W353" s="63">
        <v>6.1413784259199397E-2</v>
      </c>
      <c r="X353" s="63">
        <v>6.1990753263124275E-2</v>
      </c>
      <c r="Y353" s="63">
        <v>6.0018078056318008E-2</v>
      </c>
      <c r="Z353" s="63">
        <v>5.5555548932619839E-2</v>
      </c>
      <c r="AA353" s="63">
        <v>5.4630397067409006E-2</v>
      </c>
      <c r="AB353" s="63">
        <v>5.475581763165948E-2</v>
      </c>
      <c r="AC353" s="63">
        <v>5.3519963983516841E-2</v>
      </c>
      <c r="AD353" s="63">
        <v>6.025947595028034E-2</v>
      </c>
      <c r="AE353" s="63">
        <v>5.8065671726444459E-2</v>
      </c>
      <c r="AF353" s="63">
        <v>5.5319489570035879E-2</v>
      </c>
      <c r="AG353" s="63">
        <v>5.2866570174603958E-2</v>
      </c>
      <c r="AH353" s="63">
        <v>5.2738593600493315E-2</v>
      </c>
      <c r="AI353" s="63">
        <v>5.2738593600493315E-2</v>
      </c>
      <c r="AJ353" s="145"/>
      <c r="AK353" s="63">
        <v>-1.2797657411064284E-4</v>
      </c>
      <c r="AL353" s="63">
        <v>-5.3270781259511443E-3</v>
      </c>
      <c r="AM353" s="63">
        <v>-5.3270781259511443E-3</v>
      </c>
      <c r="AN353" s="137"/>
    </row>
    <row r="354" spans="1:40" ht="12" x14ac:dyDescent="0.2">
      <c r="B354" s="50">
        <v>14</v>
      </c>
      <c r="C354" s="22" t="s">
        <v>13</v>
      </c>
      <c r="D354" s="64">
        <v>2.804439145461923E-2</v>
      </c>
      <c r="E354" s="64">
        <v>3.3514113278092186E-2</v>
      </c>
      <c r="F354" s="64">
        <v>5.1166675645297484E-2</v>
      </c>
      <c r="G354" s="64">
        <v>4.9422757851561507E-2</v>
      </c>
      <c r="H354" s="64">
        <v>4.0272810567192674E-2</v>
      </c>
      <c r="I354" s="64">
        <v>4.0133030097651824E-2</v>
      </c>
      <c r="J354" s="64">
        <v>3.4927744727760897E-2</v>
      </c>
      <c r="K354" s="64">
        <v>3.6330624069423209E-2</v>
      </c>
      <c r="L354" s="64">
        <v>3.2682335039422188E-2</v>
      </c>
      <c r="M354" s="64">
        <v>2.9647591027916566E-2</v>
      </c>
      <c r="N354" s="64">
        <v>3.0823706740224825E-2</v>
      </c>
      <c r="O354" s="64">
        <v>3.1419855984641545E-2</v>
      </c>
      <c r="P354" s="64">
        <v>2.7684775393069714E-2</v>
      </c>
      <c r="Q354" s="64">
        <v>2.9631955873405912E-2</v>
      </c>
      <c r="R354" s="64">
        <v>2.8114057943176167E-2</v>
      </c>
      <c r="S354" s="64">
        <v>2.6846482875504191E-2</v>
      </c>
      <c r="T354" s="64">
        <v>2.6139127582319229E-2</v>
      </c>
      <c r="U354" s="64">
        <v>2.5423027434194174E-2</v>
      </c>
      <c r="V354" s="64">
        <v>1.4889647456190952E-2</v>
      </c>
      <c r="W354" s="64">
        <v>1.5513110726349212E-2</v>
      </c>
      <c r="X354" s="64">
        <v>1.4449744973439115E-2</v>
      </c>
      <c r="Y354" s="64">
        <v>1.5301875965433091E-2</v>
      </c>
      <c r="Z354" s="64">
        <v>1.411254196730919E-2</v>
      </c>
      <c r="AA354" s="64">
        <v>1.302565052069788E-2</v>
      </c>
      <c r="AB354" s="64">
        <v>1.31337997571256E-2</v>
      </c>
      <c r="AC354" s="64">
        <v>8.8098688629152187E-3</v>
      </c>
      <c r="AD354" s="64">
        <v>8.5939567620360868E-3</v>
      </c>
      <c r="AE354" s="64">
        <v>1.2727118885496793E-2</v>
      </c>
      <c r="AF354" s="64">
        <v>1.1606790600028602E-2</v>
      </c>
      <c r="AG354" s="64">
        <v>1.093073809986545E-2</v>
      </c>
      <c r="AH354" s="64">
        <v>1.1535610073008747E-2</v>
      </c>
      <c r="AI354" s="64">
        <v>1.1535610073008747E-2</v>
      </c>
      <c r="AK354" s="64">
        <v>6.0487197314329673E-4</v>
      </c>
      <c r="AL354" s="64">
        <v>-1.1915088124880464E-3</v>
      </c>
      <c r="AM354" s="64">
        <v>-1.1915088124880464E-3</v>
      </c>
      <c r="AN354" s="140"/>
    </row>
    <row r="355" spans="1:40" ht="12" x14ac:dyDescent="0.2">
      <c r="B355" s="50">
        <v>15</v>
      </c>
      <c r="C355" s="22" t="s">
        <v>0</v>
      </c>
      <c r="D355" s="64">
        <v>9.0497192324908285E-2</v>
      </c>
      <c r="E355" s="64">
        <v>0.11128148941806149</v>
      </c>
      <c r="F355" s="64">
        <v>0.1214454562760916</v>
      </c>
      <c r="G355" s="64">
        <v>0.14049374224958913</v>
      </c>
      <c r="H355" s="64">
        <v>0.15618026921217515</v>
      </c>
      <c r="I355" s="64">
        <v>0.17146333216556142</v>
      </c>
      <c r="J355" s="64">
        <v>0.16154781367934209</v>
      </c>
      <c r="K355" s="64">
        <v>0.15713606245237227</v>
      </c>
      <c r="L355" s="64">
        <v>0.14016066705497746</v>
      </c>
      <c r="M355" s="64">
        <v>0.12690378880303754</v>
      </c>
      <c r="N355" s="64">
        <v>0.11404162308825593</v>
      </c>
      <c r="O355" s="64">
        <v>0.10394412481588368</v>
      </c>
      <c r="P355" s="64">
        <v>0.10329972664657248</v>
      </c>
      <c r="Q355" s="64">
        <v>9.8838263595380838E-2</v>
      </c>
      <c r="R355" s="64">
        <v>9.6287959651247021E-2</v>
      </c>
      <c r="S355" s="64">
        <v>8.3056692772605759E-2</v>
      </c>
      <c r="T355" s="64">
        <v>7.7978019979713001E-2</v>
      </c>
      <c r="U355" s="64">
        <v>8.2867135459108426E-2</v>
      </c>
      <c r="V355" s="64">
        <v>7.9637269422557971E-2</v>
      </c>
      <c r="W355" s="64">
        <v>7.9016078688148E-2</v>
      </c>
      <c r="X355" s="64">
        <v>8.066089342111496E-2</v>
      </c>
      <c r="Y355" s="64">
        <v>7.7764747383261265E-2</v>
      </c>
      <c r="Z355" s="64">
        <v>7.2148122804818762E-2</v>
      </c>
      <c r="AA355" s="64">
        <v>7.1575367973516602E-2</v>
      </c>
      <c r="AB355" s="64">
        <v>7.1743770028959888E-2</v>
      </c>
      <c r="AC355" s="64">
        <v>7.1861055749436659E-2</v>
      </c>
      <c r="AD355" s="64">
        <v>8.0552322348649355E-2</v>
      </c>
      <c r="AE355" s="64">
        <v>7.5849865931116506E-2</v>
      </c>
      <c r="AF355" s="64">
        <v>7.2589593148885856E-2</v>
      </c>
      <c r="AG355" s="64">
        <v>6.9342899817128031E-2</v>
      </c>
      <c r="AH355" s="64">
        <v>6.8886355587495632E-2</v>
      </c>
      <c r="AI355" s="64">
        <v>6.8886355587495632E-2</v>
      </c>
      <c r="AK355" s="64">
        <v>-4.565442296323996E-4</v>
      </c>
      <c r="AL355" s="64">
        <v>-6.963510343620874E-3</v>
      </c>
      <c r="AM355" s="64">
        <v>-6.963510343620874E-3</v>
      </c>
      <c r="AN355" s="136"/>
    </row>
    <row r="356" spans="1:40" x14ac:dyDescent="0.2">
      <c r="B356" s="50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  <c r="AB356" s="65"/>
      <c r="AC356" s="65"/>
      <c r="AD356" s="65"/>
      <c r="AE356" s="65"/>
      <c r="AF356" s="65"/>
      <c r="AG356" s="65"/>
      <c r="AH356" s="65"/>
      <c r="AI356" s="65"/>
      <c r="AK356" s="65"/>
      <c r="AL356" s="65"/>
      <c r="AM356" s="65"/>
      <c r="AN356" s="139"/>
    </row>
    <row r="357" spans="1:40" ht="12" x14ac:dyDescent="0.2">
      <c r="A357" s="7" t="s">
        <v>75</v>
      </c>
      <c r="B357" s="50"/>
      <c r="C357" s="20" t="s">
        <v>72</v>
      </c>
      <c r="D357" s="63">
        <v>3.6442607812276623E-2</v>
      </c>
      <c r="E357" s="63">
        <v>3.9440825459401259E-2</v>
      </c>
      <c r="F357" s="63">
        <v>3.0412070335346975E-2</v>
      </c>
      <c r="G357" s="63">
        <v>2.8050039884047605E-2</v>
      </c>
      <c r="H357" s="63">
        <v>2.8786870251740503E-2</v>
      </c>
      <c r="I357" s="63">
        <v>2.6108108730108125E-2</v>
      </c>
      <c r="J357" s="63">
        <v>4.6646482625729853E-2</v>
      </c>
      <c r="K357" s="63">
        <v>5.5347843292189315E-2</v>
      </c>
      <c r="L357" s="63">
        <v>4.2611766323764337E-2</v>
      </c>
      <c r="M357" s="63">
        <v>3.5711209021272443E-2</v>
      </c>
      <c r="N357" s="63">
        <v>3.2118185884486103E-2</v>
      </c>
      <c r="O357" s="63">
        <v>2.8386193717328308E-2</v>
      </c>
      <c r="P357" s="63">
        <v>2.5674242529143472E-2</v>
      </c>
      <c r="Q357" s="63">
        <v>1.8703950321878524E-2</v>
      </c>
      <c r="R357" s="63">
        <v>1.8448560564134995E-2</v>
      </c>
      <c r="S357" s="63">
        <v>1.6600757454914111E-2</v>
      </c>
      <c r="T357" s="63">
        <v>2.8797090428903067E-2</v>
      </c>
      <c r="U357" s="63">
        <v>2.8869267404987967E-2</v>
      </c>
      <c r="V357" s="63">
        <v>2.4072884765852856E-2</v>
      </c>
      <c r="W357" s="63">
        <v>1.7694665641279098E-2</v>
      </c>
      <c r="X357" s="63">
        <v>1.8753890996941758E-3</v>
      </c>
      <c r="Y357" s="63">
        <v>2.3474940680658458E-3</v>
      </c>
      <c r="Z357" s="63">
        <v>2.2596107951977323E-3</v>
      </c>
      <c r="AA357" s="63">
        <v>8.3617155951559476E-3</v>
      </c>
      <c r="AB357" s="63">
        <v>5.9445127002349324E-3</v>
      </c>
      <c r="AC357" s="63">
        <v>1.1036706878893526E-2</v>
      </c>
      <c r="AD357" s="63">
        <v>2.1152049197489482E-2</v>
      </c>
      <c r="AE357" s="63">
        <v>2.402429974366397E-2</v>
      </c>
      <c r="AF357" s="63">
        <v>2.289061654455141E-2</v>
      </c>
      <c r="AG357" s="63">
        <v>2.2332263906213751E-2</v>
      </c>
      <c r="AH357" s="63">
        <v>2.7046700381185017E-2</v>
      </c>
      <c r="AI357" s="63">
        <v>2.7046700381185017E-2</v>
      </c>
      <c r="AK357" s="63">
        <v>4.7144364749712661E-3</v>
      </c>
      <c r="AL357" s="63">
        <v>3.0224006375210478E-3</v>
      </c>
      <c r="AM357" s="63">
        <v>3.0224006375210478E-3</v>
      </c>
    </row>
    <row r="358" spans="1:40" ht="12" x14ac:dyDescent="0.2">
      <c r="B358" s="50">
        <v>16</v>
      </c>
      <c r="C358" s="22" t="s">
        <v>101</v>
      </c>
      <c r="D358" s="64">
        <v>0</v>
      </c>
      <c r="E358" s="64">
        <v>0</v>
      </c>
      <c r="F358" s="64">
        <v>0</v>
      </c>
      <c r="G358" s="64">
        <v>0</v>
      </c>
      <c r="H358" s="64">
        <v>0</v>
      </c>
      <c r="I358" s="64">
        <v>0</v>
      </c>
      <c r="J358" s="64">
        <v>0</v>
      </c>
      <c r="K358" s="64">
        <v>0</v>
      </c>
      <c r="L358" s="64">
        <v>0</v>
      </c>
      <c r="M358" s="64">
        <v>0</v>
      </c>
      <c r="N358" s="64">
        <v>0</v>
      </c>
      <c r="O358" s="64">
        <v>0</v>
      </c>
      <c r="P358" s="64">
        <v>0</v>
      </c>
      <c r="Q358" s="64">
        <v>0</v>
      </c>
      <c r="R358" s="64">
        <v>0</v>
      </c>
      <c r="S358" s="64">
        <v>0</v>
      </c>
      <c r="T358" s="64">
        <v>0</v>
      </c>
      <c r="U358" s="64">
        <v>0</v>
      </c>
      <c r="V358" s="64">
        <v>0</v>
      </c>
      <c r="W358" s="64">
        <v>0</v>
      </c>
      <c r="X358" s="64">
        <v>0</v>
      </c>
      <c r="Y358" s="64">
        <v>0</v>
      </c>
      <c r="Z358" s="64">
        <v>0</v>
      </c>
      <c r="AA358" s="64">
        <v>0</v>
      </c>
      <c r="AB358" s="64">
        <v>0</v>
      </c>
      <c r="AC358" s="64">
        <v>0</v>
      </c>
      <c r="AD358" s="64">
        <v>0</v>
      </c>
      <c r="AE358" s="64">
        <v>0</v>
      </c>
      <c r="AF358" s="64">
        <v>0</v>
      </c>
      <c r="AG358" s="64">
        <v>0</v>
      </c>
      <c r="AH358" s="64">
        <v>0</v>
      </c>
      <c r="AI358" s="64">
        <v>0</v>
      </c>
      <c r="AK358" s="64">
        <v>0</v>
      </c>
      <c r="AL358" s="64">
        <v>0</v>
      </c>
      <c r="AM358" s="64">
        <v>0</v>
      </c>
      <c r="AN358" s="136"/>
    </row>
    <row r="359" spans="1:40" ht="12" x14ac:dyDescent="0.2">
      <c r="B359" s="50">
        <v>17</v>
      </c>
      <c r="C359" s="22" t="s">
        <v>102</v>
      </c>
      <c r="D359" s="64">
        <v>1.0093154177204284E-2</v>
      </c>
      <c r="E359" s="64">
        <v>2.7528289778683417E-2</v>
      </c>
      <c r="F359" s="64">
        <v>3.2235192549643132E-2</v>
      </c>
      <c r="G359" s="64">
        <v>2.9559730407186059E-2</v>
      </c>
      <c r="H359" s="64">
        <v>3.6767263472511642E-2</v>
      </c>
      <c r="I359" s="64">
        <v>3.4912687919249639E-2</v>
      </c>
      <c r="J359" s="64">
        <v>7.4236176146893568E-2</v>
      </c>
      <c r="K359" s="64">
        <v>5.5556444678117274E-2</v>
      </c>
      <c r="L359" s="64">
        <v>4.7733329785264969E-2</v>
      </c>
      <c r="M359" s="64">
        <v>3.2913046834412568E-2</v>
      </c>
      <c r="N359" s="64">
        <v>2.4743331564827879E-2</v>
      </c>
      <c r="O359" s="64">
        <v>1.9470828115035074E-2</v>
      </c>
      <c r="P359" s="64">
        <v>1.6427324667970485E-2</v>
      </c>
      <c r="Q359" s="64">
        <v>1.194871065198376E-2</v>
      </c>
      <c r="R359" s="64">
        <v>9.962588782831858E-3</v>
      </c>
      <c r="S359" s="64">
        <v>7.9956724168775122E-3</v>
      </c>
      <c r="T359" s="64">
        <v>6.979351958397959E-3</v>
      </c>
      <c r="U359" s="64">
        <v>5.2877740169951981E-3</v>
      </c>
      <c r="V359" s="64">
        <v>3.2156491911804288E-3</v>
      </c>
      <c r="W359" s="64">
        <v>3.340832693343935E-3</v>
      </c>
      <c r="X359" s="64">
        <v>2.9089967147526118E-3</v>
      </c>
      <c r="Y359" s="64">
        <v>3.9676678756502513E-3</v>
      </c>
      <c r="Z359" s="64">
        <v>4.8355800219159022E-3</v>
      </c>
      <c r="AA359" s="64">
        <v>4.7361489680627028E-3</v>
      </c>
      <c r="AB359" s="64">
        <v>3.7586389173358027E-3</v>
      </c>
      <c r="AC359" s="64">
        <v>4.414455152260347E-3</v>
      </c>
      <c r="AD359" s="64">
        <v>8.7815158111926774E-3</v>
      </c>
      <c r="AE359" s="64">
        <v>7.3310149543037223E-3</v>
      </c>
      <c r="AF359" s="64">
        <v>5.7690953149954639E-3</v>
      </c>
      <c r="AG359" s="64">
        <v>6.2594350082491729E-3</v>
      </c>
      <c r="AH359" s="64">
        <v>7.2401983877209627E-3</v>
      </c>
      <c r="AI359" s="64">
        <v>7.2401983877209627E-3</v>
      </c>
      <c r="AK359" s="64">
        <v>9.8076337947178988E-4</v>
      </c>
      <c r="AL359" s="64">
        <v>-9.0816566582759516E-5</v>
      </c>
      <c r="AM359" s="64">
        <v>-9.0816566582759516E-5</v>
      </c>
      <c r="AN359" s="136"/>
    </row>
    <row r="360" spans="1:40" ht="12" x14ac:dyDescent="0.2">
      <c r="B360" s="50"/>
      <c r="C360" s="22" t="s">
        <v>103</v>
      </c>
      <c r="D360" s="64">
        <v>6.6029436941861933E-2</v>
      </c>
      <c r="E360" s="64">
        <v>6.1957496882019202E-2</v>
      </c>
      <c r="F360" s="64">
        <v>2.8174176298912404E-2</v>
      </c>
      <c r="G360" s="64">
        <v>2.6415030986041445E-2</v>
      </c>
      <c r="H360" s="64">
        <v>2.0238999647864794E-2</v>
      </c>
      <c r="I360" s="64">
        <v>1.5151250760486954E-2</v>
      </c>
      <c r="J360" s="64">
        <v>1.4264399457740428E-2</v>
      </c>
      <c r="K360" s="64">
        <v>5.507618378006366E-2</v>
      </c>
      <c r="L360" s="64">
        <v>3.8120786336136768E-2</v>
      </c>
      <c r="M360" s="64">
        <v>3.8447829287853508E-2</v>
      </c>
      <c r="N360" s="64">
        <v>3.9678988594737216E-2</v>
      </c>
      <c r="O360" s="64">
        <v>3.8293643448271193E-2</v>
      </c>
      <c r="P360" s="64">
        <v>3.5786709294731864E-2</v>
      </c>
      <c r="Q360" s="64">
        <v>2.6529725861186387E-2</v>
      </c>
      <c r="R360" s="64">
        <v>2.8871978602630285E-2</v>
      </c>
      <c r="S360" s="64">
        <v>2.7317692682749785E-2</v>
      </c>
      <c r="T360" s="64">
        <v>5.977882874719153E-2</v>
      </c>
      <c r="U360" s="64">
        <v>6.9792576123261341E-2</v>
      </c>
      <c r="V360" s="64">
        <v>5.1682449308976246E-2</v>
      </c>
      <c r="W360" s="64">
        <v>3.2253910610965969E-2</v>
      </c>
      <c r="X360" s="64">
        <v>8.8247215280228507E-4</v>
      </c>
      <c r="Y360" s="64">
        <v>7.9315044686889709E-4</v>
      </c>
      <c r="Z360" s="64">
        <v>0</v>
      </c>
      <c r="AA360" s="64">
        <v>1.130712494223593E-2</v>
      </c>
      <c r="AB360" s="64">
        <v>7.7231366421887443E-3</v>
      </c>
      <c r="AC360" s="64">
        <v>1.7035791922776138E-2</v>
      </c>
      <c r="AD360" s="64">
        <v>3.1881961292560664E-2</v>
      </c>
      <c r="AE360" s="64">
        <v>3.6990711134046207E-2</v>
      </c>
      <c r="AF360" s="64">
        <v>3.667637616884431E-2</v>
      </c>
      <c r="AG360" s="64">
        <v>3.4679570653968053E-2</v>
      </c>
      <c r="AH360" s="64">
        <v>4.2025877901988418E-2</v>
      </c>
      <c r="AI360" s="64">
        <v>4.2025877901988418E-2</v>
      </c>
      <c r="AK360" s="64">
        <v>7.3463072480203645E-3</v>
      </c>
      <c r="AL360" s="64">
        <v>5.0351667679422105E-3</v>
      </c>
      <c r="AM360" s="64">
        <v>5.0351667679422105E-3</v>
      </c>
      <c r="AN360" s="136"/>
    </row>
    <row r="361" spans="1:40" x14ac:dyDescent="0.2">
      <c r="B361" s="50">
        <v>18</v>
      </c>
      <c r="C361" s="21" t="s">
        <v>104</v>
      </c>
      <c r="D361" s="65">
        <v>3.97607321256708E-2</v>
      </c>
      <c r="E361" s="65">
        <v>5.00595870929589E-2</v>
      </c>
      <c r="F361" s="65">
        <v>0</v>
      </c>
      <c r="G361" s="65">
        <v>0</v>
      </c>
      <c r="H361" s="65">
        <v>0</v>
      </c>
      <c r="I361" s="65">
        <v>0</v>
      </c>
      <c r="J361" s="65">
        <v>0</v>
      </c>
      <c r="K361" s="65">
        <v>0</v>
      </c>
      <c r="L361" s="65">
        <v>0</v>
      </c>
      <c r="M361" s="65">
        <v>0</v>
      </c>
      <c r="N361" s="65">
        <v>0</v>
      </c>
      <c r="O361" s="65">
        <v>0</v>
      </c>
      <c r="P361" s="65">
        <v>0</v>
      </c>
      <c r="Q361" s="65">
        <v>0</v>
      </c>
      <c r="R361" s="65">
        <v>0</v>
      </c>
      <c r="S361" s="65">
        <v>0</v>
      </c>
      <c r="T361" s="65">
        <v>0</v>
      </c>
      <c r="U361" s="65">
        <v>0</v>
      </c>
      <c r="V361" s="65">
        <v>0</v>
      </c>
      <c r="W361" s="65">
        <v>0</v>
      </c>
      <c r="X361" s="65">
        <v>0</v>
      </c>
      <c r="Y361" s="65">
        <v>0</v>
      </c>
      <c r="Z361" s="65">
        <v>0</v>
      </c>
      <c r="AA361" s="65">
        <v>1.800641931252223E-2</v>
      </c>
      <c r="AB361" s="65">
        <v>1.0883318768009478E-2</v>
      </c>
      <c r="AC361" s="65">
        <v>2.5557730441285495E-2</v>
      </c>
      <c r="AD361" s="65">
        <v>4.7017600851130208E-2</v>
      </c>
      <c r="AE361" s="65">
        <v>5.2809371027726593E-2</v>
      </c>
      <c r="AF361" s="65">
        <v>5.1979059890638869E-2</v>
      </c>
      <c r="AG361" s="65">
        <v>4.9044099071901028E-2</v>
      </c>
      <c r="AH361" s="65">
        <v>5.9972768245715277E-2</v>
      </c>
      <c r="AI361" s="65">
        <v>5.9972768245715277E-2</v>
      </c>
      <c r="AK361" s="65">
        <v>1.092866917381425E-2</v>
      </c>
      <c r="AL361" s="65">
        <v>7.1633972179886846E-3</v>
      </c>
      <c r="AM361" s="65">
        <v>7.1633972179886846E-3</v>
      </c>
      <c r="AN361" s="141"/>
    </row>
    <row r="362" spans="1:40" x14ac:dyDescent="0.2">
      <c r="B362" s="50">
        <v>19</v>
      </c>
      <c r="C362" s="21" t="s">
        <v>97</v>
      </c>
      <c r="D362" s="65">
        <v>7.0235848352928384E-2</v>
      </c>
      <c r="E362" s="65">
        <v>6.3756493117922239E-2</v>
      </c>
      <c r="F362" s="65">
        <v>2.9712619258543207E-2</v>
      </c>
      <c r="G362" s="65">
        <v>2.770719409435236E-2</v>
      </c>
      <c r="H362" s="65">
        <v>2.0238999647864794E-2</v>
      </c>
      <c r="I362" s="65">
        <v>1.5151250760486954E-2</v>
      </c>
      <c r="J362" s="65">
        <v>1.4264399457740428E-2</v>
      </c>
      <c r="K362" s="65">
        <v>5.507618378006366E-2</v>
      </c>
      <c r="L362" s="65">
        <v>3.8120786336136768E-2</v>
      </c>
      <c r="M362" s="65">
        <v>3.8447829287853508E-2</v>
      </c>
      <c r="N362" s="65">
        <v>3.9678988594737216E-2</v>
      </c>
      <c r="O362" s="65">
        <v>3.8293643448271193E-2</v>
      </c>
      <c r="P362" s="65">
        <v>3.5786709294731864E-2</v>
      </c>
      <c r="Q362" s="65">
        <v>2.6529725861186387E-2</v>
      </c>
      <c r="R362" s="65">
        <v>2.8871978602630285E-2</v>
      </c>
      <c r="S362" s="65">
        <v>2.7317692682749785E-2</v>
      </c>
      <c r="T362" s="65">
        <v>5.977882874719153E-2</v>
      </c>
      <c r="U362" s="65">
        <v>6.9792576123261341E-2</v>
      </c>
      <c r="V362" s="65">
        <v>7.4969857712508345E-2</v>
      </c>
      <c r="W362" s="65">
        <v>6.056537867871789E-2</v>
      </c>
      <c r="X362" s="65">
        <v>2.0070162255588133E-3</v>
      </c>
      <c r="Y362" s="65">
        <v>2.0054192926886633E-3</v>
      </c>
      <c r="Z362" s="65">
        <v>0</v>
      </c>
      <c r="AA362" s="65">
        <v>0</v>
      </c>
      <c r="AB362" s="65">
        <v>2.0739376906921078E-3</v>
      </c>
      <c r="AC362" s="65">
        <v>2.1405355706200094E-3</v>
      </c>
      <c r="AD362" s="65">
        <v>2.1625864922135071E-3</v>
      </c>
      <c r="AE362" s="65">
        <v>2.0008569019010877E-3</v>
      </c>
      <c r="AF362" s="65">
        <v>2.052280265296197E-3</v>
      </c>
      <c r="AG362" s="65">
        <v>1.9564627864234315E-3</v>
      </c>
      <c r="AH362" s="65">
        <v>1.8945624423524804E-3</v>
      </c>
      <c r="AI362" s="65">
        <v>1.8945624423524804E-3</v>
      </c>
      <c r="AK362" s="65">
        <v>-6.1900344070951133E-5</v>
      </c>
      <c r="AL362" s="65">
        <v>-1.0629445954860733E-4</v>
      </c>
      <c r="AM362" s="65">
        <v>-1.0629445954860733E-4</v>
      </c>
      <c r="AN362" s="140"/>
    </row>
    <row r="363" spans="1:40" x14ac:dyDescent="0.2">
      <c r="B363" s="50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  <c r="AB363" s="65"/>
      <c r="AC363" s="65"/>
      <c r="AD363" s="65"/>
      <c r="AE363" s="65"/>
      <c r="AF363" s="65"/>
      <c r="AG363" s="65"/>
      <c r="AH363" s="65"/>
      <c r="AI363" s="65"/>
      <c r="AK363" s="65"/>
      <c r="AL363" s="65"/>
      <c r="AM363" s="65"/>
      <c r="AN363" s="140"/>
    </row>
    <row r="364" spans="1:40" ht="12" x14ac:dyDescent="0.2">
      <c r="A364" s="7" t="s">
        <v>153</v>
      </c>
      <c r="B364" s="50"/>
      <c r="C364" s="23" t="s">
        <v>34</v>
      </c>
      <c r="D364" s="63">
        <v>2.4960957386836524E-2</v>
      </c>
      <c r="E364" s="63">
        <v>3.1531251159093138E-2</v>
      </c>
      <c r="F364" s="63">
        <v>3.4119313629043094E-2</v>
      </c>
      <c r="G364" s="63">
        <v>3.6690583672700096E-2</v>
      </c>
      <c r="H364" s="63">
        <v>3.9035783788375272E-2</v>
      </c>
      <c r="I364" s="63">
        <v>3.9311163807289322E-2</v>
      </c>
      <c r="J364" s="63">
        <v>3.853219027931655E-2</v>
      </c>
      <c r="K364" s="63">
        <v>3.7271460861955936E-2</v>
      </c>
      <c r="L364" s="63">
        <v>3.244536167293284E-2</v>
      </c>
      <c r="M364" s="63">
        <v>3.2277310607719142E-2</v>
      </c>
      <c r="N364" s="63">
        <v>2.4786616482851444E-2</v>
      </c>
      <c r="O364" s="63">
        <v>2.4837476015073294E-2</v>
      </c>
      <c r="P364" s="63">
        <v>2.537177613923431E-2</v>
      </c>
      <c r="Q364" s="63">
        <v>2.5286043835777358E-2</v>
      </c>
      <c r="R364" s="63">
        <v>2.674144448262725E-2</v>
      </c>
      <c r="S364" s="63">
        <v>3.2971380193018776E-2</v>
      </c>
      <c r="T364" s="63">
        <v>3.3701747463656208E-2</v>
      </c>
      <c r="U364" s="63">
        <v>3.4171474152922036E-2</v>
      </c>
      <c r="V364" s="63">
        <v>3.405849742811827E-2</v>
      </c>
      <c r="W364" s="63">
        <v>3.3807150138504466E-2</v>
      </c>
      <c r="X364" s="63">
        <v>3.348985619778095E-2</v>
      </c>
      <c r="Y364" s="63">
        <v>3.2956241061504139E-2</v>
      </c>
      <c r="Z364" s="63">
        <v>2.4213411015147051E-2</v>
      </c>
      <c r="AA364" s="63">
        <v>2.4228915012341267E-2</v>
      </c>
      <c r="AB364" s="63">
        <v>2.2756196721793329E-2</v>
      </c>
      <c r="AC364" s="63">
        <v>2.1804049210614861E-2</v>
      </c>
      <c r="AD364" s="63">
        <v>2.0824785271099183E-2</v>
      </c>
      <c r="AE364" s="63">
        <v>2.0583443169698783E-2</v>
      </c>
      <c r="AF364" s="63">
        <v>2.0575303690638324E-2</v>
      </c>
      <c r="AG364" s="63">
        <v>2.0096667756116817E-2</v>
      </c>
      <c r="AH364" s="63">
        <v>2.0143516447444762E-2</v>
      </c>
      <c r="AI364" s="63">
        <v>2.0143516447444762E-2</v>
      </c>
      <c r="AK364" s="63">
        <v>4.6848691327944919E-5</v>
      </c>
      <c r="AL364" s="63">
        <v>-4.3992672225402069E-4</v>
      </c>
      <c r="AM364" s="63">
        <v>-4.3992672225402069E-4</v>
      </c>
    </row>
    <row r="365" spans="1:40" ht="12" x14ac:dyDescent="0.2">
      <c r="B365" s="50"/>
      <c r="C365" s="22" t="s">
        <v>105</v>
      </c>
      <c r="D365" s="64">
        <v>4.3609038295814749E-3</v>
      </c>
      <c r="E365" s="64">
        <v>5.1903328560968659E-3</v>
      </c>
      <c r="F365" s="64">
        <v>6.0626720884264275E-3</v>
      </c>
      <c r="G365" s="64">
        <v>6.6864397962900718E-3</v>
      </c>
      <c r="H365" s="64">
        <v>8.4032077091860669E-3</v>
      </c>
      <c r="I365" s="64">
        <v>8.6721742071772107E-3</v>
      </c>
      <c r="J365" s="64">
        <v>9.1394916701580207E-3</v>
      </c>
      <c r="K365" s="64">
        <v>9.6841960875640159E-3</v>
      </c>
      <c r="L365" s="64">
        <v>1.0166701001681084E-2</v>
      </c>
      <c r="M365" s="64">
        <v>1.0301757584802307E-2</v>
      </c>
      <c r="N365" s="64">
        <v>8.9070457028587891E-3</v>
      </c>
      <c r="O365" s="64">
        <v>9.799406708861199E-3</v>
      </c>
      <c r="P365" s="64">
        <v>9.9703785395398627E-3</v>
      </c>
      <c r="Q365" s="64">
        <v>9.8692676137842484E-3</v>
      </c>
      <c r="R365" s="64">
        <v>1.1796507103408942E-2</v>
      </c>
      <c r="S365" s="64">
        <v>1.9253355209927464E-2</v>
      </c>
      <c r="T365" s="64">
        <v>1.8825823234043818E-2</v>
      </c>
      <c r="U365" s="64">
        <v>1.8773292418344696E-2</v>
      </c>
      <c r="V365" s="64">
        <v>1.7284955320516507E-2</v>
      </c>
      <c r="W365" s="64">
        <v>1.7585078964585572E-2</v>
      </c>
      <c r="X365" s="64">
        <v>1.7997282241809732E-2</v>
      </c>
      <c r="Y365" s="64">
        <v>1.8385766490849862E-2</v>
      </c>
      <c r="Z365" s="64">
        <v>1.850099989633926E-2</v>
      </c>
      <c r="AA365" s="64">
        <v>1.8468615025865089E-2</v>
      </c>
      <c r="AB365" s="64">
        <v>1.8174251747021405E-2</v>
      </c>
      <c r="AC365" s="64">
        <v>1.7372232136957044E-2</v>
      </c>
      <c r="AD365" s="64">
        <v>1.6611368696941842E-2</v>
      </c>
      <c r="AE365" s="64">
        <v>1.7259314086509856E-2</v>
      </c>
      <c r="AF365" s="64">
        <v>1.7134635440716948E-2</v>
      </c>
      <c r="AG365" s="64">
        <v>1.695236518628563E-2</v>
      </c>
      <c r="AH365" s="64">
        <v>1.6972648397513307E-2</v>
      </c>
      <c r="AI365" s="64">
        <v>1.6972648397513307E-2</v>
      </c>
      <c r="AK365" s="64">
        <v>2.0283211227677123E-5</v>
      </c>
      <c r="AL365" s="64">
        <v>-2.8666568899654923E-4</v>
      </c>
      <c r="AM365" s="64">
        <v>-2.8666568899654923E-4</v>
      </c>
      <c r="AN365" s="140"/>
    </row>
    <row r="366" spans="1:40" x14ac:dyDescent="0.2">
      <c r="B366" s="50">
        <v>20</v>
      </c>
      <c r="C366" s="21" t="s">
        <v>10</v>
      </c>
      <c r="D366" s="65">
        <v>4.1978575073924424E-3</v>
      </c>
      <c r="E366" s="65">
        <v>5.163746534606487E-3</v>
      </c>
      <c r="F366" s="65">
        <v>6.0606378174403609E-3</v>
      </c>
      <c r="G366" s="65">
        <v>6.6825144795477597E-3</v>
      </c>
      <c r="H366" s="65">
        <v>8.3952805714745688E-3</v>
      </c>
      <c r="I366" s="65">
        <v>8.6417412464219572E-3</v>
      </c>
      <c r="J366" s="65">
        <v>9.0887567756347595E-3</v>
      </c>
      <c r="K366" s="65">
        <v>9.7132727187618142E-3</v>
      </c>
      <c r="L366" s="65">
        <v>1.0231310851783124E-2</v>
      </c>
      <c r="M366" s="65">
        <v>1.0392070167029029E-2</v>
      </c>
      <c r="N366" s="65">
        <v>8.9704111691754611E-3</v>
      </c>
      <c r="O366" s="65">
        <v>9.9133924089604818E-3</v>
      </c>
      <c r="P366" s="65">
        <v>1.010103055578535E-2</v>
      </c>
      <c r="Q366" s="65">
        <v>1.000124501793483E-2</v>
      </c>
      <c r="R366" s="65">
        <v>1.1806877024671701E-2</v>
      </c>
      <c r="S366" s="65">
        <v>1.9418316752090149E-2</v>
      </c>
      <c r="T366" s="65">
        <v>1.9252881428103396E-2</v>
      </c>
      <c r="U366" s="65">
        <v>1.9238365168385247E-2</v>
      </c>
      <c r="V366" s="65">
        <v>1.7679302140241118E-2</v>
      </c>
      <c r="W366" s="65">
        <v>1.7876859955724685E-2</v>
      </c>
      <c r="X366" s="65">
        <v>1.8374856596674899E-2</v>
      </c>
      <c r="Y366" s="65">
        <v>1.8831137125425858E-2</v>
      </c>
      <c r="Z366" s="65">
        <v>1.8987565192377612E-2</v>
      </c>
      <c r="AA366" s="65">
        <v>1.878376212513436E-2</v>
      </c>
      <c r="AB366" s="65">
        <v>1.8641044447558208E-2</v>
      </c>
      <c r="AC366" s="65">
        <v>1.787710330475174E-2</v>
      </c>
      <c r="AD366" s="65">
        <v>1.7133878933064142E-2</v>
      </c>
      <c r="AE366" s="65">
        <v>1.7807664877814669E-2</v>
      </c>
      <c r="AF366" s="65">
        <v>1.7652167891667254E-2</v>
      </c>
      <c r="AG366" s="65">
        <v>1.7503203101245441E-2</v>
      </c>
      <c r="AH366" s="65">
        <v>1.7550160747252092E-2</v>
      </c>
      <c r="AI366" s="65">
        <v>1.7550160747252092E-2</v>
      </c>
      <c r="AK366" s="65">
        <v>4.6957646006651199E-5</v>
      </c>
      <c r="AL366" s="65">
        <v>-2.5750413056257679E-4</v>
      </c>
      <c r="AM366" s="65">
        <v>-2.5750413056257679E-4</v>
      </c>
      <c r="AN366" s="140"/>
    </row>
    <row r="367" spans="1:40" x14ac:dyDescent="0.2">
      <c r="B367" s="50">
        <v>21</v>
      </c>
      <c r="C367" s="24" t="s">
        <v>30</v>
      </c>
      <c r="D367" s="65">
        <v>1.7988377919385838E-2</v>
      </c>
      <c r="E367" s="65">
        <v>8.2161571547978186E-3</v>
      </c>
      <c r="F367" s="65">
        <v>6.1586759852286952E-3</v>
      </c>
      <c r="G367" s="65">
        <v>6.8707681271834671E-3</v>
      </c>
      <c r="H367" s="65">
        <v>8.7836077711342941E-3</v>
      </c>
      <c r="I367" s="65">
        <v>1.0075440585842673E-2</v>
      </c>
      <c r="J367" s="65">
        <v>1.1323574409538061E-2</v>
      </c>
      <c r="K367" s="65">
        <v>8.5213888537285579E-3</v>
      </c>
      <c r="L367" s="65">
        <v>7.7607548562205197E-3</v>
      </c>
      <c r="M367" s="65">
        <v>7.2140645698424866E-3</v>
      </c>
      <c r="N367" s="65">
        <v>6.9375977379484248E-3</v>
      </c>
      <c r="O367" s="65">
        <v>6.5668244128166305E-3</v>
      </c>
      <c r="P367" s="65">
        <v>6.420101402686223E-3</v>
      </c>
      <c r="Q367" s="65">
        <v>6.5322224010965621E-3</v>
      </c>
      <c r="R367" s="65">
        <v>1.1548167703251039E-2</v>
      </c>
      <c r="S367" s="65">
        <v>1.5521416410202651E-2</v>
      </c>
      <c r="T367" s="65">
        <v>9.2842301179511984E-3</v>
      </c>
      <c r="U367" s="65">
        <v>8.9709560214222411E-3</v>
      </c>
      <c r="V367" s="65">
        <v>9.3934968514759794E-3</v>
      </c>
      <c r="W367" s="65">
        <v>1.1947932478504527E-2</v>
      </c>
      <c r="X367" s="65">
        <v>1.0706619919952556E-2</v>
      </c>
      <c r="Y367" s="65">
        <v>1.0045472172075298E-2</v>
      </c>
      <c r="Z367" s="65">
        <v>9.7024114203473379E-3</v>
      </c>
      <c r="AA367" s="65">
        <v>1.301029619866494E-2</v>
      </c>
      <c r="AB367" s="65">
        <v>1.0135663946218669E-2</v>
      </c>
      <c r="AC367" s="65">
        <v>9.012068975871361E-3</v>
      </c>
      <c r="AD367" s="65">
        <v>8.4315487907312345E-3</v>
      </c>
      <c r="AE367" s="65">
        <v>9.1495884990027681E-3</v>
      </c>
      <c r="AF367" s="65">
        <v>9.5586006411927417E-3</v>
      </c>
      <c r="AG367" s="65">
        <v>9.0046635442923243E-3</v>
      </c>
      <c r="AH367" s="65">
        <v>8.6995909657324247E-3</v>
      </c>
      <c r="AI367" s="65">
        <v>8.6995909657324247E-3</v>
      </c>
      <c r="AK367" s="65">
        <v>-3.0507257855989962E-4</v>
      </c>
      <c r="AL367" s="65">
        <v>-4.4999753327034341E-4</v>
      </c>
      <c r="AM367" s="65">
        <v>-4.4999753327034341E-4</v>
      </c>
      <c r="AN367" s="140"/>
    </row>
    <row r="368" spans="1:40" ht="12" x14ac:dyDescent="0.2">
      <c r="B368" s="50">
        <v>22</v>
      </c>
      <c r="C368" s="22" t="s">
        <v>5</v>
      </c>
      <c r="D368" s="64">
        <v>3.5879970743721928E-2</v>
      </c>
      <c r="E368" s="64">
        <v>4.6291321902755374E-2</v>
      </c>
      <c r="F368" s="64">
        <v>5.2474333072371267E-2</v>
      </c>
      <c r="G368" s="64">
        <v>5.5446301779529965E-2</v>
      </c>
      <c r="H368" s="64">
        <v>5.7464132357492224E-2</v>
      </c>
      <c r="I368" s="64">
        <v>5.8198581224101875E-2</v>
      </c>
      <c r="J368" s="64">
        <v>5.659033126132397E-2</v>
      </c>
      <c r="K368" s="64">
        <v>5.3857586118563013E-2</v>
      </c>
      <c r="L368" s="64">
        <v>4.9818012272103279E-2</v>
      </c>
      <c r="M368" s="64">
        <v>4.9288209266342371E-2</v>
      </c>
      <c r="N368" s="64">
        <v>3.8526481168538317E-2</v>
      </c>
      <c r="O368" s="64">
        <v>3.7679544437103349E-2</v>
      </c>
      <c r="P368" s="64">
        <v>3.8300721921882754E-2</v>
      </c>
      <c r="Q368" s="64">
        <v>3.7900687245372378E-2</v>
      </c>
      <c r="R368" s="64">
        <v>3.9077835883121817E-2</v>
      </c>
      <c r="S368" s="64">
        <v>4.5483161806170333E-2</v>
      </c>
      <c r="T368" s="64">
        <v>4.7457410969736651E-2</v>
      </c>
      <c r="U368" s="64">
        <v>4.8668570952103474E-2</v>
      </c>
      <c r="V368" s="64">
        <v>4.9729507922265478E-2</v>
      </c>
      <c r="W368" s="64">
        <v>4.894170891594643E-2</v>
      </c>
      <c r="X368" s="64">
        <v>4.7878383950523885E-2</v>
      </c>
      <c r="Y368" s="64">
        <v>4.642398459517906E-2</v>
      </c>
      <c r="Z368" s="64">
        <v>3.251413305843745E-2</v>
      </c>
      <c r="AA368" s="64">
        <v>3.3173985171536718E-2</v>
      </c>
      <c r="AB368" s="64">
        <v>3.0231285395017991E-2</v>
      </c>
      <c r="AC368" s="64">
        <v>2.9084947583918854E-2</v>
      </c>
      <c r="AD368" s="64">
        <v>2.7622408433067756E-2</v>
      </c>
      <c r="AE368" s="64">
        <v>2.6868606403820321E-2</v>
      </c>
      <c r="AF368" s="64">
        <v>2.6847988217356587E-2</v>
      </c>
      <c r="AG368" s="64">
        <v>2.6176388882977762E-2</v>
      </c>
      <c r="AH368" s="64">
        <v>2.6111278271436882E-2</v>
      </c>
      <c r="AI368" s="64">
        <v>2.6111278271436882E-2</v>
      </c>
      <c r="AK368" s="64">
        <v>-6.5110611540880603E-5</v>
      </c>
      <c r="AL368" s="64">
        <v>-7.573281323834391E-4</v>
      </c>
      <c r="AM368" s="64">
        <v>-7.573281323834391E-4</v>
      </c>
      <c r="AN368" s="140"/>
    </row>
    <row r="369" spans="1:40" ht="12" x14ac:dyDescent="0.2">
      <c r="B369" s="50">
        <v>23</v>
      </c>
      <c r="C369" s="22" t="s">
        <v>73</v>
      </c>
      <c r="D369" s="64">
        <v>0</v>
      </c>
      <c r="E369" s="64">
        <v>0</v>
      </c>
      <c r="F369" s="64">
        <v>0</v>
      </c>
      <c r="G369" s="64">
        <v>0</v>
      </c>
      <c r="H369" s="64">
        <v>0</v>
      </c>
      <c r="I369" s="64">
        <v>0</v>
      </c>
      <c r="J369" s="64">
        <v>0</v>
      </c>
      <c r="K369" s="64">
        <v>0</v>
      </c>
      <c r="L369" s="64">
        <v>1.3242321458103311E-3</v>
      </c>
      <c r="M369" s="64">
        <v>1.932109041553438E-3</v>
      </c>
      <c r="N369" s="64">
        <v>9.7394056096727509E-4</v>
      </c>
      <c r="O369" s="64">
        <v>1.0943802867316845E-3</v>
      </c>
      <c r="P369" s="64">
        <v>1.3123751672501601E-3</v>
      </c>
      <c r="Q369" s="64">
        <v>2.142702197227966E-3</v>
      </c>
      <c r="R369" s="64">
        <v>2.2656919289925129E-3</v>
      </c>
      <c r="S369" s="64">
        <v>3.8677724343694894E-3</v>
      </c>
      <c r="T369" s="64">
        <v>2.9074713451935691E-3</v>
      </c>
      <c r="U369" s="64">
        <v>3.4135817514718953E-3</v>
      </c>
      <c r="V369" s="64">
        <v>3.2112818789671186E-3</v>
      </c>
      <c r="W369" s="64">
        <v>2.9885095281151422E-3</v>
      </c>
      <c r="X369" s="64">
        <v>2.5102149632393223E-3</v>
      </c>
      <c r="Y369" s="64">
        <v>2.877049747712369E-3</v>
      </c>
      <c r="Z369" s="64">
        <v>3.1590506022421902E-3</v>
      </c>
      <c r="AA369" s="64">
        <v>2.9737782708571556E-3</v>
      </c>
      <c r="AB369" s="64">
        <v>2.4106906613480155E-3</v>
      </c>
      <c r="AC369" s="64">
        <v>2.6168642951596237E-3</v>
      </c>
      <c r="AD369" s="64">
        <v>3.8385890443682347E-3</v>
      </c>
      <c r="AE369" s="64">
        <v>1.9527925876864137E-3</v>
      </c>
      <c r="AF369" s="64">
        <v>2.7081850523658817E-3</v>
      </c>
      <c r="AG369" s="64">
        <v>1.1447765212149585E-3</v>
      </c>
      <c r="AH369" s="64">
        <v>1.7626540649219235E-3</v>
      </c>
      <c r="AI369" s="64">
        <v>1.7626540649219235E-3</v>
      </c>
      <c r="AK369" s="64">
        <v>6.1787754370696505E-4</v>
      </c>
      <c r="AL369" s="64">
        <v>-1.9013852276449019E-4</v>
      </c>
      <c r="AM369" s="64">
        <v>-1.9013852276449019E-4</v>
      </c>
      <c r="AN369" s="140"/>
    </row>
    <row r="370" spans="1:40" ht="12" x14ac:dyDescent="0.2">
      <c r="B370" s="50">
        <v>24</v>
      </c>
      <c r="C370" s="22" t="s">
        <v>74</v>
      </c>
      <c r="D370" s="64">
        <v>0</v>
      </c>
      <c r="E370" s="64">
        <v>0</v>
      </c>
      <c r="F370" s="64">
        <v>0</v>
      </c>
      <c r="G370" s="64">
        <v>0</v>
      </c>
      <c r="H370" s="64">
        <v>0</v>
      </c>
      <c r="I370" s="64">
        <v>0</v>
      </c>
      <c r="J370" s="64">
        <v>0</v>
      </c>
      <c r="K370" s="64">
        <v>0</v>
      </c>
      <c r="L370" s="64">
        <v>0</v>
      </c>
      <c r="M370" s="64">
        <v>0</v>
      </c>
      <c r="N370" s="64">
        <v>0</v>
      </c>
      <c r="O370" s="64">
        <v>0</v>
      </c>
      <c r="P370" s="64">
        <v>0</v>
      </c>
      <c r="Q370" s="64">
        <v>0</v>
      </c>
      <c r="R370" s="64">
        <v>0</v>
      </c>
      <c r="S370" s="64">
        <v>0</v>
      </c>
      <c r="T370" s="64">
        <v>0</v>
      </c>
      <c r="U370" s="64">
        <v>0</v>
      </c>
      <c r="V370" s="64">
        <v>0</v>
      </c>
      <c r="W370" s="64">
        <v>0</v>
      </c>
      <c r="X370" s="64">
        <v>0</v>
      </c>
      <c r="Y370" s="64">
        <v>0</v>
      </c>
      <c r="Z370" s="64">
        <v>0</v>
      </c>
      <c r="AA370" s="64">
        <v>0</v>
      </c>
      <c r="AB370" s="64">
        <v>0</v>
      </c>
      <c r="AC370" s="64">
        <v>0</v>
      </c>
      <c r="AD370" s="64">
        <v>0</v>
      </c>
      <c r="AE370" s="64">
        <v>0</v>
      </c>
      <c r="AF370" s="64">
        <v>0</v>
      </c>
      <c r="AG370" s="64">
        <v>0</v>
      </c>
      <c r="AH370" s="64">
        <v>0</v>
      </c>
      <c r="AI370" s="64">
        <v>0</v>
      </c>
      <c r="AK370" s="64">
        <v>0</v>
      </c>
      <c r="AL370" s="64">
        <v>0</v>
      </c>
      <c r="AM370" s="64">
        <v>0</v>
      </c>
      <c r="AN370" s="140"/>
    </row>
    <row r="371" spans="1:40" x14ac:dyDescent="0.2">
      <c r="B371" s="50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  <c r="AB371" s="65"/>
      <c r="AC371" s="65"/>
      <c r="AD371" s="65"/>
      <c r="AE371" s="65"/>
      <c r="AF371" s="65"/>
      <c r="AG371" s="65"/>
      <c r="AH371" s="65"/>
      <c r="AI371" s="65"/>
      <c r="AK371" s="65"/>
      <c r="AL371" s="65"/>
      <c r="AM371" s="65"/>
      <c r="AN371" s="139"/>
    </row>
    <row r="372" spans="1:40" ht="12" x14ac:dyDescent="0.2">
      <c r="A372" s="7" t="s">
        <v>154</v>
      </c>
      <c r="B372" s="50"/>
      <c r="C372" s="20" t="s">
        <v>57</v>
      </c>
      <c r="D372" s="63">
        <v>5.2205284649623866E-2</v>
      </c>
      <c r="E372" s="63">
        <v>7.4542539627569931E-2</v>
      </c>
      <c r="F372" s="63">
        <v>0.11075050971908321</v>
      </c>
      <c r="G372" s="63">
        <v>0.13438283139390347</v>
      </c>
      <c r="H372" s="63">
        <v>0.13918430686194538</v>
      </c>
      <c r="I372" s="63">
        <v>0.15290904462107544</v>
      </c>
      <c r="J372" s="63">
        <v>0.16329882444054541</v>
      </c>
      <c r="K372" s="63">
        <v>0.20508330050999085</v>
      </c>
      <c r="L372" s="63">
        <v>0.21672438719077755</v>
      </c>
      <c r="M372" s="63">
        <v>0.22512279356395676</v>
      </c>
      <c r="N372" s="63">
        <v>0.241660309436771</v>
      </c>
      <c r="O372" s="63">
        <v>0.23760123595918395</v>
      </c>
      <c r="P372" s="63">
        <v>0.24562380144814985</v>
      </c>
      <c r="Q372" s="63">
        <v>0.24409205138259102</v>
      </c>
      <c r="R372" s="63">
        <v>0.26658509747570297</v>
      </c>
      <c r="S372" s="63">
        <v>0.24377052923484924</v>
      </c>
      <c r="T372" s="63">
        <v>0.25719151604148394</v>
      </c>
      <c r="U372" s="63">
        <v>0.25403198034383684</v>
      </c>
      <c r="V372" s="63">
        <v>0.26212638524297138</v>
      </c>
      <c r="W372" s="63">
        <v>0.27188953613701472</v>
      </c>
      <c r="X372" s="63">
        <v>0.23368036843593212</v>
      </c>
      <c r="Y372" s="63">
        <v>0.27737307658791638</v>
      </c>
      <c r="Z372" s="63">
        <v>0.24487916728334586</v>
      </c>
      <c r="AA372" s="63">
        <v>0.21821381540013762</v>
      </c>
      <c r="AB372" s="63">
        <v>0.24231995856285943</v>
      </c>
      <c r="AC372" s="63">
        <v>0.21810631516100865</v>
      </c>
      <c r="AD372" s="63">
        <v>0.22346465301049093</v>
      </c>
      <c r="AE372" s="63">
        <v>0.21259272430175061</v>
      </c>
      <c r="AF372" s="63">
        <v>0.21395153541583015</v>
      </c>
      <c r="AG372" s="63">
        <v>0.21603676306467917</v>
      </c>
      <c r="AH372" s="63">
        <v>0.21612732455187561</v>
      </c>
      <c r="AI372" s="63">
        <v>0.21612732455187561</v>
      </c>
      <c r="AK372" s="63">
        <v>9.0561487196438861E-5</v>
      </c>
      <c r="AL372" s="63">
        <v>3.5346002501250029E-3</v>
      </c>
      <c r="AM372" s="63">
        <v>3.5346002501250029E-3</v>
      </c>
      <c r="AN372" s="140"/>
    </row>
    <row r="373" spans="1:40" x14ac:dyDescent="0.2">
      <c r="B373" s="50">
        <v>25</v>
      </c>
      <c r="C373" s="21" t="s">
        <v>32</v>
      </c>
      <c r="D373" s="65">
        <v>0.10909587499495645</v>
      </c>
      <c r="E373" s="65">
        <v>0.16533458961465047</v>
      </c>
      <c r="F373" s="65">
        <v>0.22246927647529183</v>
      </c>
      <c r="G373" s="65">
        <v>0.27579737237959373</v>
      </c>
      <c r="H373" s="65">
        <v>0.26666761585329352</v>
      </c>
      <c r="I373" s="65">
        <v>0.28136675654623861</v>
      </c>
      <c r="J373" s="65">
        <v>0.29091051997045569</v>
      </c>
      <c r="K373" s="65">
        <v>0.37838465480372646</v>
      </c>
      <c r="L373" s="65">
        <v>0.38679860343354483</v>
      </c>
      <c r="M373" s="65">
        <v>0.39052137928645791</v>
      </c>
      <c r="N373" s="65">
        <v>0.42156849315520162</v>
      </c>
      <c r="O373" s="65">
        <v>0.44557802036606869</v>
      </c>
      <c r="P373" s="65">
        <v>0.4508179540483408</v>
      </c>
      <c r="Q373" s="65">
        <v>0.45155537003155261</v>
      </c>
      <c r="R373" s="65">
        <v>0.49788345974760667</v>
      </c>
      <c r="S373" s="65">
        <v>0.47090478249533502</v>
      </c>
      <c r="T373" s="65">
        <v>0.48243675714961815</v>
      </c>
      <c r="U373" s="65">
        <v>0.49536360758145126</v>
      </c>
      <c r="V373" s="65">
        <v>0.5044005216609373</v>
      </c>
      <c r="W373" s="65">
        <v>0.53142102045718209</v>
      </c>
      <c r="X373" s="65">
        <v>0.53792463718744432</v>
      </c>
      <c r="Y373" s="65">
        <v>0.56611501485841664</v>
      </c>
      <c r="Z373" s="65">
        <v>0.50571893471848417</v>
      </c>
      <c r="AA373" s="65">
        <v>0.47438712971903818</v>
      </c>
      <c r="AB373" s="65">
        <v>0.49131630894677514</v>
      </c>
      <c r="AC373" s="65">
        <v>0.45295029929481828</v>
      </c>
      <c r="AD373" s="65">
        <v>0.4525870235204249</v>
      </c>
      <c r="AE373" s="65">
        <v>0.48652940760061747</v>
      </c>
      <c r="AF373" s="65">
        <v>0.4867083204961089</v>
      </c>
      <c r="AG373" s="65">
        <v>0.47687841413575188</v>
      </c>
      <c r="AH373" s="65">
        <v>0.49715901805434526</v>
      </c>
      <c r="AI373" s="65">
        <v>0.49715901805434526</v>
      </c>
      <c r="AK373" s="65">
        <v>2.0280603918593376E-2</v>
      </c>
      <c r="AL373" s="65">
        <v>1.0629610453727789E-2</v>
      </c>
      <c r="AM373" s="65">
        <v>1.0629610453727789E-2</v>
      </c>
      <c r="AN373" s="140"/>
    </row>
    <row r="374" spans="1:40" ht="11.25" customHeight="1" x14ac:dyDescent="0.2">
      <c r="B374" s="50">
        <v>26</v>
      </c>
      <c r="C374" s="21" t="s">
        <v>86</v>
      </c>
      <c r="D374" s="65">
        <v>4.9951687898650662E-2</v>
      </c>
      <c r="E374" s="65">
        <v>0.13846253559906138</v>
      </c>
      <c r="F374" s="65">
        <v>0.22431529974473974</v>
      </c>
      <c r="G374" s="65">
        <v>0.41987222535143792</v>
      </c>
      <c r="H374" s="65">
        <v>0.47003349485075857</v>
      </c>
      <c r="I374" s="65">
        <v>0.54982150179700984</v>
      </c>
      <c r="J374" s="65">
        <v>0.70505733566218343</v>
      </c>
      <c r="K374" s="65">
        <v>0.76658328292286848</v>
      </c>
      <c r="L374" s="65">
        <v>0.7679865971369797</v>
      </c>
      <c r="M374" s="65">
        <v>0.83146309140769126</v>
      </c>
      <c r="N374" s="65">
        <v>0.84671944980569869</v>
      </c>
      <c r="O374" s="65">
        <v>0.72035054800969012</v>
      </c>
      <c r="P374" s="65">
        <v>0.56972658937346188</v>
      </c>
      <c r="Q374" s="65">
        <v>0.19466235776175531</v>
      </c>
      <c r="R374" s="65">
        <v>8.692239592110218E-2</v>
      </c>
      <c r="S374" s="65">
        <v>6.3548229647276772E-2</v>
      </c>
      <c r="T374" s="65">
        <v>6.368981942238236E-2</v>
      </c>
      <c r="U374" s="65">
        <v>4.8567120750064439E-2</v>
      </c>
      <c r="V374" s="65">
        <v>5.3493771215155576E-2</v>
      </c>
      <c r="W374" s="65">
        <v>4.1612035230822214E-2</v>
      </c>
      <c r="X374" s="65">
        <v>9.9135659428212994E-3</v>
      </c>
      <c r="Y374" s="65">
        <v>0</v>
      </c>
      <c r="Z374" s="65">
        <v>0</v>
      </c>
      <c r="AA374" s="65">
        <v>0</v>
      </c>
      <c r="AB374" s="65">
        <v>2.6511979916384473E-2</v>
      </c>
      <c r="AC374" s="65">
        <v>0</v>
      </c>
      <c r="AD374" s="65">
        <v>0</v>
      </c>
      <c r="AE374" s="65">
        <v>0</v>
      </c>
      <c r="AF374" s="65">
        <v>0</v>
      </c>
      <c r="AG374" s="65">
        <v>0</v>
      </c>
      <c r="AH374" s="65">
        <v>0</v>
      </c>
      <c r="AI374" s="65">
        <v>0</v>
      </c>
      <c r="AK374" s="65">
        <v>0</v>
      </c>
      <c r="AL374" s="65">
        <v>0</v>
      </c>
      <c r="AM374" s="65">
        <v>0</v>
      </c>
      <c r="AN374" s="140"/>
    </row>
    <row r="375" spans="1:40" ht="11.25" customHeight="1" x14ac:dyDescent="0.2">
      <c r="A375" s="16"/>
      <c r="B375" s="50">
        <v>27</v>
      </c>
      <c r="C375" s="24" t="s">
        <v>31</v>
      </c>
      <c r="D375" s="65">
        <v>7.8479278688483298E-2</v>
      </c>
      <c r="E375" s="65">
        <v>8.4036745649651509E-2</v>
      </c>
      <c r="F375" s="65">
        <v>0.17221756906055544</v>
      </c>
      <c r="G375" s="65">
        <v>0.13912909824049513</v>
      </c>
      <c r="H375" s="65">
        <v>0.13240843508735878</v>
      </c>
      <c r="I375" s="65">
        <v>0.11440940969540037</v>
      </c>
      <c r="J375" s="65">
        <v>0.11357494632460813</v>
      </c>
      <c r="K375" s="65">
        <v>0.11637589248380137</v>
      </c>
      <c r="L375" s="65">
        <v>9.4550953842366198E-2</v>
      </c>
      <c r="M375" s="65">
        <v>9.3541512903214663E-2</v>
      </c>
      <c r="N375" s="65">
        <v>8.2942662030554573E-2</v>
      </c>
      <c r="O375" s="65">
        <v>5.8932980189911499E-2</v>
      </c>
      <c r="P375" s="65">
        <v>5.3411305932775474E-2</v>
      </c>
      <c r="Q375" s="65">
        <v>4.8250765268080337E-2</v>
      </c>
      <c r="R375" s="65">
        <v>4.4216941151567997E-2</v>
      </c>
      <c r="S375" s="65">
        <v>4.3039669606795311E-2</v>
      </c>
      <c r="T375" s="65">
        <v>4.1738703189598853E-2</v>
      </c>
      <c r="U375" s="65">
        <v>2.0711474443472815E-2</v>
      </c>
      <c r="V375" s="65">
        <v>3.9384152740738601E-2</v>
      </c>
      <c r="W375" s="65">
        <v>4.2266055459843313E-2</v>
      </c>
      <c r="X375" s="65">
        <v>4.8212860477292632E-2</v>
      </c>
      <c r="Y375" s="65">
        <v>4.8804901621498711E-2</v>
      </c>
      <c r="Z375" s="65">
        <v>6.1512149643360201E-2</v>
      </c>
      <c r="AA375" s="65">
        <v>8.4981834692417754E-2</v>
      </c>
      <c r="AB375" s="65">
        <v>0.16794656003073583</v>
      </c>
      <c r="AC375" s="65">
        <v>0.17270399709136147</v>
      </c>
      <c r="AD375" s="65">
        <v>0.18806451814166114</v>
      </c>
      <c r="AE375" s="65">
        <v>0.19457658151074786</v>
      </c>
      <c r="AF375" s="65">
        <v>0.19591823286048304</v>
      </c>
      <c r="AG375" s="65">
        <v>0.24688722810387531</v>
      </c>
      <c r="AH375" s="65">
        <v>0.22610871005667446</v>
      </c>
      <c r="AI375" s="65">
        <v>0.22610871005667446</v>
      </c>
      <c r="AK375" s="65">
        <v>-2.077851804720085E-2</v>
      </c>
      <c r="AL375" s="65">
        <v>3.1532128545926602E-2</v>
      </c>
      <c r="AM375" s="65">
        <v>3.1532128545926602E-2</v>
      </c>
      <c r="AN375" s="140"/>
    </row>
    <row r="376" spans="1:40" ht="11.25" customHeight="1" x14ac:dyDescent="0.2">
      <c r="B376" s="50">
        <v>28</v>
      </c>
      <c r="C376" s="21" t="s">
        <v>85</v>
      </c>
      <c r="D376" s="65">
        <v>3.7604699328036922E-2</v>
      </c>
      <c r="E376" s="65">
        <v>4.8907262733685918E-2</v>
      </c>
      <c r="F376" s="65">
        <v>4.4498015644223787E-2</v>
      </c>
      <c r="G376" s="65">
        <v>4.1144609851353597E-2</v>
      </c>
      <c r="H376" s="65">
        <v>5.9575783695047541E-2</v>
      </c>
      <c r="I376" s="65">
        <v>0.30087645372592253</v>
      </c>
      <c r="J376" s="65">
        <v>0.30901446233924595</v>
      </c>
      <c r="K376" s="65">
        <v>0.31823613398665157</v>
      </c>
      <c r="L376" s="65">
        <v>0.32840818041340808</v>
      </c>
      <c r="M376" s="65">
        <v>0.3505067643797134</v>
      </c>
      <c r="N376" s="65">
        <v>0.376555024583695</v>
      </c>
      <c r="O376" s="65">
        <v>0.40231380726452304</v>
      </c>
      <c r="P376" s="65">
        <v>0.47941072073890489</v>
      </c>
      <c r="Q376" s="65">
        <v>0.55217684852555238</v>
      </c>
      <c r="R376" s="65">
        <v>0.61903547156124161</v>
      </c>
      <c r="S376" s="65">
        <v>8.7273020875689986E-2</v>
      </c>
      <c r="T376" s="65">
        <v>0.11650550449419068</v>
      </c>
      <c r="U376" s="65">
        <v>0.16770966790795105</v>
      </c>
      <c r="V376" s="65">
        <v>0.16551310068264541</v>
      </c>
      <c r="W376" s="65">
        <v>7.3157546555811595E-2</v>
      </c>
      <c r="X376" s="65">
        <v>0.10249270675954759</v>
      </c>
      <c r="Y376" s="65">
        <v>7.0798928315709872E-2</v>
      </c>
      <c r="Z376" s="65">
        <v>0</v>
      </c>
      <c r="AA376" s="65">
        <v>0</v>
      </c>
      <c r="AB376" s="65">
        <v>0</v>
      </c>
      <c r="AC376" s="65">
        <v>0</v>
      </c>
      <c r="AD376" s="65">
        <v>0</v>
      </c>
      <c r="AE376" s="65">
        <v>0</v>
      </c>
      <c r="AF376" s="65">
        <v>0</v>
      </c>
      <c r="AG376" s="65">
        <v>0</v>
      </c>
      <c r="AH376" s="65">
        <v>0</v>
      </c>
      <c r="AI376" s="65">
        <v>0</v>
      </c>
      <c r="AK376" s="65">
        <v>0</v>
      </c>
      <c r="AL376" s="65">
        <v>0</v>
      </c>
      <c r="AM376" s="65">
        <v>0</v>
      </c>
      <c r="AN376" s="140"/>
    </row>
    <row r="377" spans="1:40" s="16" customFormat="1" ht="11.25" customHeight="1" x14ac:dyDescent="0.2">
      <c r="B377" s="50">
        <v>29</v>
      </c>
      <c r="C377" s="24" t="s">
        <v>106</v>
      </c>
      <c r="D377" s="65">
        <v>9.4475830670030223E-2</v>
      </c>
      <c r="E377" s="65">
        <v>6.2880202144556641E-2</v>
      </c>
      <c r="F377" s="65">
        <v>0.19481466325838301</v>
      </c>
      <c r="G377" s="65">
        <v>0.29242378618715026</v>
      </c>
      <c r="H377" s="65">
        <v>0.50015860775490861</v>
      </c>
      <c r="I377" s="65">
        <v>0.34095175189210269</v>
      </c>
      <c r="J377" s="65">
        <v>0.48461455444528562</v>
      </c>
      <c r="K377" s="65">
        <v>0.51659210007185219</v>
      </c>
      <c r="L377" s="65">
        <v>0.54375536808879321</v>
      </c>
      <c r="M377" s="65">
        <v>0.44398050354367113</v>
      </c>
      <c r="N377" s="65">
        <v>0.48549827704548304</v>
      </c>
      <c r="O377" s="65">
        <v>0.41751303459009953</v>
      </c>
      <c r="P377" s="65">
        <v>1</v>
      </c>
      <c r="Q377" s="65">
        <v>1</v>
      </c>
      <c r="R377" s="65">
        <v>0.99988350665802728</v>
      </c>
      <c r="S377" s="65">
        <v>0</v>
      </c>
      <c r="T377" s="65">
        <v>0</v>
      </c>
      <c r="U377" s="65">
        <v>0</v>
      </c>
      <c r="V377" s="65">
        <v>0</v>
      </c>
      <c r="W377" s="65">
        <v>0</v>
      </c>
      <c r="X377" s="65">
        <v>0</v>
      </c>
      <c r="Y377" s="65">
        <v>0</v>
      </c>
      <c r="Z377" s="65">
        <v>0</v>
      </c>
      <c r="AA377" s="65">
        <v>0</v>
      </c>
      <c r="AB377" s="65">
        <v>0</v>
      </c>
      <c r="AC377" s="65">
        <v>0</v>
      </c>
      <c r="AD377" s="65">
        <v>0</v>
      </c>
      <c r="AE377" s="65">
        <v>0</v>
      </c>
      <c r="AF377" s="65">
        <v>0</v>
      </c>
      <c r="AG377" s="65">
        <v>0</v>
      </c>
      <c r="AH377" s="65">
        <v>0</v>
      </c>
      <c r="AI377" s="65">
        <v>0</v>
      </c>
      <c r="AJ377" s="145"/>
      <c r="AK377" s="65">
        <v>0</v>
      </c>
      <c r="AL377" s="65">
        <v>0</v>
      </c>
      <c r="AM377" s="65">
        <v>0</v>
      </c>
      <c r="AN377" s="15"/>
    </row>
    <row r="378" spans="1:40" ht="11.25" customHeight="1" x14ac:dyDescent="0.2">
      <c r="A378" s="16"/>
      <c r="B378" s="50">
        <v>30</v>
      </c>
      <c r="C378" s="21" t="s">
        <v>29</v>
      </c>
      <c r="D378" s="65">
        <v>4.5799615014453883E-3</v>
      </c>
      <c r="E378" s="65">
        <v>2.9639801943704561E-3</v>
      </c>
      <c r="F378" s="65">
        <v>5.1072811053823296E-3</v>
      </c>
      <c r="G378" s="65">
        <v>5.0302259916484267E-3</v>
      </c>
      <c r="H378" s="65">
        <v>3.472349027338058E-3</v>
      </c>
      <c r="I378" s="65">
        <v>4.5152339474937211E-3</v>
      </c>
      <c r="J378" s="65">
        <v>4.083100170127152E-3</v>
      </c>
      <c r="K378" s="65">
        <v>5.797550198440137E-3</v>
      </c>
      <c r="L378" s="65">
        <v>4.1443435612050347E-3</v>
      </c>
      <c r="M378" s="65">
        <v>5.6457343470904583E-3</v>
      </c>
      <c r="N378" s="65">
        <v>7.0152502017788824E-3</v>
      </c>
      <c r="O378" s="65">
        <v>8.7253616741372296E-3</v>
      </c>
      <c r="P378" s="65">
        <v>1.0903122307871103E-2</v>
      </c>
      <c r="Q378" s="65">
        <v>1.2884146988909525E-2</v>
      </c>
      <c r="R378" s="65">
        <v>1.9373990771731402E-2</v>
      </c>
      <c r="S378" s="65">
        <v>2.7093503075251893E-2</v>
      </c>
      <c r="T378" s="65">
        <v>2.736519439276212E-2</v>
      </c>
      <c r="U378" s="65">
        <v>2.339013540369669E-2</v>
      </c>
      <c r="V378" s="65">
        <v>2.9852792696242997E-2</v>
      </c>
      <c r="W378" s="65">
        <v>2.0176741281401334E-2</v>
      </c>
      <c r="X378" s="65">
        <v>1.9266117426799383E-2</v>
      </c>
      <c r="Y378" s="65">
        <v>1.7992208955493302E-2</v>
      </c>
      <c r="Z378" s="65">
        <v>2.4046371280143052E-2</v>
      </c>
      <c r="AA378" s="65">
        <v>2.8235747911623109E-2</v>
      </c>
      <c r="AB378" s="65">
        <v>2.4188220375881211E-2</v>
      </c>
      <c r="AC378" s="65">
        <v>1.773536206336513E-2</v>
      </c>
      <c r="AD378" s="65">
        <v>2.5282995270409895E-2</v>
      </c>
      <c r="AE378" s="65">
        <v>1.5236016702791561E-2</v>
      </c>
      <c r="AF378" s="65">
        <v>1.5206742989665597E-2</v>
      </c>
      <c r="AG378" s="65">
        <v>1.2192920379976439E-2</v>
      </c>
      <c r="AH378" s="65">
        <v>1.1173133102637799E-2</v>
      </c>
      <c r="AI378" s="65">
        <v>1.1173133102637799E-2</v>
      </c>
      <c r="AK378" s="65">
        <v>-1.0197872773386393E-3</v>
      </c>
      <c r="AL378" s="65">
        <v>-4.0628836001537615E-3</v>
      </c>
      <c r="AM378" s="65">
        <v>-4.0628836001537615E-3</v>
      </c>
      <c r="AN378" s="140"/>
    </row>
    <row r="379" spans="1:40" s="16" customFormat="1" ht="11.25" customHeight="1" x14ac:dyDescent="0.2">
      <c r="B379" s="50">
        <v>31</v>
      </c>
      <c r="C379" s="24" t="s">
        <v>11</v>
      </c>
      <c r="D379" s="65">
        <v>7.9947925174817067E-2</v>
      </c>
      <c r="E379" s="65">
        <v>9.502208455294095E-2</v>
      </c>
      <c r="F379" s="65">
        <v>9.8558293305731945E-2</v>
      </c>
      <c r="G379" s="65">
        <v>0.10978303308526872</v>
      </c>
      <c r="H379" s="65">
        <v>0.11753455095628396</v>
      </c>
      <c r="I379" s="65">
        <v>0.11854151591394872</v>
      </c>
      <c r="J379" s="65">
        <v>0.12273769251939437</v>
      </c>
      <c r="K379" s="65">
        <v>0.12757223042902646</v>
      </c>
      <c r="L379" s="65">
        <v>0.12137045617701725</v>
      </c>
      <c r="M379" s="65">
        <v>0.11995186803203783</v>
      </c>
      <c r="N379" s="65">
        <v>0.11955282799815461</v>
      </c>
      <c r="O379" s="65">
        <v>0.11364049759386027</v>
      </c>
      <c r="P379" s="65">
        <v>0.1124179696303228</v>
      </c>
      <c r="Q379" s="65">
        <v>0.12205691352644014</v>
      </c>
      <c r="R379" s="65">
        <v>0.12788204827213481</v>
      </c>
      <c r="S379" s="65">
        <v>0.14072532722000847</v>
      </c>
      <c r="T379" s="65">
        <v>0.13558636403984184</v>
      </c>
      <c r="U379" s="65">
        <v>0.13416239107678291</v>
      </c>
      <c r="V379" s="65">
        <v>0.13179763483520213</v>
      </c>
      <c r="W379" s="65">
        <v>0.1268344651035872</v>
      </c>
      <c r="X379" s="65">
        <v>0.12635429639443266</v>
      </c>
      <c r="Y379" s="65">
        <v>0.13169969106977397</v>
      </c>
      <c r="Z379" s="65">
        <v>0.13123697155102992</v>
      </c>
      <c r="AA379" s="65">
        <v>0.1363948211967877</v>
      </c>
      <c r="AB379" s="65">
        <v>0.14158655777054363</v>
      </c>
      <c r="AC379" s="65">
        <v>0.1345593422013516</v>
      </c>
      <c r="AD379" s="65">
        <v>0.13088532476335499</v>
      </c>
      <c r="AE379" s="65">
        <v>0.11931323433087658</v>
      </c>
      <c r="AF379" s="65">
        <v>0.12120173937896912</v>
      </c>
      <c r="AG379" s="65">
        <v>0.11615073044230928</v>
      </c>
      <c r="AH379" s="65">
        <v>0.11885693405914548</v>
      </c>
      <c r="AI379" s="65">
        <v>0.11885693405914548</v>
      </c>
      <c r="AJ379" s="145"/>
      <c r="AK379" s="65">
        <v>2.7062036168361975E-3</v>
      </c>
      <c r="AL379" s="65">
        <v>-4.5630027173110266E-4</v>
      </c>
      <c r="AM379" s="65">
        <v>-4.5630027173110266E-4</v>
      </c>
      <c r="AN379" s="15"/>
    </row>
    <row r="380" spans="1:40" s="16" customFormat="1" ht="11.25" customHeight="1" x14ac:dyDescent="0.2">
      <c r="B380" s="50">
        <v>32</v>
      </c>
      <c r="C380" s="21" t="s">
        <v>87</v>
      </c>
      <c r="D380" s="65">
        <v>5.4023819889531879E-3</v>
      </c>
      <c r="E380" s="65">
        <v>1.0462739251999595E-2</v>
      </c>
      <c r="F380" s="65">
        <v>1.086801307223813E-2</v>
      </c>
      <c r="G380" s="65">
        <v>3.3790616932111799E-3</v>
      </c>
      <c r="H380" s="65">
        <v>3.7850176860753943E-3</v>
      </c>
      <c r="I380" s="65">
        <v>3.9579236440403821E-3</v>
      </c>
      <c r="J380" s="65">
        <v>1.3669086667213315E-2</v>
      </c>
      <c r="K380" s="65">
        <v>1.4879861256214485E-2</v>
      </c>
      <c r="L380" s="65">
        <v>1.5847005225359742E-2</v>
      </c>
      <c r="M380" s="65">
        <v>1.5954054470924357E-2</v>
      </c>
      <c r="N380" s="65">
        <v>1.7293426086949882E-2</v>
      </c>
      <c r="O380" s="65">
        <v>1.8936560332144262E-2</v>
      </c>
      <c r="P380" s="65">
        <v>2.1398922378191507E-2</v>
      </c>
      <c r="Q380" s="65">
        <v>2.1650301598301457E-2</v>
      </c>
      <c r="R380" s="65">
        <v>1.7584462793408983E-2</v>
      </c>
      <c r="S380" s="65">
        <v>1.7752034538857386E-2</v>
      </c>
      <c r="T380" s="65">
        <v>2.1505666580858538E-2</v>
      </c>
      <c r="U380" s="65">
        <v>2.390578577329696E-2</v>
      </c>
      <c r="V380" s="65">
        <v>2.3109011309497864E-2</v>
      </c>
      <c r="W380" s="65">
        <v>2.2986071820631428E-2</v>
      </c>
      <c r="X380" s="65">
        <v>2.5833994506187969E-2</v>
      </c>
      <c r="Y380" s="65">
        <v>2.0520038191485034E-2</v>
      </c>
      <c r="Z380" s="65">
        <v>2.0623331811704181E-2</v>
      </c>
      <c r="AA380" s="65">
        <v>2.4619569103142929E-2</v>
      </c>
      <c r="AB380" s="65">
        <v>2.0166741484196626E-2</v>
      </c>
      <c r="AC380" s="65">
        <v>1.8925893741254161E-2</v>
      </c>
      <c r="AD380" s="65">
        <v>1.6040642588163682E-2</v>
      </c>
      <c r="AE380" s="65">
        <v>1.7613784118694614E-2</v>
      </c>
      <c r="AF380" s="65">
        <v>1.5710448305688195E-2</v>
      </c>
      <c r="AG380" s="65">
        <v>1.6631627994267519E-2</v>
      </c>
      <c r="AH380" s="65">
        <v>2.0286842608892675E-2</v>
      </c>
      <c r="AI380" s="65">
        <v>2.0286842608892675E-2</v>
      </c>
      <c r="AJ380" s="145"/>
      <c r="AK380" s="65">
        <v>3.6552146146251567E-3</v>
      </c>
      <c r="AL380" s="65">
        <v>2.6730584901980617E-3</v>
      </c>
      <c r="AM380" s="65">
        <v>2.6730584901980617E-3</v>
      </c>
      <c r="AN380" s="15"/>
    </row>
    <row r="381" spans="1:40" s="16" customFormat="1" ht="11.25" customHeight="1" x14ac:dyDescent="0.2">
      <c r="A381" s="7"/>
      <c r="B381" s="50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  <c r="AA381" s="66"/>
      <c r="AB381" s="66"/>
      <c r="AC381" s="66"/>
      <c r="AD381" s="66"/>
      <c r="AE381" s="66"/>
      <c r="AF381" s="66"/>
      <c r="AG381" s="66"/>
      <c r="AH381" s="66"/>
      <c r="AI381" s="66"/>
      <c r="AJ381" s="145"/>
      <c r="AK381" s="66"/>
      <c r="AL381" s="66"/>
      <c r="AM381" s="66"/>
      <c r="AN381" s="15"/>
    </row>
    <row r="382" spans="1:40" ht="12" x14ac:dyDescent="0.2">
      <c r="A382" s="7" t="s">
        <v>155</v>
      </c>
      <c r="B382" s="50">
        <v>33</v>
      </c>
      <c r="C382" s="20" t="s">
        <v>108</v>
      </c>
      <c r="D382" s="63">
        <v>1.1728861209147703E-2</v>
      </c>
      <c r="E382" s="63">
        <v>0.1011856094800653</v>
      </c>
      <c r="F382" s="63">
        <v>5.4096626840525956E-2</v>
      </c>
      <c r="G382" s="63">
        <v>5.1598137422150067E-2</v>
      </c>
      <c r="H382" s="63">
        <v>6.1025279313914049E-2</v>
      </c>
      <c r="I382" s="63">
        <v>2.4434348252658656E-2</v>
      </c>
      <c r="J382" s="63">
        <v>3.2491594237159242E-2</v>
      </c>
      <c r="K382" s="63">
        <v>3.0965361746993391E-2</v>
      </c>
      <c r="L382" s="63">
        <v>1.8975679311209123E-2</v>
      </c>
      <c r="M382" s="63">
        <v>5.4858192635200923E-3</v>
      </c>
      <c r="N382" s="63">
        <v>9.7577083482939028E-3</v>
      </c>
      <c r="O382" s="63">
        <v>2.607199977916692E-2</v>
      </c>
      <c r="P382" s="63">
        <v>8.93381496793621E-2</v>
      </c>
      <c r="Q382" s="63">
        <v>-3.4470827497084293E-2</v>
      </c>
      <c r="R382" s="63">
        <v>-3.5627476858115487E-2</v>
      </c>
      <c r="S382" s="63">
        <v>-1.4514027529734521E-2</v>
      </c>
      <c r="T382" s="63">
        <v>-5.5287801475911906E-3</v>
      </c>
      <c r="U382" s="63">
        <v>-0.2070862927767157</v>
      </c>
      <c r="V382" s="63">
        <v>-0.13006587431177241</v>
      </c>
      <c r="W382" s="63">
        <v>-3.4983271577814848E-2</v>
      </c>
      <c r="X382" s="63">
        <v>-5.7940217325632655E-2</v>
      </c>
      <c r="Y382" s="63">
        <v>-3.6336543574588785E-2</v>
      </c>
      <c r="Z382" s="63">
        <v>-2.5233279783088824E-2</v>
      </c>
      <c r="AA382" s="63">
        <v>-3.1621614846708238E-2</v>
      </c>
      <c r="AB382" s="63">
        <v>-5.6764876059028802E-2</v>
      </c>
      <c r="AC382" s="63">
        <v>-1.6984318505099718E-5</v>
      </c>
      <c r="AD382" s="63">
        <v>-1.2895342482105042E-2</v>
      </c>
      <c r="AE382" s="63">
        <v>-6.426052523294719E-3</v>
      </c>
      <c r="AF382" s="63">
        <v>-2.9144578632386724E-2</v>
      </c>
      <c r="AG382" s="63">
        <v>-2.4200235802393829E-2</v>
      </c>
      <c r="AH382" s="63">
        <v>-7.1765165676391197E-3</v>
      </c>
      <c r="AI382" s="63">
        <v>-7.1765165676391197E-3</v>
      </c>
      <c r="AK382" s="63">
        <v>1.7023719234754708E-2</v>
      </c>
      <c r="AL382" s="63">
        <v>-7.5046404434440071E-4</v>
      </c>
      <c r="AM382" s="63">
        <v>-7.5046404434440071E-4</v>
      </c>
      <c r="AN382" s="140"/>
    </row>
    <row r="383" spans="1:40" x14ac:dyDescent="0.2">
      <c r="A383" s="53"/>
      <c r="B383" s="53"/>
      <c r="C383" s="43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  <c r="AC383" s="67"/>
      <c r="AD383" s="67"/>
      <c r="AE383" s="67"/>
      <c r="AF383" s="67"/>
      <c r="AG383" s="67"/>
      <c r="AH383" s="67"/>
      <c r="AI383" s="67"/>
      <c r="AK383" s="67"/>
      <c r="AL383" s="67"/>
      <c r="AM383" s="67"/>
      <c r="AN383" s="139"/>
    </row>
    <row r="384" spans="1:40" s="16" customFormat="1" ht="20.100000000000001" customHeight="1" x14ac:dyDescent="0.2">
      <c r="A384" s="51"/>
      <c r="B384" s="59"/>
      <c r="C384" s="13" t="s">
        <v>76</v>
      </c>
      <c r="D384" s="68">
        <v>5.3444176483312907E-2</v>
      </c>
      <c r="E384" s="68">
        <v>6.3998235410460749E-2</v>
      </c>
      <c r="F384" s="68">
        <v>7.64151114211611E-2</v>
      </c>
      <c r="G384" s="68">
        <v>8.5126629468869397E-2</v>
      </c>
      <c r="H384" s="68">
        <v>9.0382720462065344E-2</v>
      </c>
      <c r="I384" s="68">
        <v>8.5803937630542643E-2</v>
      </c>
      <c r="J384" s="68">
        <v>8.2836466838858439E-2</v>
      </c>
      <c r="K384" s="68">
        <v>8.0931109268965781E-2</v>
      </c>
      <c r="L384" s="68">
        <v>7.4638031933887794E-2</v>
      </c>
      <c r="M384" s="68">
        <v>7.0532719034056626E-2</v>
      </c>
      <c r="N384" s="68">
        <v>6.2891010424679761E-2</v>
      </c>
      <c r="O384" s="68">
        <v>5.7790005332383411E-2</v>
      </c>
      <c r="P384" s="68">
        <v>5.2831608423635552E-2</v>
      </c>
      <c r="Q384" s="68">
        <v>4.8303265177563809E-2</v>
      </c>
      <c r="R384" s="68">
        <v>4.6188725125301547E-2</v>
      </c>
      <c r="S384" s="68">
        <v>4.3763814429634486E-2</v>
      </c>
      <c r="T384" s="68">
        <v>4.1331427356629286E-2</v>
      </c>
      <c r="U384" s="68">
        <v>4.1519332737088993E-2</v>
      </c>
      <c r="V384" s="68">
        <v>4.1459543548958998E-2</v>
      </c>
      <c r="W384" s="68">
        <v>3.9136437211339394E-2</v>
      </c>
      <c r="X384" s="68">
        <v>3.5191671866489145E-2</v>
      </c>
      <c r="Y384" s="68">
        <v>3.2852769865747561E-2</v>
      </c>
      <c r="Z384" s="68">
        <v>3.0090109268294949E-2</v>
      </c>
      <c r="AA384" s="68">
        <v>2.7786796376463405E-2</v>
      </c>
      <c r="AB384" s="68">
        <v>2.5224424976422952E-2</v>
      </c>
      <c r="AC384" s="68">
        <v>2.4025142818034462E-2</v>
      </c>
      <c r="AD384" s="68">
        <v>2.506078856093967E-2</v>
      </c>
      <c r="AE384" s="68">
        <v>2.5018465901804184E-2</v>
      </c>
      <c r="AF384" s="68">
        <v>2.4312752000358817E-2</v>
      </c>
      <c r="AG384" s="68">
        <v>2.3396841873985896E-2</v>
      </c>
      <c r="AH384" s="68">
        <v>3.024340850944756E-2</v>
      </c>
      <c r="AI384" s="68">
        <v>3.024340850944756E-2</v>
      </c>
      <c r="AJ384" s="145"/>
      <c r="AK384" s="68">
        <v>6.8465666354616643E-3</v>
      </c>
      <c r="AL384" s="68">
        <v>5.2249426076433764E-3</v>
      </c>
      <c r="AM384" s="68">
        <v>5.2249426076433764E-3</v>
      </c>
      <c r="AN384" s="15"/>
    </row>
    <row r="385" spans="1:40" x14ac:dyDescent="0.2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  <c r="AD385" s="41"/>
      <c r="AE385" s="41"/>
      <c r="AF385" s="154"/>
      <c r="AG385" s="154"/>
      <c r="AH385" s="154"/>
      <c r="AI385" s="154"/>
      <c r="AJ385" s="147"/>
    </row>
    <row r="386" spans="1:40" s="6" customFormat="1" ht="12.75" x14ac:dyDescent="0.2">
      <c r="A386" s="11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148"/>
      <c r="AG386" s="148"/>
      <c r="AH386" s="148"/>
      <c r="AI386" s="148"/>
      <c r="AJ386" s="145"/>
      <c r="AK386" s="8"/>
      <c r="AL386" s="8"/>
      <c r="AM386" s="8"/>
      <c r="AN386" s="142"/>
    </row>
    <row r="387" spans="1:40" s="35" customFormat="1" ht="24.95" customHeight="1" x14ac:dyDescent="0.2">
      <c r="A387" s="11" t="s">
        <v>3</v>
      </c>
      <c r="B387" s="19"/>
      <c r="C387" s="18"/>
      <c r="D387" s="25" t="s">
        <v>15</v>
      </c>
      <c r="E387" s="25" t="s">
        <v>16</v>
      </c>
      <c r="F387" s="25" t="s">
        <v>17</v>
      </c>
      <c r="G387" s="25" t="s">
        <v>18</v>
      </c>
      <c r="H387" s="25" t="s">
        <v>19</v>
      </c>
      <c r="I387" s="25" t="s">
        <v>20</v>
      </c>
      <c r="J387" s="25" t="s">
        <v>26</v>
      </c>
      <c r="K387" s="25" t="s">
        <v>28</v>
      </c>
      <c r="L387" s="25" t="s">
        <v>33</v>
      </c>
      <c r="M387" s="25" t="s">
        <v>35</v>
      </c>
      <c r="N387" s="25" t="s">
        <v>40</v>
      </c>
      <c r="O387" s="25" t="s">
        <v>41</v>
      </c>
      <c r="P387" s="25" t="s">
        <v>50</v>
      </c>
      <c r="Q387" s="25" t="s">
        <v>52</v>
      </c>
      <c r="R387" s="25" t="s">
        <v>60</v>
      </c>
      <c r="S387" s="25" t="s">
        <v>62</v>
      </c>
      <c r="T387" s="25" t="s">
        <v>83</v>
      </c>
      <c r="U387" s="25" t="s">
        <v>88</v>
      </c>
      <c r="V387" s="25" t="s">
        <v>90</v>
      </c>
      <c r="W387" s="25" t="s">
        <v>91</v>
      </c>
      <c r="X387" s="25" t="s">
        <v>92</v>
      </c>
      <c r="Y387" s="25" t="s">
        <v>141</v>
      </c>
      <c r="Z387" s="25" t="s">
        <v>145</v>
      </c>
      <c r="AA387" s="25" t="s">
        <v>147</v>
      </c>
      <c r="AB387" s="25" t="s">
        <v>150</v>
      </c>
      <c r="AC387" s="25" t="s">
        <v>151</v>
      </c>
      <c r="AD387" s="25" t="s">
        <v>156</v>
      </c>
      <c r="AE387" s="25" t="s">
        <v>157</v>
      </c>
      <c r="AF387" s="25" t="s">
        <v>158</v>
      </c>
      <c r="AG387" s="25" t="s">
        <v>161</v>
      </c>
      <c r="AH387" s="25" t="s">
        <v>162</v>
      </c>
      <c r="AI387" s="25" t="s">
        <v>163</v>
      </c>
      <c r="AJ387" s="145"/>
      <c r="AK387" s="47" t="s">
        <v>77</v>
      </c>
      <c r="AL387" s="47" t="s">
        <v>78</v>
      </c>
      <c r="AM387" s="47" t="s">
        <v>79</v>
      </c>
    </row>
    <row r="388" spans="1:40" ht="12" x14ac:dyDescent="0.2">
      <c r="A388" s="7" t="s">
        <v>66</v>
      </c>
      <c r="B388" s="50"/>
      <c r="C388" s="20" t="s">
        <v>12</v>
      </c>
      <c r="D388" s="63">
        <v>1.7693116247240979E-2</v>
      </c>
      <c r="E388" s="63">
        <v>2.3211985262397036E-2</v>
      </c>
      <c r="F388" s="63">
        <v>4.1549721053227462E-2</v>
      </c>
      <c r="G388" s="63">
        <v>5.1778888911978529E-2</v>
      </c>
      <c r="H388" s="63">
        <v>1.7886380692692379E-2</v>
      </c>
      <c r="I388" s="63">
        <v>2.5739856709198171E-3</v>
      </c>
      <c r="J388" s="63">
        <v>9.4891716843412341E-3</v>
      </c>
      <c r="K388" s="63">
        <v>1.6601764109834445E-3</v>
      </c>
      <c r="L388" s="63">
        <v>5.0031848894108418E-3</v>
      </c>
      <c r="M388" s="63">
        <v>1.2926352023070589E-2</v>
      </c>
      <c r="N388" s="63">
        <v>5.9750863571630371E-3</v>
      </c>
      <c r="O388" s="63">
        <v>4.8623240240110556E-3</v>
      </c>
      <c r="P388" s="63">
        <v>4.1512494416299549E-3</v>
      </c>
      <c r="Q388" s="63">
        <v>2.8911141378550696E-3</v>
      </c>
      <c r="R388" s="63">
        <v>2.7662518548272523E-3</v>
      </c>
      <c r="S388" s="63">
        <v>2.545200735594568E-3</v>
      </c>
      <c r="T388" s="63">
        <v>2.2907120138669834E-3</v>
      </c>
      <c r="U388" s="63">
        <v>2.081285621568962E-5</v>
      </c>
      <c r="V388" s="63">
        <v>2.0618984889744506E-5</v>
      </c>
      <c r="W388" s="63">
        <v>2.7295793993601682E-4</v>
      </c>
      <c r="X388" s="63">
        <v>2.5057234914437266E-4</v>
      </c>
      <c r="Y388" s="63">
        <v>0</v>
      </c>
      <c r="Z388" s="63">
        <v>0</v>
      </c>
      <c r="AA388" s="63">
        <v>0</v>
      </c>
      <c r="AB388" s="63">
        <v>0</v>
      </c>
      <c r="AC388" s="63">
        <v>0</v>
      </c>
      <c r="AD388" s="63">
        <v>1.181563180338917E-3</v>
      </c>
      <c r="AE388" s="63">
        <v>1.830956437383256E-3</v>
      </c>
      <c r="AF388" s="63">
        <v>1.811779353608477E-3</v>
      </c>
      <c r="AG388" s="63">
        <v>0</v>
      </c>
      <c r="AH388" s="63">
        <v>6.4298916314816761E-3</v>
      </c>
      <c r="AI388" s="63">
        <v>6.4298916314816761E-3</v>
      </c>
      <c r="AK388" s="63">
        <v>6.4298916314816761E-3</v>
      </c>
      <c r="AL388" s="63">
        <v>4.5989351940984198E-3</v>
      </c>
      <c r="AM388" s="63">
        <v>4.5989351940984198E-3</v>
      </c>
    </row>
    <row r="389" spans="1:40" ht="12" x14ac:dyDescent="0.2">
      <c r="B389" s="50">
        <v>1</v>
      </c>
      <c r="C389" s="22" t="s">
        <v>93</v>
      </c>
      <c r="D389" s="64">
        <v>0</v>
      </c>
      <c r="E389" s="64">
        <v>0</v>
      </c>
      <c r="F389" s="64">
        <v>2.2776291434275158E-2</v>
      </c>
      <c r="G389" s="64">
        <v>0.11386950877606924</v>
      </c>
      <c r="H389" s="64">
        <v>0</v>
      </c>
      <c r="I389" s="64">
        <v>0</v>
      </c>
      <c r="J389" s="64">
        <v>0</v>
      </c>
      <c r="K389" s="64">
        <v>0</v>
      </c>
      <c r="L389" s="64">
        <v>0</v>
      </c>
      <c r="M389" s="64">
        <v>0</v>
      </c>
      <c r="N389" s="64">
        <v>0</v>
      </c>
      <c r="O389" s="64">
        <v>0</v>
      </c>
      <c r="P389" s="64">
        <v>0</v>
      </c>
      <c r="Q389" s="64">
        <v>0</v>
      </c>
      <c r="R389" s="64">
        <v>0</v>
      </c>
      <c r="S389" s="64">
        <v>0</v>
      </c>
      <c r="T389" s="64">
        <v>0</v>
      </c>
      <c r="U389" s="64">
        <v>0</v>
      </c>
      <c r="V389" s="64">
        <v>0</v>
      </c>
      <c r="W389" s="64">
        <v>0</v>
      </c>
      <c r="X389" s="64">
        <v>0</v>
      </c>
      <c r="Y389" s="64">
        <v>0</v>
      </c>
      <c r="Z389" s="64">
        <v>0</v>
      </c>
      <c r="AA389" s="64">
        <v>0</v>
      </c>
      <c r="AB389" s="64">
        <v>0</v>
      </c>
      <c r="AC389" s="64">
        <v>0</v>
      </c>
      <c r="AD389" s="64">
        <v>0</v>
      </c>
      <c r="AE389" s="64">
        <v>0</v>
      </c>
      <c r="AF389" s="64">
        <v>0</v>
      </c>
      <c r="AG389" s="64">
        <v>0</v>
      </c>
      <c r="AH389" s="64">
        <v>0</v>
      </c>
      <c r="AI389" s="64">
        <v>0</v>
      </c>
      <c r="AK389" s="64">
        <v>0</v>
      </c>
      <c r="AL389" s="64">
        <v>0</v>
      </c>
      <c r="AM389" s="64">
        <v>0</v>
      </c>
      <c r="AN389" s="136"/>
    </row>
    <row r="390" spans="1:40" ht="12" x14ac:dyDescent="0.2">
      <c r="B390" s="50">
        <v>2</v>
      </c>
      <c r="C390" s="22" t="s">
        <v>98</v>
      </c>
      <c r="D390" s="64">
        <v>1.8971766059369507E-2</v>
      </c>
      <c r="E390" s="64">
        <v>2.4866230579795704E-2</v>
      </c>
      <c r="F390" s="64">
        <v>4.2425355850622584E-2</v>
      </c>
      <c r="G390" s="64">
        <v>5.1125625376482776E-2</v>
      </c>
      <c r="H390" s="64">
        <v>2.3975039523795021E-2</v>
      </c>
      <c r="I390" s="64">
        <v>6.0388857232914978E-3</v>
      </c>
      <c r="J390" s="64">
        <v>2.9034279498071178E-2</v>
      </c>
      <c r="K390" s="64">
        <v>5.5033807162024329E-3</v>
      </c>
      <c r="L390" s="64">
        <v>1.4664966966620447E-2</v>
      </c>
      <c r="M390" s="64">
        <v>3.9750424202702112E-2</v>
      </c>
      <c r="N390" s="64">
        <v>1.7727087411064581E-2</v>
      </c>
      <c r="O390" s="64">
        <v>1.5558769341083E-2</v>
      </c>
      <c r="P390" s="64">
        <v>1.5117211828335647E-2</v>
      </c>
      <c r="Q390" s="64">
        <v>1.0887537376039948E-2</v>
      </c>
      <c r="R390" s="64">
        <v>1.0396684850533345E-2</v>
      </c>
      <c r="S390" s="64">
        <v>1.0338876262923279E-2</v>
      </c>
      <c r="T390" s="64">
        <v>9.4920058001450001E-3</v>
      </c>
      <c r="U390" s="64">
        <v>7.2591767093407292E-5</v>
      </c>
      <c r="V390" s="64">
        <v>7.1212905933837206E-5</v>
      </c>
      <c r="W390" s="64">
        <v>7.9751108960877839E-4</v>
      </c>
      <c r="X390" s="64">
        <v>7.6637682108486929E-4</v>
      </c>
      <c r="Y390" s="64">
        <v>0</v>
      </c>
      <c r="Z390" s="64">
        <v>0</v>
      </c>
      <c r="AA390" s="64">
        <v>0</v>
      </c>
      <c r="AB390" s="64">
        <v>0</v>
      </c>
      <c r="AC390" s="64">
        <v>0</v>
      </c>
      <c r="AD390" s="64">
        <v>3.0149667072466779E-3</v>
      </c>
      <c r="AE390" s="64">
        <v>4.6761921818715179E-3</v>
      </c>
      <c r="AF390" s="64">
        <v>4.5355809371556725E-3</v>
      </c>
      <c r="AG390" s="64">
        <v>0</v>
      </c>
      <c r="AH390" s="64">
        <v>1.6713841581349462E-2</v>
      </c>
      <c r="AI390" s="64">
        <v>1.6713841581349462E-2</v>
      </c>
      <c r="AK390" s="64">
        <v>1.6713841581349462E-2</v>
      </c>
      <c r="AL390" s="64">
        <v>1.2037649399477945E-2</v>
      </c>
      <c r="AM390" s="64">
        <v>1.2037649399477945E-2</v>
      </c>
      <c r="AN390" s="136"/>
    </row>
    <row r="391" spans="1:40" x14ac:dyDescent="0.2">
      <c r="B391" s="50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  <c r="AD391" s="65"/>
      <c r="AE391" s="65"/>
      <c r="AF391" s="65"/>
      <c r="AG391" s="65"/>
      <c r="AH391" s="65"/>
      <c r="AI391" s="65"/>
      <c r="AK391" s="65"/>
      <c r="AL391" s="65"/>
      <c r="AM391" s="65"/>
    </row>
    <row r="392" spans="1:40" s="5" customFormat="1" ht="12" x14ac:dyDescent="0.2">
      <c r="A392" s="7" t="s">
        <v>67</v>
      </c>
      <c r="B392" s="50"/>
      <c r="C392" s="20" t="s">
        <v>14</v>
      </c>
      <c r="D392" s="63">
        <v>4.3774565376847242E-2</v>
      </c>
      <c r="E392" s="63">
        <v>5.126931391716151E-2</v>
      </c>
      <c r="F392" s="63">
        <v>5.6962035804997611E-2</v>
      </c>
      <c r="G392" s="63">
        <v>5.9753794499720424E-2</v>
      </c>
      <c r="H392" s="63">
        <v>6.6604940351026501E-2</v>
      </c>
      <c r="I392" s="63">
        <v>5.7958592100133106E-2</v>
      </c>
      <c r="J392" s="63">
        <v>4.9381212958511014E-2</v>
      </c>
      <c r="K392" s="63">
        <v>4.4622971897542087E-2</v>
      </c>
      <c r="L392" s="63">
        <v>3.7789749090088504E-2</v>
      </c>
      <c r="M392" s="63">
        <v>3.3402663621146016E-2</v>
      </c>
      <c r="N392" s="63">
        <v>2.4426589030916074E-2</v>
      </c>
      <c r="O392" s="63">
        <v>2.2428225676785995E-2</v>
      </c>
      <c r="P392" s="63">
        <v>1.6993846052921431E-2</v>
      </c>
      <c r="Q392" s="63">
        <v>1.6211948392674713E-2</v>
      </c>
      <c r="R392" s="63">
        <v>1.2759244474435287E-2</v>
      </c>
      <c r="S392" s="63">
        <v>1.2433729612909087E-2</v>
      </c>
      <c r="T392" s="63">
        <v>1.0763975630555958E-2</v>
      </c>
      <c r="U392" s="63">
        <v>9.6982427211680152E-3</v>
      </c>
      <c r="V392" s="63">
        <v>1.042804565932717E-2</v>
      </c>
      <c r="W392" s="63">
        <v>9.0520191728373153E-3</v>
      </c>
      <c r="X392" s="63">
        <v>8.0183846683821603E-3</v>
      </c>
      <c r="Y392" s="63">
        <v>5.4788913859861975E-3</v>
      </c>
      <c r="Z392" s="63">
        <v>5.4271830876053036E-3</v>
      </c>
      <c r="AA392" s="63">
        <v>4.2765046608458914E-3</v>
      </c>
      <c r="AB392" s="63">
        <v>3.7660182664112909E-3</v>
      </c>
      <c r="AC392" s="63">
        <v>2.0208316455561444E-3</v>
      </c>
      <c r="AD392" s="63">
        <v>2.0815255036165619E-3</v>
      </c>
      <c r="AE392" s="63">
        <v>2.2030761853119893E-3</v>
      </c>
      <c r="AF392" s="63">
        <v>3.167833917401493E-3</v>
      </c>
      <c r="AG392" s="63">
        <v>3.1344107256260074E-3</v>
      </c>
      <c r="AH392" s="63">
        <v>2.3117450513000285E-3</v>
      </c>
      <c r="AI392" s="63">
        <v>2.3117450513000285E-3</v>
      </c>
      <c r="AJ392" s="145"/>
      <c r="AK392" s="63">
        <v>-8.2266567432597894E-4</v>
      </c>
      <c r="AL392" s="63">
        <v>1.0866886598803922E-4</v>
      </c>
      <c r="AM392" s="63">
        <v>1.0866886598803922E-4</v>
      </c>
      <c r="AN392" s="137"/>
    </row>
    <row r="393" spans="1:40" ht="12" x14ac:dyDescent="0.2">
      <c r="B393" s="50">
        <v>3</v>
      </c>
      <c r="C393" s="22" t="s">
        <v>8</v>
      </c>
      <c r="D393" s="64">
        <v>9.8274750786242523E-2</v>
      </c>
      <c r="E393" s="64">
        <v>0.10880000786645207</v>
      </c>
      <c r="F393" s="64">
        <v>0.11164683712738885</v>
      </c>
      <c r="G393" s="64">
        <v>0.10423482952022312</v>
      </c>
      <c r="H393" s="64">
        <v>0.11385638747036059</v>
      </c>
      <c r="I393" s="64">
        <v>0.10855715583296405</v>
      </c>
      <c r="J393" s="64">
        <v>9.3711910234009432E-2</v>
      </c>
      <c r="K393" s="64">
        <v>9.9278785047634016E-2</v>
      </c>
      <c r="L393" s="64">
        <v>8.2525305017900591E-2</v>
      </c>
      <c r="M393" s="64">
        <v>6.6719578304630281E-2</v>
      </c>
      <c r="N393" s="64">
        <v>5.113499129671463E-2</v>
      </c>
      <c r="O393" s="64">
        <v>4.3443684257897727E-2</v>
      </c>
      <c r="P393" s="64">
        <v>3.7595454985250118E-2</v>
      </c>
      <c r="Q393" s="64">
        <v>3.484644418325801E-2</v>
      </c>
      <c r="R393" s="64">
        <v>2.4501818394363221E-2</v>
      </c>
      <c r="S393" s="64">
        <v>2.6737058407976633E-2</v>
      </c>
      <c r="T393" s="64">
        <v>2.2958484804649994E-2</v>
      </c>
      <c r="U393" s="64">
        <v>2.3289789513736208E-2</v>
      </c>
      <c r="V393" s="64">
        <v>3.2687934093440563E-2</v>
      </c>
      <c r="W393" s="64">
        <v>2.5400716461484431E-2</v>
      </c>
      <c r="X393" s="64">
        <v>2.4292019297824985E-2</v>
      </c>
      <c r="Y393" s="64">
        <v>1.7209155626519774E-2</v>
      </c>
      <c r="Z393" s="64">
        <v>1.5843259583338817E-2</v>
      </c>
      <c r="AA393" s="64">
        <v>1.1817585241199689E-2</v>
      </c>
      <c r="AB393" s="64">
        <v>9.5601894112679539E-3</v>
      </c>
      <c r="AC393" s="64">
        <v>5.2075876542322808E-3</v>
      </c>
      <c r="AD393" s="64">
        <v>5.0607585567393519E-3</v>
      </c>
      <c r="AE393" s="64">
        <v>4.6648322122130135E-3</v>
      </c>
      <c r="AF393" s="64">
        <v>7.6325926210515788E-3</v>
      </c>
      <c r="AG393" s="64">
        <v>7.3233692210391676E-3</v>
      </c>
      <c r="AH393" s="64">
        <v>5.6064190524509998E-3</v>
      </c>
      <c r="AI393" s="64">
        <v>5.6064190524509998E-3</v>
      </c>
      <c r="AK393" s="64">
        <v>-1.7169501685881678E-3</v>
      </c>
      <c r="AL393" s="64">
        <v>9.4158684023798629E-4</v>
      </c>
      <c r="AM393" s="64">
        <v>9.4158684023798629E-4</v>
      </c>
      <c r="AN393" s="136"/>
    </row>
    <row r="394" spans="1:40" ht="12" x14ac:dyDescent="0.2">
      <c r="B394" s="50">
        <v>4</v>
      </c>
      <c r="C394" s="22" t="s">
        <v>95</v>
      </c>
      <c r="D394" s="64">
        <v>1.1635237535732347E-2</v>
      </c>
      <c r="E394" s="64">
        <v>1.6031181876566995E-2</v>
      </c>
      <c r="F394" s="64">
        <v>2.2300960494489337E-2</v>
      </c>
      <c r="G394" s="64">
        <v>3.2337144401984527E-2</v>
      </c>
      <c r="H394" s="64">
        <v>3.8241950484789837E-2</v>
      </c>
      <c r="I394" s="64">
        <v>2.9774879535932719E-2</v>
      </c>
      <c r="J394" s="64">
        <v>2.6743383615588947E-2</v>
      </c>
      <c r="K394" s="64">
        <v>2.217423761793386E-2</v>
      </c>
      <c r="L394" s="64">
        <v>1.8979646362331397E-2</v>
      </c>
      <c r="M394" s="64">
        <v>1.962202927692169E-2</v>
      </c>
      <c r="N394" s="64">
        <v>1.3510437728221983E-2</v>
      </c>
      <c r="O394" s="64">
        <v>1.3716608252289113E-2</v>
      </c>
      <c r="P394" s="64">
        <v>8.649018650926564E-3</v>
      </c>
      <c r="Q394" s="64">
        <v>8.8016208898431484E-3</v>
      </c>
      <c r="R394" s="64">
        <v>8.1661211474813433E-3</v>
      </c>
      <c r="S394" s="64">
        <v>6.894766355803451E-3</v>
      </c>
      <c r="T394" s="64">
        <v>5.8413870485870701E-3</v>
      </c>
      <c r="U394" s="64">
        <v>4.3159450473129243E-3</v>
      </c>
      <c r="V394" s="64">
        <v>1.9875085221873331E-3</v>
      </c>
      <c r="W394" s="64">
        <v>2.8074121765124097E-3</v>
      </c>
      <c r="X394" s="64">
        <v>2.2771315087094512E-3</v>
      </c>
      <c r="Y394" s="64">
        <v>1.1925489760167764E-3</v>
      </c>
      <c r="Z394" s="64">
        <v>1.5461580124161065E-3</v>
      </c>
      <c r="AA394" s="64">
        <v>1.230493396752378E-3</v>
      </c>
      <c r="AB394" s="64">
        <v>1.1950267039157322E-3</v>
      </c>
      <c r="AC394" s="64">
        <v>5.4659915389284979E-4</v>
      </c>
      <c r="AD394" s="64">
        <v>8.7000533114345335E-4</v>
      </c>
      <c r="AE394" s="64">
        <v>1.108555619702492E-3</v>
      </c>
      <c r="AF394" s="64">
        <v>1.1093293358234967E-3</v>
      </c>
      <c r="AG394" s="64">
        <v>1.112131343496533E-3</v>
      </c>
      <c r="AH394" s="64">
        <v>6.4035429732312975E-4</v>
      </c>
      <c r="AI394" s="64">
        <v>6.4035429732312975E-4</v>
      </c>
      <c r="AK394" s="64">
        <v>-4.7177704617340326E-4</v>
      </c>
      <c r="AL394" s="64">
        <v>-4.6820132237936226E-4</v>
      </c>
      <c r="AM394" s="64">
        <v>-4.6820132237936226E-4</v>
      </c>
      <c r="AN394" s="136"/>
    </row>
    <row r="395" spans="1:40" x14ac:dyDescent="0.2">
      <c r="B395" s="50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  <c r="AB395" s="65"/>
      <c r="AC395" s="65"/>
      <c r="AD395" s="65"/>
      <c r="AE395" s="65"/>
      <c r="AF395" s="65"/>
      <c r="AG395" s="65"/>
      <c r="AH395" s="65"/>
      <c r="AI395" s="65"/>
      <c r="AK395" s="65"/>
      <c r="AL395" s="65"/>
      <c r="AM395" s="65"/>
    </row>
    <row r="396" spans="1:40" ht="12" x14ac:dyDescent="0.2">
      <c r="A396" s="7" t="s">
        <v>70</v>
      </c>
      <c r="B396" s="50"/>
      <c r="C396" s="20" t="s">
        <v>68</v>
      </c>
      <c r="D396" s="63">
        <v>2.7453942816785346E-2</v>
      </c>
      <c r="E396" s="63">
        <v>3.0489412241883836E-2</v>
      </c>
      <c r="F396" s="63">
        <v>3.4200900806300942E-2</v>
      </c>
      <c r="G396" s="63">
        <v>4.0828518650923636E-2</v>
      </c>
      <c r="H396" s="63">
        <v>3.9175004646531078E-2</v>
      </c>
      <c r="I396" s="63">
        <v>3.5409707025111342E-2</v>
      </c>
      <c r="J396" s="63">
        <v>3.5164642235427902E-2</v>
      </c>
      <c r="K396" s="63">
        <v>3.7045841410298035E-2</v>
      </c>
      <c r="L396" s="63">
        <v>4.0748280941407644E-2</v>
      </c>
      <c r="M396" s="63">
        <v>3.4651643890266995E-2</v>
      </c>
      <c r="N396" s="63">
        <v>2.5529508300598379E-2</v>
      </c>
      <c r="O396" s="63">
        <v>2.1413274340003906E-2</v>
      </c>
      <c r="P396" s="63">
        <v>1.9665160912082334E-2</v>
      </c>
      <c r="Q396" s="63">
        <v>1.6834214842953551E-2</v>
      </c>
      <c r="R396" s="63">
        <v>1.8198287050854293E-2</v>
      </c>
      <c r="S396" s="63">
        <v>2.0052852177669972E-2</v>
      </c>
      <c r="T396" s="63">
        <v>1.9164562958286453E-2</v>
      </c>
      <c r="U396" s="63">
        <v>1.5223875489308846E-2</v>
      </c>
      <c r="V396" s="63">
        <v>1.5341041318937338E-2</v>
      </c>
      <c r="W396" s="63">
        <v>1.3378249684642211E-2</v>
      </c>
      <c r="X396" s="63">
        <v>1.6976024006723274E-2</v>
      </c>
      <c r="Y396" s="63">
        <v>1.3127100873615077E-2</v>
      </c>
      <c r="Z396" s="63">
        <v>1.3146512099392717E-2</v>
      </c>
      <c r="AA396" s="63">
        <v>1.0286383815690697E-2</v>
      </c>
      <c r="AB396" s="63">
        <v>1.0701365388437127E-2</v>
      </c>
      <c r="AC396" s="63">
        <v>8.5805723639316243E-3</v>
      </c>
      <c r="AD396" s="63">
        <v>6.4141343122299001E-3</v>
      </c>
      <c r="AE396" s="63">
        <v>6.1022772902085938E-3</v>
      </c>
      <c r="AF396" s="63">
        <v>6.576823915422806E-3</v>
      </c>
      <c r="AG396" s="63">
        <v>1.0775307841334908E-2</v>
      </c>
      <c r="AH396" s="63">
        <v>2.4413128318635749E-2</v>
      </c>
      <c r="AI396" s="63">
        <v>2.4413128318635749E-2</v>
      </c>
      <c r="AK396" s="63">
        <v>1.3637820477300841E-2</v>
      </c>
      <c r="AL396" s="63">
        <v>1.8310851028427156E-2</v>
      </c>
      <c r="AM396" s="63">
        <v>1.8310851028427156E-2</v>
      </c>
    </row>
    <row r="397" spans="1:40" ht="12" x14ac:dyDescent="0.2">
      <c r="B397" s="50">
        <v>5</v>
      </c>
      <c r="C397" s="22" t="s">
        <v>94</v>
      </c>
      <c r="D397" s="64">
        <v>1.9290753079276097E-2</v>
      </c>
      <c r="E397" s="64">
        <v>2.389074990470991E-2</v>
      </c>
      <c r="F397" s="64">
        <v>2.5920128723765715E-2</v>
      </c>
      <c r="G397" s="64">
        <v>3.2749637433419597E-2</v>
      </c>
      <c r="H397" s="64">
        <v>3.4763387078863117E-2</v>
      </c>
      <c r="I397" s="64">
        <v>3.0372910948218739E-2</v>
      </c>
      <c r="J397" s="64">
        <v>3.2047245608899565E-2</v>
      </c>
      <c r="K397" s="64">
        <v>3.5961856952944765E-2</v>
      </c>
      <c r="L397" s="64">
        <v>4.5023814628282727E-2</v>
      </c>
      <c r="M397" s="64">
        <v>3.963802406439481E-2</v>
      </c>
      <c r="N397" s="64">
        <v>2.9054585764595735E-2</v>
      </c>
      <c r="O397" s="64">
        <v>2.526384387699069E-2</v>
      </c>
      <c r="P397" s="64">
        <v>2.2628554944095082E-2</v>
      </c>
      <c r="Q397" s="64">
        <v>2.0540027056503662E-2</v>
      </c>
      <c r="R397" s="64">
        <v>2.2261349168868818E-2</v>
      </c>
      <c r="S397" s="64">
        <v>2.3836590001120005E-2</v>
      </c>
      <c r="T397" s="64">
        <v>2.4794027353824129E-2</v>
      </c>
      <c r="U397" s="64">
        <v>1.8860927507153694E-2</v>
      </c>
      <c r="V397" s="64">
        <v>1.8818964341745903E-2</v>
      </c>
      <c r="W397" s="64">
        <v>1.8197042738940527E-2</v>
      </c>
      <c r="X397" s="64">
        <v>2.3891650124512148E-2</v>
      </c>
      <c r="Y397" s="64">
        <v>1.941971970802505E-2</v>
      </c>
      <c r="Z397" s="64">
        <v>1.5064203833367934E-2</v>
      </c>
      <c r="AA397" s="64">
        <v>1.5224920546689669E-2</v>
      </c>
      <c r="AB397" s="64">
        <v>1.7064983802540814E-2</v>
      </c>
      <c r="AC397" s="64">
        <v>1.3998338739751134E-2</v>
      </c>
      <c r="AD397" s="64">
        <v>1.0731653795886096E-2</v>
      </c>
      <c r="AE397" s="64">
        <v>1.1057055532883794E-2</v>
      </c>
      <c r="AF397" s="64">
        <v>1.1565824975505278E-2</v>
      </c>
      <c r="AG397" s="64">
        <v>1.1332287998767536E-2</v>
      </c>
      <c r="AH397" s="64">
        <v>1.6078580195076995E-2</v>
      </c>
      <c r="AI397" s="64">
        <v>1.6078580195076995E-2</v>
      </c>
      <c r="AK397" s="64">
        <v>4.7462921963094592E-3</v>
      </c>
      <c r="AL397" s="64">
        <v>5.0215246621932007E-3</v>
      </c>
      <c r="AM397" s="64">
        <v>5.0215246621932007E-3</v>
      </c>
      <c r="AN397" s="136"/>
    </row>
    <row r="398" spans="1:40" ht="12" x14ac:dyDescent="0.2">
      <c r="B398" s="50">
        <v>6</v>
      </c>
      <c r="C398" s="22" t="s">
        <v>56</v>
      </c>
      <c r="D398" s="64">
        <v>4.8135833482324787E-2</v>
      </c>
      <c r="E398" s="64">
        <v>5.0473879754005593E-2</v>
      </c>
      <c r="F398" s="64">
        <v>6.5602735985226923E-2</v>
      </c>
      <c r="G398" s="64">
        <v>8.3979339956546634E-2</v>
      </c>
      <c r="H398" s="64">
        <v>8.0941104383299309E-2</v>
      </c>
      <c r="I398" s="64">
        <v>9.9058206845896335E-2</v>
      </c>
      <c r="J398" s="64">
        <v>8.5531455359611056E-2</v>
      </c>
      <c r="K398" s="64">
        <v>7.357634694826419E-2</v>
      </c>
      <c r="L398" s="64">
        <v>2.9414430110617708E-2</v>
      </c>
      <c r="M398" s="64">
        <v>1.9212511779177138E-2</v>
      </c>
      <c r="N398" s="64">
        <v>1.6600929868522685E-2</v>
      </c>
      <c r="O398" s="64">
        <v>1.0057147226143237E-2</v>
      </c>
      <c r="P398" s="64">
        <v>1.0921132946431567E-2</v>
      </c>
      <c r="Q398" s="64">
        <v>9.9933775485739635E-3</v>
      </c>
      <c r="R398" s="64">
        <v>1.4480880407381165E-2</v>
      </c>
      <c r="S398" s="64">
        <v>2.4445720381987768E-2</v>
      </c>
      <c r="T398" s="64">
        <v>1.5362237262045157E-2</v>
      </c>
      <c r="U398" s="64">
        <v>1.5913944509652739E-2</v>
      </c>
      <c r="V398" s="64">
        <v>1.4777934179970283E-2</v>
      </c>
      <c r="W398" s="64">
        <v>5.838405976482464E-3</v>
      </c>
      <c r="X398" s="64">
        <v>5.7731332710867656E-3</v>
      </c>
      <c r="Y398" s="64">
        <v>3.6948125388749989E-3</v>
      </c>
      <c r="Z398" s="64">
        <v>2.3447346496719271E-2</v>
      </c>
      <c r="AA398" s="64">
        <v>7.7106802842606507E-3</v>
      </c>
      <c r="AB398" s="64">
        <v>5.5025894975692944E-3</v>
      </c>
      <c r="AC398" s="64">
        <v>4.4194117426939496E-3</v>
      </c>
      <c r="AD398" s="64">
        <v>2.276165135079021E-3</v>
      </c>
      <c r="AE398" s="64">
        <v>3.4042092818098842E-4</v>
      </c>
      <c r="AF398" s="64">
        <v>3.3405292272326194E-4</v>
      </c>
      <c r="AG398" s="64">
        <v>6.4828740573551749E-3</v>
      </c>
      <c r="AH398" s="64">
        <v>2.279004499478457E-2</v>
      </c>
      <c r="AI398" s="64">
        <v>2.279004499478457E-2</v>
      </c>
      <c r="AK398" s="64">
        <v>1.6307170937429394E-2</v>
      </c>
      <c r="AL398" s="64">
        <v>2.2449624066603582E-2</v>
      </c>
      <c r="AM398" s="64">
        <v>2.2449624066603582E-2</v>
      </c>
      <c r="AN398" s="136"/>
    </row>
    <row r="399" spans="1:40" ht="12" x14ac:dyDescent="0.2">
      <c r="B399" s="50">
        <v>7</v>
      </c>
      <c r="C399" s="22" t="s">
        <v>96</v>
      </c>
      <c r="D399" s="64">
        <v>0</v>
      </c>
      <c r="E399" s="64">
        <v>0</v>
      </c>
      <c r="F399" s="64">
        <v>0</v>
      </c>
      <c r="G399" s="64">
        <v>0</v>
      </c>
      <c r="H399" s="64">
        <v>0</v>
      </c>
      <c r="I399" s="64">
        <v>0</v>
      </c>
      <c r="J399" s="64">
        <v>0</v>
      </c>
      <c r="K399" s="64">
        <v>0</v>
      </c>
      <c r="L399" s="64">
        <v>0</v>
      </c>
      <c r="M399" s="64">
        <v>0</v>
      </c>
      <c r="N399" s="64">
        <v>0</v>
      </c>
      <c r="O399" s="64">
        <v>0</v>
      </c>
      <c r="P399" s="64">
        <v>0</v>
      </c>
      <c r="Q399" s="64">
        <v>0</v>
      </c>
      <c r="R399" s="64">
        <v>0</v>
      </c>
      <c r="S399" s="64">
        <v>0</v>
      </c>
      <c r="T399" s="64">
        <v>0</v>
      </c>
      <c r="U399" s="64">
        <v>0</v>
      </c>
      <c r="V399" s="64">
        <v>0</v>
      </c>
      <c r="W399" s="64">
        <v>0</v>
      </c>
      <c r="X399" s="64">
        <v>0</v>
      </c>
      <c r="Y399" s="64">
        <v>0</v>
      </c>
      <c r="Z399" s="64">
        <v>0</v>
      </c>
      <c r="AA399" s="64">
        <v>0</v>
      </c>
      <c r="AB399" s="64">
        <v>0</v>
      </c>
      <c r="AC399" s="64">
        <v>0</v>
      </c>
      <c r="AD399" s="64">
        <v>0</v>
      </c>
      <c r="AE399" s="64">
        <v>0</v>
      </c>
      <c r="AF399" s="64">
        <v>0</v>
      </c>
      <c r="AG399" s="64">
        <v>3.5693594705597367E-2</v>
      </c>
      <c r="AH399" s="64">
        <v>0.13248470205845322</v>
      </c>
      <c r="AI399" s="64">
        <v>0.13248470205845322</v>
      </c>
      <c r="AK399" s="64">
        <v>9.6791107352855857E-2</v>
      </c>
      <c r="AL399" s="64">
        <v>0.13248470205845322</v>
      </c>
      <c r="AM399" s="64">
        <v>0.13248470205845322</v>
      </c>
      <c r="AN399" s="136"/>
    </row>
    <row r="400" spans="1:40" ht="12" x14ac:dyDescent="0.2">
      <c r="B400" s="50">
        <v>8</v>
      </c>
      <c r="C400" s="22" t="s">
        <v>54</v>
      </c>
      <c r="D400" s="64">
        <v>0</v>
      </c>
      <c r="E400" s="64">
        <v>0</v>
      </c>
      <c r="F400" s="64">
        <v>0</v>
      </c>
      <c r="G400" s="64">
        <v>0</v>
      </c>
      <c r="H400" s="64">
        <v>0</v>
      </c>
      <c r="I400" s="64">
        <v>0</v>
      </c>
      <c r="J400" s="64">
        <v>0</v>
      </c>
      <c r="K400" s="64">
        <v>0</v>
      </c>
      <c r="L400" s="64">
        <v>0</v>
      </c>
      <c r="M400" s="64">
        <v>0</v>
      </c>
      <c r="N400" s="64">
        <v>0.50021839598900919</v>
      </c>
      <c r="O400" s="64">
        <v>1</v>
      </c>
      <c r="P400" s="64">
        <v>1</v>
      </c>
      <c r="Q400" s="64">
        <v>0.10346359652711791</v>
      </c>
      <c r="R400" s="64">
        <v>0.14510486351741805</v>
      </c>
      <c r="S400" s="64">
        <v>0</v>
      </c>
      <c r="T400" s="64">
        <v>0</v>
      </c>
      <c r="U400" s="64">
        <v>0</v>
      </c>
      <c r="V400" s="64">
        <v>0</v>
      </c>
      <c r="W400" s="64">
        <v>0</v>
      </c>
      <c r="X400" s="64">
        <v>0</v>
      </c>
      <c r="Y400" s="64">
        <v>0</v>
      </c>
      <c r="Z400" s="64">
        <v>0</v>
      </c>
      <c r="AA400" s="64">
        <v>0</v>
      </c>
      <c r="AB400" s="64">
        <v>0</v>
      </c>
      <c r="AC400" s="64">
        <v>0</v>
      </c>
      <c r="AD400" s="64">
        <v>0</v>
      </c>
      <c r="AE400" s="64">
        <v>0</v>
      </c>
      <c r="AF400" s="64">
        <v>0</v>
      </c>
      <c r="AG400" s="64">
        <v>0</v>
      </c>
      <c r="AH400" s="64">
        <v>0</v>
      </c>
      <c r="AI400" s="64">
        <v>0</v>
      </c>
      <c r="AK400" s="64">
        <v>0</v>
      </c>
      <c r="AL400" s="64">
        <v>0</v>
      </c>
      <c r="AM400" s="64">
        <v>0</v>
      </c>
      <c r="AN400" s="136"/>
    </row>
    <row r="401" spans="1:40" ht="12" x14ac:dyDescent="0.2">
      <c r="A401" s="6"/>
      <c r="B401" s="50">
        <v>9</v>
      </c>
      <c r="C401" s="22" t="s">
        <v>55</v>
      </c>
      <c r="D401" s="64">
        <v>1</v>
      </c>
      <c r="E401" s="64">
        <v>5.8761604908263286E-2</v>
      </c>
      <c r="F401" s="64">
        <v>6.2765676997337982E-2</v>
      </c>
      <c r="G401" s="64">
        <v>5.3229750087512184E-2</v>
      </c>
      <c r="H401" s="64">
        <v>6.299753392658837E-2</v>
      </c>
      <c r="I401" s="64">
        <v>2.9412678689613617E-2</v>
      </c>
      <c r="J401" s="64">
        <v>2.7145298652865437E-2</v>
      </c>
      <c r="K401" s="64">
        <v>2.899412032127734E-2</v>
      </c>
      <c r="L401" s="64">
        <v>4.2351288615049838E-2</v>
      </c>
      <c r="M401" s="64">
        <v>3.9352728007758173E-2</v>
      </c>
      <c r="N401" s="64">
        <v>2.3348943929383487E-2</v>
      </c>
      <c r="O401" s="64">
        <v>1.8829741229439548E-2</v>
      </c>
      <c r="P401" s="64">
        <v>1.9521277579617694E-2</v>
      </c>
      <c r="Q401" s="64">
        <v>6.0111421391739889E-3</v>
      </c>
      <c r="R401" s="64">
        <v>2.8385644279343668E-3</v>
      </c>
      <c r="S401" s="64">
        <v>2.1783782474680889E-3</v>
      </c>
      <c r="T401" s="64">
        <v>3.056310298054375E-3</v>
      </c>
      <c r="U401" s="64">
        <v>2.8083602234789166E-3</v>
      </c>
      <c r="V401" s="64">
        <v>4.3612383736037867E-3</v>
      </c>
      <c r="W401" s="64">
        <v>4.2199044456187112E-3</v>
      </c>
      <c r="X401" s="64">
        <v>0</v>
      </c>
      <c r="Y401" s="64">
        <v>0</v>
      </c>
      <c r="Z401" s="64">
        <v>0</v>
      </c>
      <c r="AA401" s="64">
        <v>0</v>
      </c>
      <c r="AB401" s="64">
        <v>0</v>
      </c>
      <c r="AC401" s="64">
        <v>0</v>
      </c>
      <c r="AD401" s="64">
        <v>0</v>
      </c>
      <c r="AE401" s="64">
        <v>0</v>
      </c>
      <c r="AF401" s="64">
        <v>0</v>
      </c>
      <c r="AG401" s="64">
        <v>0</v>
      </c>
      <c r="AH401" s="64">
        <v>0</v>
      </c>
      <c r="AI401" s="64">
        <v>0</v>
      </c>
      <c r="AK401" s="64">
        <v>0</v>
      </c>
      <c r="AL401" s="64">
        <v>0</v>
      </c>
      <c r="AM401" s="64">
        <v>0</v>
      </c>
      <c r="AN401" s="136"/>
    </row>
    <row r="402" spans="1:40" ht="12" x14ac:dyDescent="0.2">
      <c r="B402" s="50"/>
      <c r="C402" s="22" t="s">
        <v>99</v>
      </c>
      <c r="D402" s="64">
        <v>7.858595115649453E-3</v>
      </c>
      <c r="E402" s="64">
        <v>1.082721384523538E-2</v>
      </c>
      <c r="F402" s="64">
        <v>2.7234463289086182E-2</v>
      </c>
      <c r="G402" s="64">
        <v>1.2927748062000484E-2</v>
      </c>
      <c r="H402" s="64">
        <v>8.3143758148456308E-3</v>
      </c>
      <c r="I402" s="64">
        <v>6.9006666203918045E-3</v>
      </c>
      <c r="J402" s="64">
        <v>7.4510706330093157E-3</v>
      </c>
      <c r="K402" s="64">
        <v>7.4618046633869927E-3</v>
      </c>
      <c r="L402" s="64">
        <v>7.1608523423870481E-3</v>
      </c>
      <c r="M402" s="64">
        <v>5.2192856523038014E-4</v>
      </c>
      <c r="N402" s="64">
        <v>4.5794151555752783E-4</v>
      </c>
      <c r="O402" s="64">
        <v>5.1612754432968063E-4</v>
      </c>
      <c r="P402" s="64">
        <v>1.8511334144696045E-3</v>
      </c>
      <c r="Q402" s="64">
        <v>1.5042174327902556E-3</v>
      </c>
      <c r="R402" s="64">
        <v>1.4214757019393026E-3</v>
      </c>
      <c r="S402" s="64">
        <v>1.2392508486864303E-3</v>
      </c>
      <c r="T402" s="64">
        <v>1.0626217736765991E-3</v>
      </c>
      <c r="U402" s="64">
        <v>9.1605968646869742E-4</v>
      </c>
      <c r="V402" s="64">
        <v>7.1455543966695114E-4</v>
      </c>
      <c r="W402" s="64">
        <v>6.9031935559144908E-4</v>
      </c>
      <c r="X402" s="64">
        <v>6.2337891311071611E-4</v>
      </c>
      <c r="Y402" s="64">
        <v>5.1948272530655747E-4</v>
      </c>
      <c r="Z402" s="64">
        <v>4.5934109787793784E-4</v>
      </c>
      <c r="AA402" s="64">
        <v>7.9018137338725475E-4</v>
      </c>
      <c r="AB402" s="64">
        <v>6.0106333475322361E-4</v>
      </c>
      <c r="AC402" s="64">
        <v>3.7509261683476598E-4</v>
      </c>
      <c r="AD402" s="64">
        <v>0</v>
      </c>
      <c r="AE402" s="64">
        <v>2.7496090048397977E-5</v>
      </c>
      <c r="AF402" s="64">
        <v>2.7556226586414411E-5</v>
      </c>
      <c r="AG402" s="64">
        <v>2.7127759702026429E-5</v>
      </c>
      <c r="AH402" s="64">
        <v>2.6125129100748204E-5</v>
      </c>
      <c r="AI402" s="64">
        <v>2.6125129100748204E-5</v>
      </c>
      <c r="AK402" s="64">
        <v>-1.0026306012782248E-6</v>
      </c>
      <c r="AL402" s="64">
        <v>-1.3709609476497734E-6</v>
      </c>
      <c r="AM402" s="64">
        <v>-1.3709609476497734E-6</v>
      </c>
      <c r="AN402" s="136"/>
    </row>
    <row r="403" spans="1:40" x14ac:dyDescent="0.2">
      <c r="B403" s="50">
        <v>10</v>
      </c>
      <c r="C403" s="21" t="s">
        <v>84</v>
      </c>
      <c r="D403" s="65">
        <v>7.858595115649453E-3</v>
      </c>
      <c r="E403" s="65">
        <v>8.6164637800556134E-3</v>
      </c>
      <c r="F403" s="65">
        <v>2.3636480782667658E-2</v>
      </c>
      <c r="G403" s="65">
        <v>7.9376696922226903E-3</v>
      </c>
      <c r="H403" s="65">
        <v>7.9827965102996796E-3</v>
      </c>
      <c r="I403" s="65">
        <v>6.9363789071998985E-3</v>
      </c>
      <c r="J403" s="65">
        <v>7.0126430543936578E-3</v>
      </c>
      <c r="K403" s="65">
        <v>7.1239503571854492E-3</v>
      </c>
      <c r="L403" s="65">
        <v>6.7949264811110197E-3</v>
      </c>
      <c r="M403" s="65">
        <v>0</v>
      </c>
      <c r="N403" s="65">
        <v>0</v>
      </c>
      <c r="O403" s="65">
        <v>0</v>
      </c>
      <c r="P403" s="65">
        <v>1.3536322172525864E-3</v>
      </c>
      <c r="Q403" s="65">
        <v>1.2419901923676421E-3</v>
      </c>
      <c r="R403" s="65">
        <v>1.1535628391847413E-3</v>
      </c>
      <c r="S403" s="65">
        <v>1.2123358921225333E-3</v>
      </c>
      <c r="T403" s="65">
        <v>1.0337525961988932E-3</v>
      </c>
      <c r="U403" s="65">
        <v>9.4031164986115143E-4</v>
      </c>
      <c r="V403" s="65">
        <v>7.3716807785704412E-4</v>
      </c>
      <c r="W403" s="65">
        <v>7.0439466901494447E-4</v>
      </c>
      <c r="X403" s="65">
        <v>6.0409405181117883E-4</v>
      </c>
      <c r="Y403" s="65">
        <v>5.0496067713963727E-4</v>
      </c>
      <c r="Z403" s="65">
        <v>4.5614844266504901E-4</v>
      </c>
      <c r="AA403" s="65">
        <v>7.9947680290707896E-4</v>
      </c>
      <c r="AB403" s="65">
        <v>6.1036755707270817E-4</v>
      </c>
      <c r="AC403" s="65">
        <v>3.8031854328826403E-4</v>
      </c>
      <c r="AD403" s="65">
        <v>0</v>
      </c>
      <c r="AE403" s="65">
        <v>0</v>
      </c>
      <c r="AF403" s="65">
        <v>0</v>
      </c>
      <c r="AG403" s="65">
        <v>0</v>
      </c>
      <c r="AH403" s="65">
        <v>0</v>
      </c>
      <c r="AI403" s="65">
        <v>0</v>
      </c>
      <c r="AK403" s="65">
        <v>0</v>
      </c>
      <c r="AL403" s="65">
        <v>0</v>
      </c>
      <c r="AM403" s="65">
        <v>0</v>
      </c>
      <c r="AN403" s="138"/>
    </row>
    <row r="404" spans="1:40" x14ac:dyDescent="0.2">
      <c r="B404" s="50">
        <v>11</v>
      </c>
      <c r="C404" s="21" t="s">
        <v>100</v>
      </c>
      <c r="D404" s="65">
        <v>0</v>
      </c>
      <c r="E404" s="65">
        <v>0.50548039240161724</v>
      </c>
      <c r="F404" s="65">
        <v>0.2237797395538263</v>
      </c>
      <c r="G404" s="65">
        <v>0.29082128082541781</v>
      </c>
      <c r="H404" s="65">
        <v>0</v>
      </c>
      <c r="I404" s="65">
        <v>0</v>
      </c>
      <c r="J404" s="65">
        <v>6.4137594213174401E-2</v>
      </c>
      <c r="K404" s="65">
        <v>3.614148214484976E-2</v>
      </c>
      <c r="L404" s="65">
        <v>4.071423055551017E-2</v>
      </c>
      <c r="M404" s="65">
        <v>4.3619795032730363E-2</v>
      </c>
      <c r="N404" s="65">
        <v>2.610220365883693E-2</v>
      </c>
      <c r="O404" s="65">
        <v>2.734466663458588E-2</v>
      </c>
      <c r="P404" s="65">
        <v>2.5012503707691574E-2</v>
      </c>
      <c r="Q404" s="65">
        <v>1.2667637678853269E-2</v>
      </c>
      <c r="R404" s="65">
        <v>9.1470541300903829E-3</v>
      </c>
      <c r="S404" s="65">
        <v>1.9943070477714468E-3</v>
      </c>
      <c r="T404" s="65">
        <v>1.847718770533431E-3</v>
      </c>
      <c r="U404" s="65">
        <v>3.3363560639593893E-4</v>
      </c>
      <c r="V404" s="65">
        <v>7.7351654370946994E-5</v>
      </c>
      <c r="W404" s="65">
        <v>3.2738889588122675E-4</v>
      </c>
      <c r="X404" s="65">
        <v>1.110716916121625E-3</v>
      </c>
      <c r="Y404" s="65">
        <v>8.1680190513897519E-4</v>
      </c>
      <c r="Z404" s="65">
        <v>5.6929894976610158E-4</v>
      </c>
      <c r="AA404" s="65">
        <v>4.1150508810735274E-4</v>
      </c>
      <c r="AB404" s="65">
        <v>1.9775807580577377E-4</v>
      </c>
      <c r="AC404" s="65">
        <v>7.4597371089329557E-5</v>
      </c>
      <c r="AD404" s="65">
        <v>0</v>
      </c>
      <c r="AE404" s="65">
        <v>4.0152859340283507E-3</v>
      </c>
      <c r="AF404" s="65">
        <v>4.1665857754911231E-3</v>
      </c>
      <c r="AG404" s="65">
        <v>4.3275450225252433E-3</v>
      </c>
      <c r="AH404" s="65">
        <v>4.5081366841510373E-3</v>
      </c>
      <c r="AI404" s="65">
        <v>4.5081366841510373E-3</v>
      </c>
      <c r="AK404" s="65">
        <v>1.8059166162579399E-4</v>
      </c>
      <c r="AL404" s="65">
        <v>4.9285075012268659E-4</v>
      </c>
      <c r="AM404" s="65">
        <v>4.9285075012268659E-4</v>
      </c>
      <c r="AN404" s="138"/>
    </row>
    <row r="405" spans="1:40" x14ac:dyDescent="0.2">
      <c r="B405" s="50">
        <v>12</v>
      </c>
      <c r="C405" s="21" t="s">
        <v>89</v>
      </c>
      <c r="D405" s="65">
        <v>0</v>
      </c>
      <c r="E405" s="65">
        <v>0</v>
      </c>
      <c r="F405" s="65">
        <v>0</v>
      </c>
      <c r="G405" s="65">
        <v>0</v>
      </c>
      <c r="H405" s="65">
        <v>0</v>
      </c>
      <c r="I405" s="65">
        <v>0</v>
      </c>
      <c r="J405" s="65">
        <v>0</v>
      </c>
      <c r="K405" s="65">
        <v>0</v>
      </c>
      <c r="L405" s="65">
        <v>0</v>
      </c>
      <c r="M405" s="65">
        <v>0</v>
      </c>
      <c r="N405" s="65">
        <v>0</v>
      </c>
      <c r="O405" s="65">
        <v>0</v>
      </c>
      <c r="P405" s="65">
        <v>0</v>
      </c>
      <c r="Q405" s="65">
        <v>0</v>
      </c>
      <c r="R405" s="65">
        <v>0</v>
      </c>
      <c r="S405" s="65">
        <v>0</v>
      </c>
      <c r="T405" s="65">
        <v>0</v>
      </c>
      <c r="U405" s="65">
        <v>0</v>
      </c>
      <c r="V405" s="65">
        <v>0</v>
      </c>
      <c r="W405" s="65">
        <v>0</v>
      </c>
      <c r="X405" s="65">
        <v>0</v>
      </c>
      <c r="Y405" s="65">
        <v>0</v>
      </c>
      <c r="Z405" s="65">
        <v>0</v>
      </c>
      <c r="AA405" s="65">
        <v>0</v>
      </c>
      <c r="AB405" s="65">
        <v>0</v>
      </c>
      <c r="AC405" s="65">
        <v>0</v>
      </c>
      <c r="AD405" s="65">
        <v>0</v>
      </c>
      <c r="AE405" s="65">
        <v>0</v>
      </c>
      <c r="AF405" s="65">
        <v>0</v>
      </c>
      <c r="AG405" s="65">
        <v>0</v>
      </c>
      <c r="AH405" s="65">
        <v>0</v>
      </c>
      <c r="AI405" s="65">
        <v>0</v>
      </c>
      <c r="AK405" s="65">
        <v>0</v>
      </c>
      <c r="AL405" s="65">
        <v>0</v>
      </c>
      <c r="AM405" s="65">
        <v>0</v>
      </c>
      <c r="AN405" s="139"/>
    </row>
    <row r="406" spans="1:40" x14ac:dyDescent="0.2">
      <c r="B406" s="50">
        <v>13</v>
      </c>
      <c r="C406" s="21" t="s">
        <v>69</v>
      </c>
      <c r="D406" s="65">
        <v>0</v>
      </c>
      <c r="E406" s="65">
        <v>0</v>
      </c>
      <c r="F406" s="65">
        <v>0</v>
      </c>
      <c r="G406" s="65">
        <v>0</v>
      </c>
      <c r="H406" s="65">
        <v>0</v>
      </c>
      <c r="I406" s="65">
        <v>0</v>
      </c>
      <c r="J406" s="65">
        <v>0</v>
      </c>
      <c r="K406" s="65">
        <v>0</v>
      </c>
      <c r="L406" s="65">
        <v>0</v>
      </c>
      <c r="M406" s="65">
        <v>0</v>
      </c>
      <c r="N406" s="65">
        <v>0</v>
      </c>
      <c r="O406" s="65">
        <v>0</v>
      </c>
      <c r="P406" s="65">
        <v>0</v>
      </c>
      <c r="Q406" s="65">
        <v>0</v>
      </c>
      <c r="R406" s="65">
        <v>0</v>
      </c>
      <c r="S406" s="65">
        <v>0</v>
      </c>
      <c r="T406" s="65">
        <v>0</v>
      </c>
      <c r="U406" s="65">
        <v>0</v>
      </c>
      <c r="V406" s="65">
        <v>0</v>
      </c>
      <c r="W406" s="65">
        <v>0</v>
      </c>
      <c r="X406" s="65">
        <v>0</v>
      </c>
      <c r="Y406" s="65">
        <v>0</v>
      </c>
      <c r="Z406" s="65">
        <v>0</v>
      </c>
      <c r="AA406" s="65">
        <v>0</v>
      </c>
      <c r="AB406" s="65">
        <v>0</v>
      </c>
      <c r="AC406" s="65">
        <v>0</v>
      </c>
      <c r="AD406" s="65">
        <v>0</v>
      </c>
      <c r="AE406" s="65">
        <v>0</v>
      </c>
      <c r="AF406" s="65">
        <v>0</v>
      </c>
      <c r="AG406" s="65">
        <v>0</v>
      </c>
      <c r="AH406" s="65">
        <v>0</v>
      </c>
      <c r="AI406" s="65">
        <v>0</v>
      </c>
      <c r="AK406" s="65">
        <v>0</v>
      </c>
      <c r="AL406" s="65">
        <v>0</v>
      </c>
      <c r="AM406" s="65">
        <v>0</v>
      </c>
      <c r="AN406" s="139"/>
    </row>
    <row r="407" spans="1:40" x14ac:dyDescent="0.2">
      <c r="B407" s="50"/>
      <c r="C407" s="127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  <c r="AB407" s="65"/>
      <c r="AC407" s="65"/>
      <c r="AD407" s="65"/>
      <c r="AE407" s="65"/>
      <c r="AF407" s="65"/>
      <c r="AG407" s="65"/>
      <c r="AH407" s="65"/>
      <c r="AI407" s="65"/>
      <c r="AK407" s="65"/>
      <c r="AL407" s="65"/>
      <c r="AM407" s="65"/>
      <c r="AN407" s="139"/>
    </row>
    <row r="408" spans="1:40" s="5" customFormat="1" ht="12" x14ac:dyDescent="0.2">
      <c r="A408" s="128" t="s">
        <v>71</v>
      </c>
      <c r="B408" s="50"/>
      <c r="C408" s="20" t="s">
        <v>152</v>
      </c>
      <c r="D408" s="63">
        <v>4.8772730429438603E-2</v>
      </c>
      <c r="E408" s="63">
        <v>5.9760826350334313E-2</v>
      </c>
      <c r="F408" s="63">
        <v>5.9361030148285608E-2</v>
      </c>
      <c r="G408" s="63">
        <v>7.3627966704438719E-2</v>
      </c>
      <c r="H408" s="63">
        <v>7.0384758006815137E-2</v>
      </c>
      <c r="I408" s="63">
        <v>7.3971246677572905E-2</v>
      </c>
      <c r="J408" s="63">
        <v>7.1094756999881048E-2</v>
      </c>
      <c r="K408" s="63">
        <v>7.1717136658621755E-2</v>
      </c>
      <c r="L408" s="63">
        <v>6.0326314039243385E-2</v>
      </c>
      <c r="M408" s="63">
        <v>4.495323921833088E-2</v>
      </c>
      <c r="N408" s="63">
        <v>3.6087728558362855E-2</v>
      </c>
      <c r="O408" s="63">
        <v>3.0297415721273441E-2</v>
      </c>
      <c r="P408" s="63">
        <v>3.0501671078631318E-2</v>
      </c>
      <c r="Q408" s="63">
        <v>2.5743747681753755E-2</v>
      </c>
      <c r="R408" s="63">
        <v>2.1720859301206822E-2</v>
      </c>
      <c r="S408" s="63">
        <v>1.6643783109133559E-2</v>
      </c>
      <c r="T408" s="63">
        <v>1.704210566756811E-2</v>
      </c>
      <c r="U408" s="63">
        <v>2.1304901511596929E-2</v>
      </c>
      <c r="V408" s="63">
        <v>2.194665042880448E-2</v>
      </c>
      <c r="W408" s="63">
        <v>2.5797262277900093E-2</v>
      </c>
      <c r="X408" s="63">
        <v>2.5870825739555306E-2</v>
      </c>
      <c r="Y408" s="63">
        <v>2.3313319628647061E-2</v>
      </c>
      <c r="Z408" s="63">
        <v>2.070353122538126E-2</v>
      </c>
      <c r="AA408" s="63">
        <v>2.1066678367640073E-2</v>
      </c>
      <c r="AB408" s="63">
        <v>2.2260237010255184E-2</v>
      </c>
      <c r="AC408" s="63">
        <v>1.9425746241470265E-2</v>
      </c>
      <c r="AD408" s="63">
        <v>1.9476855494848833E-2</v>
      </c>
      <c r="AE408" s="63">
        <v>2.2940800767563347E-2</v>
      </c>
      <c r="AF408" s="63">
        <v>2.1384716693605178E-2</v>
      </c>
      <c r="AG408" s="63">
        <v>2.1386559207777652E-2</v>
      </c>
      <c r="AH408" s="63">
        <v>2.2499522525566581E-2</v>
      </c>
      <c r="AI408" s="63">
        <v>2.2499522525566581E-2</v>
      </c>
      <c r="AJ408" s="145"/>
      <c r="AK408" s="63">
        <v>1.1129633177889287E-3</v>
      </c>
      <c r="AL408" s="63">
        <v>-4.4127824199676619E-4</v>
      </c>
      <c r="AM408" s="63">
        <v>-4.4127824199676619E-4</v>
      </c>
      <c r="AN408" s="137"/>
    </row>
    <row r="409" spans="1:40" ht="12" x14ac:dyDescent="0.2">
      <c r="B409" s="50">
        <v>14</v>
      </c>
      <c r="C409" s="22" t="s">
        <v>13</v>
      </c>
      <c r="D409" s="64">
        <v>2.7428526030188964E-2</v>
      </c>
      <c r="E409" s="64">
        <v>2.9681130975345034E-2</v>
      </c>
      <c r="F409" s="64">
        <v>3.3370206433459532E-2</v>
      </c>
      <c r="G409" s="64">
        <v>2.8330170189487656E-2</v>
      </c>
      <c r="H409" s="64">
        <v>2.4566204249585017E-2</v>
      </c>
      <c r="I409" s="64">
        <v>2.3719942644641685E-2</v>
      </c>
      <c r="J409" s="64">
        <v>2.2954304903051514E-2</v>
      </c>
      <c r="K409" s="64">
        <v>2.4760147366064616E-2</v>
      </c>
      <c r="L409" s="64">
        <v>2.2535287925063076E-2</v>
      </c>
      <c r="M409" s="64">
        <v>1.7699494359761321E-2</v>
      </c>
      <c r="N409" s="64">
        <v>1.8972070130578195E-2</v>
      </c>
      <c r="O409" s="64">
        <v>1.9302389160024001E-2</v>
      </c>
      <c r="P409" s="64">
        <v>1.7607887664888983E-2</v>
      </c>
      <c r="Q409" s="64">
        <v>1.6747225571118785E-2</v>
      </c>
      <c r="R409" s="64">
        <v>1.745841624697023E-2</v>
      </c>
      <c r="S409" s="64">
        <v>1.5624358200725389E-2</v>
      </c>
      <c r="T409" s="64">
        <v>1.4045436599801644E-2</v>
      </c>
      <c r="U409" s="64">
        <v>1.2914718502347914E-2</v>
      </c>
      <c r="V409" s="64">
        <v>1.499457685928765E-2</v>
      </c>
      <c r="W409" s="64">
        <v>1.5618275462755609E-2</v>
      </c>
      <c r="X409" s="64">
        <v>1.4556910402108382E-2</v>
      </c>
      <c r="Y409" s="64">
        <v>1.5405581733676631E-2</v>
      </c>
      <c r="Z409" s="64">
        <v>1.421380418798654E-2</v>
      </c>
      <c r="AA409" s="64">
        <v>1.291137405017294E-2</v>
      </c>
      <c r="AB409" s="64">
        <v>1.3227618178684172E-2</v>
      </c>
      <c r="AC409" s="64">
        <v>8.8745149221232042E-3</v>
      </c>
      <c r="AD409" s="64">
        <v>8.6486251650701347E-3</v>
      </c>
      <c r="AE409" s="64">
        <v>1.2809985722749703E-2</v>
      </c>
      <c r="AF409" s="64">
        <v>1.1686102556102446E-2</v>
      </c>
      <c r="AG409" s="64">
        <v>1.1005914299931058E-2</v>
      </c>
      <c r="AH409" s="64">
        <v>1.1616987811143342E-2</v>
      </c>
      <c r="AI409" s="64">
        <v>1.1616987811143342E-2</v>
      </c>
      <c r="AK409" s="64">
        <v>6.1107351121228448E-4</v>
      </c>
      <c r="AL409" s="64">
        <v>-1.192997911606361E-3</v>
      </c>
      <c r="AM409" s="64">
        <v>-1.192997911606361E-3</v>
      </c>
      <c r="AN409" s="140"/>
    </row>
    <row r="410" spans="1:40" ht="12" x14ac:dyDescent="0.2">
      <c r="B410" s="50">
        <v>15</v>
      </c>
      <c r="C410" s="22" t="s">
        <v>0</v>
      </c>
      <c r="D410" s="64">
        <v>5.4663824401009246E-2</v>
      </c>
      <c r="E410" s="64">
        <v>6.9311719374142655E-2</v>
      </c>
      <c r="F410" s="64">
        <v>6.795974605469568E-2</v>
      </c>
      <c r="G410" s="64">
        <v>8.872241315884595E-2</v>
      </c>
      <c r="H410" s="64">
        <v>9.1095111101387655E-2</v>
      </c>
      <c r="I410" s="64">
        <v>9.669552954178251E-2</v>
      </c>
      <c r="J410" s="64">
        <v>9.2580598777437351E-2</v>
      </c>
      <c r="K410" s="64">
        <v>9.2171750898183857E-2</v>
      </c>
      <c r="L410" s="64">
        <v>7.6714425586311544E-2</v>
      </c>
      <c r="M410" s="64">
        <v>5.673720215193271E-2</v>
      </c>
      <c r="N410" s="64">
        <v>4.3199485078837141E-2</v>
      </c>
      <c r="O410" s="64">
        <v>3.4960100282588953E-2</v>
      </c>
      <c r="P410" s="64">
        <v>3.5961336239612063E-2</v>
      </c>
      <c r="Q410" s="64">
        <v>2.9511338064434765E-2</v>
      </c>
      <c r="R410" s="64">
        <v>2.3489676169182835E-2</v>
      </c>
      <c r="S410" s="64">
        <v>1.7060430172724284E-2</v>
      </c>
      <c r="T410" s="64">
        <v>1.8256779830237352E-2</v>
      </c>
      <c r="U410" s="64">
        <v>2.4626002054447364E-2</v>
      </c>
      <c r="V410" s="64">
        <v>2.4670765721176879E-2</v>
      </c>
      <c r="W410" s="64">
        <v>2.973875110754846E-2</v>
      </c>
      <c r="X410" s="64">
        <v>3.0358922591192487E-2</v>
      </c>
      <c r="Y410" s="64">
        <v>2.648746278364774E-2</v>
      </c>
      <c r="Z410" s="64">
        <v>2.3348537893621162E-2</v>
      </c>
      <c r="AA410" s="64">
        <v>2.4423908077772866E-2</v>
      </c>
      <c r="AB410" s="64">
        <v>2.5991352295714521E-2</v>
      </c>
      <c r="AC410" s="64">
        <v>2.3798997809212245E-2</v>
      </c>
      <c r="AD410" s="64">
        <v>2.3770874429440855E-2</v>
      </c>
      <c r="AE410" s="64">
        <v>2.6954948587859601E-2</v>
      </c>
      <c r="AF410" s="64">
        <v>2.525758342951864E-2</v>
      </c>
      <c r="AG410" s="64">
        <v>2.5508957411513201E-2</v>
      </c>
      <c r="AH410" s="64">
        <v>2.6812407933684515E-2</v>
      </c>
      <c r="AI410" s="64">
        <v>2.6812407933684515E-2</v>
      </c>
      <c r="AK410" s="64">
        <v>1.3034505221713143E-3</v>
      </c>
      <c r="AL410" s="64">
        <v>-1.4254065417508566E-4</v>
      </c>
      <c r="AM410" s="64">
        <v>-1.4254065417508566E-4</v>
      </c>
      <c r="AN410" s="136"/>
    </row>
    <row r="411" spans="1:40" x14ac:dyDescent="0.2">
      <c r="B411" s="50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  <c r="AB411" s="65"/>
      <c r="AC411" s="65"/>
      <c r="AD411" s="65"/>
      <c r="AE411" s="65"/>
      <c r="AF411" s="65"/>
      <c r="AG411" s="65"/>
      <c r="AH411" s="65"/>
      <c r="AI411" s="65"/>
      <c r="AK411" s="65"/>
      <c r="AL411" s="65"/>
      <c r="AM411" s="65"/>
      <c r="AN411" s="139"/>
    </row>
    <row r="412" spans="1:40" ht="12" x14ac:dyDescent="0.2">
      <c r="A412" s="7" t="s">
        <v>75</v>
      </c>
      <c r="B412" s="50"/>
      <c r="C412" s="20" t="s">
        <v>72</v>
      </c>
      <c r="D412" s="63">
        <v>2.4715019036186808E-2</v>
      </c>
      <c r="E412" s="63">
        <v>1.6287547121255169E-2</v>
      </c>
      <c r="F412" s="63">
        <v>1.2345866807091257E-2</v>
      </c>
      <c r="G412" s="63">
        <v>1.1667451201073193E-2</v>
      </c>
      <c r="H412" s="63">
        <v>9.1809544896646056E-3</v>
      </c>
      <c r="I412" s="63">
        <v>1.0190100494980037E-2</v>
      </c>
      <c r="J412" s="63">
        <v>6.8510837662432754E-3</v>
      </c>
      <c r="K412" s="63">
        <v>6.6804016205961334E-3</v>
      </c>
      <c r="L412" s="63">
        <v>5.3550195620578021E-3</v>
      </c>
      <c r="M412" s="63">
        <v>3.076444707207822E-3</v>
      </c>
      <c r="N412" s="63">
        <v>2.106384997002342E-3</v>
      </c>
      <c r="O412" s="63">
        <v>1.4035382421808149E-3</v>
      </c>
      <c r="P412" s="63">
        <v>1.1700645888515426E-3</v>
      </c>
      <c r="Q412" s="63">
        <v>8.6536713500826349E-4</v>
      </c>
      <c r="R412" s="63">
        <v>1.0557287779855156E-3</v>
      </c>
      <c r="S412" s="63">
        <v>1.2098079047094333E-3</v>
      </c>
      <c r="T412" s="63">
        <v>1.9543438331173376E-3</v>
      </c>
      <c r="U412" s="63">
        <v>1.7307147532476951E-3</v>
      </c>
      <c r="V412" s="63">
        <v>2.3114733269375908E-3</v>
      </c>
      <c r="W412" s="63">
        <v>8.9528546838029913E-3</v>
      </c>
      <c r="X412" s="63">
        <v>1.686868144304837E-3</v>
      </c>
      <c r="Y412" s="63">
        <v>1.1346382588868032E-3</v>
      </c>
      <c r="Z412" s="63">
        <v>1.1262363338281247E-3</v>
      </c>
      <c r="AA412" s="63">
        <v>1.0645569681435013E-3</v>
      </c>
      <c r="AB412" s="63">
        <v>8.3621907493012116E-4</v>
      </c>
      <c r="AC412" s="63">
        <v>7.8541836485181247E-4</v>
      </c>
      <c r="AD412" s="63">
        <v>1.1571662642929817E-3</v>
      </c>
      <c r="AE412" s="63">
        <v>3.6630370072605477E-3</v>
      </c>
      <c r="AF412" s="63">
        <v>4.073709211447849E-4</v>
      </c>
      <c r="AG412" s="63">
        <v>6.1597732259306129E-4</v>
      </c>
      <c r="AH412" s="63">
        <v>6.8545871793440367E-4</v>
      </c>
      <c r="AI412" s="63">
        <v>6.8545871793440367E-4</v>
      </c>
      <c r="AK412" s="63">
        <v>6.948139534134238E-5</v>
      </c>
      <c r="AL412" s="63">
        <v>-2.977578289326144E-3</v>
      </c>
      <c r="AM412" s="63">
        <v>-2.977578289326144E-3</v>
      </c>
    </row>
    <row r="413" spans="1:40" ht="12" x14ac:dyDescent="0.2">
      <c r="B413" s="50">
        <v>16</v>
      </c>
      <c r="C413" s="22" t="s">
        <v>101</v>
      </c>
      <c r="D413" s="64">
        <v>0</v>
      </c>
      <c r="E413" s="64">
        <v>0</v>
      </c>
      <c r="F413" s="64">
        <v>0</v>
      </c>
      <c r="G413" s="64">
        <v>0</v>
      </c>
      <c r="H413" s="64">
        <v>0</v>
      </c>
      <c r="I413" s="64">
        <v>0</v>
      </c>
      <c r="J413" s="64">
        <v>0</v>
      </c>
      <c r="K413" s="64">
        <v>0</v>
      </c>
      <c r="L413" s="64">
        <v>0</v>
      </c>
      <c r="M413" s="64">
        <v>0</v>
      </c>
      <c r="N413" s="64">
        <v>0</v>
      </c>
      <c r="O413" s="64">
        <v>0</v>
      </c>
      <c r="P413" s="64">
        <v>0</v>
      </c>
      <c r="Q413" s="64">
        <v>0</v>
      </c>
      <c r="R413" s="64">
        <v>0</v>
      </c>
      <c r="S413" s="64">
        <v>0</v>
      </c>
      <c r="T413" s="64">
        <v>0</v>
      </c>
      <c r="U413" s="64">
        <v>0</v>
      </c>
      <c r="V413" s="64">
        <v>0</v>
      </c>
      <c r="W413" s="64">
        <v>0</v>
      </c>
      <c r="X413" s="64">
        <v>0</v>
      </c>
      <c r="Y413" s="64">
        <v>0</v>
      </c>
      <c r="Z413" s="64">
        <v>0</v>
      </c>
      <c r="AA413" s="64">
        <v>0</v>
      </c>
      <c r="AB413" s="64">
        <v>0</v>
      </c>
      <c r="AC413" s="64">
        <v>0</v>
      </c>
      <c r="AD413" s="64">
        <v>0</v>
      </c>
      <c r="AE413" s="64">
        <v>0</v>
      </c>
      <c r="AF413" s="64">
        <v>0</v>
      </c>
      <c r="AG413" s="64">
        <v>0</v>
      </c>
      <c r="AH413" s="64">
        <v>0</v>
      </c>
      <c r="AI413" s="64">
        <v>0</v>
      </c>
      <c r="AK413" s="64">
        <v>0</v>
      </c>
      <c r="AL413" s="64">
        <v>0</v>
      </c>
      <c r="AM413" s="64">
        <v>0</v>
      </c>
      <c r="AN413" s="136"/>
    </row>
    <row r="414" spans="1:40" ht="12" x14ac:dyDescent="0.2">
      <c r="B414" s="50">
        <v>17</v>
      </c>
      <c r="C414" s="22" t="s">
        <v>102</v>
      </c>
      <c r="D414" s="64">
        <v>1.0550984824542304E-2</v>
      </c>
      <c r="E414" s="64">
        <v>8.8616845350677226E-3</v>
      </c>
      <c r="F414" s="64">
        <v>1.4509280728768887E-2</v>
      </c>
      <c r="G414" s="64">
        <v>1.4963819721199369E-2</v>
      </c>
      <c r="H414" s="64">
        <v>1.4983317649139766E-2</v>
      </c>
      <c r="I414" s="64">
        <v>1.6032202178797993E-2</v>
      </c>
      <c r="J414" s="64">
        <v>1.0538737108662235E-2</v>
      </c>
      <c r="K414" s="64">
        <v>9.6283645759083214E-3</v>
      </c>
      <c r="L414" s="64">
        <v>8.5896794973779507E-3</v>
      </c>
      <c r="M414" s="64">
        <v>3.5870423634953687E-3</v>
      </c>
      <c r="N414" s="64">
        <v>1.5666958824254761E-3</v>
      </c>
      <c r="O414" s="64">
        <v>1.5907117843952183E-3</v>
      </c>
      <c r="P414" s="64">
        <v>1.6668178930748588E-3</v>
      </c>
      <c r="Q414" s="64">
        <v>1.0848536778266338E-3</v>
      </c>
      <c r="R414" s="64">
        <v>1.3970351916279048E-3</v>
      </c>
      <c r="S414" s="64">
        <v>1.6943245534847831E-3</v>
      </c>
      <c r="T414" s="64">
        <v>2.851251688259887E-3</v>
      </c>
      <c r="U414" s="64">
        <v>2.2944797072755388E-3</v>
      </c>
      <c r="V414" s="64">
        <v>3.6213655113376737E-3</v>
      </c>
      <c r="W414" s="64">
        <v>2.7963013117331416E-3</v>
      </c>
      <c r="X414" s="64">
        <v>3.4417546700515342E-3</v>
      </c>
      <c r="Y414" s="64">
        <v>2.3165609335009055E-3</v>
      </c>
      <c r="Z414" s="64">
        <v>2.4093485543562054E-3</v>
      </c>
      <c r="AA414" s="64">
        <v>2.3741103095722966E-3</v>
      </c>
      <c r="AB414" s="64">
        <v>1.8632567891217599E-3</v>
      </c>
      <c r="AC414" s="64">
        <v>1.6516593379171456E-3</v>
      </c>
      <c r="AD414" s="64">
        <v>2.4901240385696798E-3</v>
      </c>
      <c r="AE414" s="64">
        <v>1.5836147461394012E-3</v>
      </c>
      <c r="AF414" s="64">
        <v>9.1291513892019342E-4</v>
      </c>
      <c r="AG414" s="64">
        <v>1.4172094025170462E-3</v>
      </c>
      <c r="AH414" s="64">
        <v>1.591149494467124E-3</v>
      </c>
      <c r="AI414" s="64">
        <v>1.591149494467124E-3</v>
      </c>
      <c r="AK414" s="64">
        <v>1.7394009195007779E-4</v>
      </c>
      <c r="AL414" s="64">
        <v>7.5347483277227179E-6</v>
      </c>
      <c r="AM414" s="64">
        <v>7.5347483277227179E-6</v>
      </c>
      <c r="AN414" s="136"/>
    </row>
    <row r="415" spans="1:40" ht="12" x14ac:dyDescent="0.2">
      <c r="B415" s="50"/>
      <c r="C415" s="22" t="s">
        <v>103</v>
      </c>
      <c r="D415" s="64">
        <v>4.0765588643540546E-2</v>
      </c>
      <c r="E415" s="64">
        <v>3.04802771470425E-2</v>
      </c>
      <c r="F415" s="64">
        <v>9.669244757784811E-3</v>
      </c>
      <c r="G415" s="64">
        <v>8.0796442328624225E-3</v>
      </c>
      <c r="H415" s="64">
        <v>2.9450213693696832E-3</v>
      </c>
      <c r="I415" s="64">
        <v>2.8090069759172452E-3</v>
      </c>
      <c r="J415" s="64">
        <v>2.4679828828710693E-3</v>
      </c>
      <c r="K415" s="64">
        <v>2.76240144933537E-3</v>
      </c>
      <c r="L415" s="64">
        <v>2.4783635860039419E-3</v>
      </c>
      <c r="M415" s="64">
        <v>2.5729682380774823E-3</v>
      </c>
      <c r="N415" s="64">
        <v>2.6644683073705198E-3</v>
      </c>
      <c r="O415" s="64">
        <v>1.1945990389276842E-3</v>
      </c>
      <c r="P415" s="64">
        <v>6.2478451064051791E-4</v>
      </c>
      <c r="Q415" s="64">
        <v>6.1017018090163823E-4</v>
      </c>
      <c r="R415" s="64">
        <v>6.3501213357479588E-4</v>
      </c>
      <c r="S415" s="64">
        <v>6.042610877517202E-4</v>
      </c>
      <c r="T415" s="64">
        <v>6.7674613959063602E-4</v>
      </c>
      <c r="U415" s="64">
        <v>7.4968729436764394E-4</v>
      </c>
      <c r="V415" s="64">
        <v>5.7452544715748887E-4</v>
      </c>
      <c r="W415" s="64">
        <v>1.5204321878115955E-2</v>
      </c>
      <c r="X415" s="64">
        <v>0</v>
      </c>
      <c r="Y415" s="64">
        <v>0</v>
      </c>
      <c r="Z415" s="64">
        <v>0</v>
      </c>
      <c r="AA415" s="64">
        <v>0</v>
      </c>
      <c r="AB415" s="64">
        <v>0</v>
      </c>
      <c r="AC415" s="64">
        <v>0</v>
      </c>
      <c r="AD415" s="64">
        <v>0</v>
      </c>
      <c r="AE415" s="64">
        <v>5.2794724421851083E-3</v>
      </c>
      <c r="AF415" s="64">
        <v>0</v>
      </c>
      <c r="AG415" s="64">
        <v>0</v>
      </c>
      <c r="AH415" s="64">
        <v>0</v>
      </c>
      <c r="AI415" s="64">
        <v>0</v>
      </c>
      <c r="AK415" s="64">
        <v>0</v>
      </c>
      <c r="AL415" s="64">
        <v>-5.2794724421851083E-3</v>
      </c>
      <c r="AM415" s="64">
        <v>-5.2794724421851083E-3</v>
      </c>
      <c r="AN415" s="136"/>
    </row>
    <row r="416" spans="1:40" x14ac:dyDescent="0.2">
      <c r="B416" s="50">
        <v>18</v>
      </c>
      <c r="C416" s="21" t="s">
        <v>104</v>
      </c>
      <c r="D416" s="65">
        <v>3.8326955284523824E-2</v>
      </c>
      <c r="E416" s="65">
        <v>5.0955407865718748E-2</v>
      </c>
      <c r="F416" s="65">
        <v>0</v>
      </c>
      <c r="G416" s="65">
        <v>0</v>
      </c>
      <c r="H416" s="65">
        <v>0</v>
      </c>
      <c r="I416" s="65">
        <v>0</v>
      </c>
      <c r="J416" s="65">
        <v>0</v>
      </c>
      <c r="K416" s="65">
        <v>0</v>
      </c>
      <c r="L416" s="65">
        <v>0</v>
      </c>
      <c r="M416" s="65">
        <v>0</v>
      </c>
      <c r="N416" s="65">
        <v>0</v>
      </c>
      <c r="O416" s="65">
        <v>0</v>
      </c>
      <c r="P416" s="65">
        <v>0</v>
      </c>
      <c r="Q416" s="65">
        <v>0</v>
      </c>
      <c r="R416" s="65">
        <v>0</v>
      </c>
      <c r="S416" s="65">
        <v>0</v>
      </c>
      <c r="T416" s="65">
        <v>0</v>
      </c>
      <c r="U416" s="65">
        <v>0</v>
      </c>
      <c r="V416" s="65">
        <v>0</v>
      </c>
      <c r="W416" s="65">
        <v>0</v>
      </c>
      <c r="X416" s="65">
        <v>0</v>
      </c>
      <c r="Y416" s="65">
        <v>0</v>
      </c>
      <c r="Z416" s="65">
        <v>0</v>
      </c>
      <c r="AA416" s="65">
        <v>0</v>
      </c>
      <c r="AB416" s="65">
        <v>0</v>
      </c>
      <c r="AC416" s="65">
        <v>0</v>
      </c>
      <c r="AD416" s="65">
        <v>0</v>
      </c>
      <c r="AE416" s="65">
        <v>7.661528963370523E-3</v>
      </c>
      <c r="AF416" s="65">
        <v>0</v>
      </c>
      <c r="AG416" s="65">
        <v>0</v>
      </c>
      <c r="AH416" s="65">
        <v>0</v>
      </c>
      <c r="AI416" s="65">
        <v>0</v>
      </c>
      <c r="AK416" s="65">
        <v>0</v>
      </c>
      <c r="AL416" s="65">
        <v>-7.661528963370523E-3</v>
      </c>
      <c r="AM416" s="65">
        <v>-7.661528963370523E-3</v>
      </c>
      <c r="AN416" s="141"/>
    </row>
    <row r="417" spans="1:40" x14ac:dyDescent="0.2">
      <c r="B417" s="50">
        <v>19</v>
      </c>
      <c r="C417" s="21" t="s">
        <v>97</v>
      </c>
      <c r="D417" s="65">
        <v>4.1154400532264143E-2</v>
      </c>
      <c r="E417" s="65">
        <v>2.7407946851378498E-2</v>
      </c>
      <c r="F417" s="65">
        <v>1.0184139166398317E-2</v>
      </c>
      <c r="G417" s="65">
        <v>8.4638815117949913E-3</v>
      </c>
      <c r="H417" s="65">
        <v>2.9450213693696832E-3</v>
      </c>
      <c r="I417" s="65">
        <v>2.8090069759172452E-3</v>
      </c>
      <c r="J417" s="65">
        <v>2.4679828828710693E-3</v>
      </c>
      <c r="K417" s="65">
        <v>2.76240144933537E-3</v>
      </c>
      <c r="L417" s="65">
        <v>2.4783635860039419E-3</v>
      </c>
      <c r="M417" s="65">
        <v>2.5729682380774823E-3</v>
      </c>
      <c r="N417" s="65">
        <v>2.6644683073705198E-3</v>
      </c>
      <c r="O417" s="65">
        <v>1.1945990389276842E-3</v>
      </c>
      <c r="P417" s="65">
        <v>6.2478451064051791E-4</v>
      </c>
      <c r="Q417" s="65">
        <v>6.1017018090163823E-4</v>
      </c>
      <c r="R417" s="65">
        <v>6.3501213357479588E-4</v>
      </c>
      <c r="S417" s="65">
        <v>6.042610877517202E-4</v>
      </c>
      <c r="T417" s="65">
        <v>6.7674613959063602E-4</v>
      </c>
      <c r="U417" s="65">
        <v>7.4968729436764394E-4</v>
      </c>
      <c r="V417" s="65">
        <v>8.3404699294815454E-4</v>
      </c>
      <c r="W417" s="65">
        <v>2.8577552035885061E-2</v>
      </c>
      <c r="X417" s="65">
        <v>0</v>
      </c>
      <c r="Y417" s="65">
        <v>0</v>
      </c>
      <c r="Z417" s="65">
        <v>0</v>
      </c>
      <c r="AA417" s="65">
        <v>0</v>
      </c>
      <c r="AB417" s="65">
        <v>0</v>
      </c>
      <c r="AC417" s="65">
        <v>0</v>
      </c>
      <c r="AD417" s="65">
        <v>0</v>
      </c>
      <c r="AE417" s="65">
        <v>0</v>
      </c>
      <c r="AF417" s="65">
        <v>0</v>
      </c>
      <c r="AG417" s="65">
        <v>0</v>
      </c>
      <c r="AH417" s="65">
        <v>0</v>
      </c>
      <c r="AI417" s="65">
        <v>0</v>
      </c>
      <c r="AK417" s="65">
        <v>0</v>
      </c>
      <c r="AL417" s="65">
        <v>0</v>
      </c>
      <c r="AM417" s="65">
        <v>0</v>
      </c>
      <c r="AN417" s="140"/>
    </row>
    <row r="418" spans="1:40" x14ac:dyDescent="0.2">
      <c r="B418" s="50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  <c r="AB418" s="65"/>
      <c r="AC418" s="65"/>
      <c r="AD418" s="65"/>
      <c r="AE418" s="65"/>
      <c r="AF418" s="65"/>
      <c r="AG418" s="65"/>
      <c r="AH418" s="65"/>
      <c r="AI418" s="65"/>
      <c r="AK418" s="65"/>
      <c r="AL418" s="65"/>
      <c r="AM418" s="65"/>
      <c r="AN418" s="140"/>
    </row>
    <row r="419" spans="1:40" ht="12" x14ac:dyDescent="0.2">
      <c r="A419" s="7" t="s">
        <v>153</v>
      </c>
      <c r="B419" s="50"/>
      <c r="C419" s="23" t="s">
        <v>34</v>
      </c>
      <c r="D419" s="63">
        <v>2.4960957386836524E-2</v>
      </c>
      <c r="E419" s="63">
        <v>3.1531251159093138E-2</v>
      </c>
      <c r="F419" s="63">
        <v>3.4119313629043094E-2</v>
      </c>
      <c r="G419" s="63">
        <v>3.6690583672700096E-2</v>
      </c>
      <c r="H419" s="63">
        <v>3.9035783788375272E-2</v>
      </c>
      <c r="I419" s="63">
        <v>3.9311163807289322E-2</v>
      </c>
      <c r="J419" s="63">
        <v>3.853219027931655E-2</v>
      </c>
      <c r="K419" s="63">
        <v>3.7271460861955936E-2</v>
      </c>
      <c r="L419" s="63">
        <v>3.244536167293284E-2</v>
      </c>
      <c r="M419" s="63">
        <v>3.2277310607719142E-2</v>
      </c>
      <c r="N419" s="63">
        <v>2.4786616482851444E-2</v>
      </c>
      <c r="O419" s="63">
        <v>2.4837476015073294E-2</v>
      </c>
      <c r="P419" s="63">
        <v>2.537177613923431E-2</v>
      </c>
      <c r="Q419" s="63">
        <v>2.5286043835777358E-2</v>
      </c>
      <c r="R419" s="63">
        <v>2.674144448262725E-2</v>
      </c>
      <c r="S419" s="63">
        <v>3.2971380193018776E-2</v>
      </c>
      <c r="T419" s="63">
        <v>3.3701747463656208E-2</v>
      </c>
      <c r="U419" s="63">
        <v>3.4171474152922036E-2</v>
      </c>
      <c r="V419" s="63">
        <v>3.405849742811827E-2</v>
      </c>
      <c r="W419" s="63">
        <v>3.3807150138504466E-2</v>
      </c>
      <c r="X419" s="63">
        <v>3.348985619778095E-2</v>
      </c>
      <c r="Y419" s="63">
        <v>3.2956241061504139E-2</v>
      </c>
      <c r="Z419" s="63">
        <v>2.4213411015147051E-2</v>
      </c>
      <c r="AA419" s="63">
        <v>2.4228915012341267E-2</v>
      </c>
      <c r="AB419" s="63">
        <v>2.2756196721793329E-2</v>
      </c>
      <c r="AC419" s="63">
        <v>2.1804049210614861E-2</v>
      </c>
      <c r="AD419" s="63">
        <v>2.0824785271099183E-2</v>
      </c>
      <c r="AE419" s="63">
        <v>2.0583443169698783E-2</v>
      </c>
      <c r="AF419" s="63">
        <v>2.0575303690638324E-2</v>
      </c>
      <c r="AG419" s="63">
        <v>2.0096667756116817E-2</v>
      </c>
      <c r="AH419" s="63">
        <v>2.0143516447444762E-2</v>
      </c>
      <c r="AI419" s="63">
        <v>2.0143516447444762E-2</v>
      </c>
      <c r="AK419" s="63">
        <v>4.6848691327944919E-5</v>
      </c>
      <c r="AL419" s="63">
        <v>-4.3992672225402069E-4</v>
      </c>
      <c r="AM419" s="63">
        <v>-4.3992672225402069E-4</v>
      </c>
    </row>
    <row r="420" spans="1:40" ht="12" x14ac:dyDescent="0.2">
      <c r="B420" s="50"/>
      <c r="C420" s="22" t="s">
        <v>105</v>
      </c>
      <c r="D420" s="64">
        <v>4.3609038295814749E-3</v>
      </c>
      <c r="E420" s="64">
        <v>5.1903328560968659E-3</v>
      </c>
      <c r="F420" s="64">
        <v>6.0626720884264275E-3</v>
      </c>
      <c r="G420" s="64">
        <v>6.6864397962900718E-3</v>
      </c>
      <c r="H420" s="64">
        <v>8.4032077091860669E-3</v>
      </c>
      <c r="I420" s="64">
        <v>8.6721742071772107E-3</v>
      </c>
      <c r="J420" s="64">
        <v>9.1394916701580207E-3</v>
      </c>
      <c r="K420" s="64">
        <v>9.6841960875640159E-3</v>
      </c>
      <c r="L420" s="64">
        <v>1.0166701001681084E-2</v>
      </c>
      <c r="M420" s="64">
        <v>1.0301757584802307E-2</v>
      </c>
      <c r="N420" s="64">
        <v>8.9070457028587891E-3</v>
      </c>
      <c r="O420" s="64">
        <v>9.799406708861199E-3</v>
      </c>
      <c r="P420" s="64">
        <v>9.9703785395398627E-3</v>
      </c>
      <c r="Q420" s="64">
        <v>9.8692676137842484E-3</v>
      </c>
      <c r="R420" s="64">
        <v>1.1796507103408942E-2</v>
      </c>
      <c r="S420" s="64">
        <v>1.9253355209927464E-2</v>
      </c>
      <c r="T420" s="64">
        <v>1.8825823234043818E-2</v>
      </c>
      <c r="U420" s="64">
        <v>1.8773292418344696E-2</v>
      </c>
      <c r="V420" s="64">
        <v>1.7284955320516507E-2</v>
      </c>
      <c r="W420" s="64">
        <v>1.7585078964585572E-2</v>
      </c>
      <c r="X420" s="64">
        <v>1.7997282241809732E-2</v>
      </c>
      <c r="Y420" s="64">
        <v>1.8385766490849862E-2</v>
      </c>
      <c r="Z420" s="64">
        <v>1.850099989633926E-2</v>
      </c>
      <c r="AA420" s="64">
        <v>1.8468615025865089E-2</v>
      </c>
      <c r="AB420" s="64">
        <v>1.8174251747021405E-2</v>
      </c>
      <c r="AC420" s="64">
        <v>1.7372232136957044E-2</v>
      </c>
      <c r="AD420" s="64">
        <v>1.6611368696941842E-2</v>
      </c>
      <c r="AE420" s="64">
        <v>1.7259314086509856E-2</v>
      </c>
      <c r="AF420" s="64">
        <v>1.7134635440716948E-2</v>
      </c>
      <c r="AG420" s="64">
        <v>1.695236518628563E-2</v>
      </c>
      <c r="AH420" s="64">
        <v>1.6972648397513307E-2</v>
      </c>
      <c r="AI420" s="64">
        <v>1.6972648397513307E-2</v>
      </c>
      <c r="AK420" s="64">
        <v>2.0283211227677123E-5</v>
      </c>
      <c r="AL420" s="64">
        <v>-2.8666568899654923E-4</v>
      </c>
      <c r="AM420" s="64">
        <v>-2.8666568899654923E-4</v>
      </c>
      <c r="AN420" s="140"/>
    </row>
    <row r="421" spans="1:40" x14ac:dyDescent="0.2">
      <c r="B421" s="50">
        <v>20</v>
      </c>
      <c r="C421" s="21" t="s">
        <v>10</v>
      </c>
      <c r="D421" s="65">
        <v>4.1978575073924424E-3</v>
      </c>
      <c r="E421" s="65">
        <v>5.163746534606487E-3</v>
      </c>
      <c r="F421" s="65">
        <v>6.0606378174403609E-3</v>
      </c>
      <c r="G421" s="65">
        <v>6.6825144795477597E-3</v>
      </c>
      <c r="H421" s="65">
        <v>8.3952805714745688E-3</v>
      </c>
      <c r="I421" s="65">
        <v>8.6417412464219572E-3</v>
      </c>
      <c r="J421" s="65">
        <v>9.0887567756347595E-3</v>
      </c>
      <c r="K421" s="65">
        <v>9.7132727187618142E-3</v>
      </c>
      <c r="L421" s="65">
        <v>1.0231310851783124E-2</v>
      </c>
      <c r="M421" s="65">
        <v>1.0392070167029029E-2</v>
      </c>
      <c r="N421" s="65">
        <v>8.9704111691754611E-3</v>
      </c>
      <c r="O421" s="65">
        <v>9.9133924089604818E-3</v>
      </c>
      <c r="P421" s="65">
        <v>1.010103055578535E-2</v>
      </c>
      <c r="Q421" s="65">
        <v>1.000124501793483E-2</v>
      </c>
      <c r="R421" s="65">
        <v>1.1806877024671701E-2</v>
      </c>
      <c r="S421" s="65">
        <v>1.9418316752090149E-2</v>
      </c>
      <c r="T421" s="65">
        <v>1.9252881428103396E-2</v>
      </c>
      <c r="U421" s="65">
        <v>1.9238365168385247E-2</v>
      </c>
      <c r="V421" s="65">
        <v>1.7679302140241118E-2</v>
      </c>
      <c r="W421" s="65">
        <v>1.7876859955724685E-2</v>
      </c>
      <c r="X421" s="65">
        <v>1.8374856596674899E-2</v>
      </c>
      <c r="Y421" s="65">
        <v>1.8831137125425858E-2</v>
      </c>
      <c r="Z421" s="65">
        <v>1.8987565192377612E-2</v>
      </c>
      <c r="AA421" s="65">
        <v>1.878376212513436E-2</v>
      </c>
      <c r="AB421" s="65">
        <v>1.8641044447558208E-2</v>
      </c>
      <c r="AC421" s="65">
        <v>1.787710330475174E-2</v>
      </c>
      <c r="AD421" s="65">
        <v>1.7133878933064142E-2</v>
      </c>
      <c r="AE421" s="65">
        <v>1.7807664877814669E-2</v>
      </c>
      <c r="AF421" s="65">
        <v>1.7652167891667254E-2</v>
      </c>
      <c r="AG421" s="65">
        <v>1.7503203101245441E-2</v>
      </c>
      <c r="AH421" s="65">
        <v>1.7550160747252092E-2</v>
      </c>
      <c r="AI421" s="65">
        <v>1.7550160747252092E-2</v>
      </c>
      <c r="AK421" s="65">
        <v>4.6957646006651199E-5</v>
      </c>
      <c r="AL421" s="65">
        <v>-2.5750413056257679E-4</v>
      </c>
      <c r="AM421" s="65">
        <v>-2.5750413056257679E-4</v>
      </c>
      <c r="AN421" s="140"/>
    </row>
    <row r="422" spans="1:40" x14ac:dyDescent="0.2">
      <c r="B422" s="50">
        <v>21</v>
      </c>
      <c r="C422" s="24" t="s">
        <v>30</v>
      </c>
      <c r="D422" s="65">
        <v>1.7988377919385838E-2</v>
      </c>
      <c r="E422" s="65">
        <v>8.2161571547978186E-3</v>
      </c>
      <c r="F422" s="65">
        <v>6.1586759852286952E-3</v>
      </c>
      <c r="G422" s="65">
        <v>6.8707681271834671E-3</v>
      </c>
      <c r="H422" s="65">
        <v>8.7836077711342941E-3</v>
      </c>
      <c r="I422" s="65">
        <v>1.0075440585842673E-2</v>
      </c>
      <c r="J422" s="65">
        <v>1.1323574409538061E-2</v>
      </c>
      <c r="K422" s="65">
        <v>8.5213888537285579E-3</v>
      </c>
      <c r="L422" s="65">
        <v>7.7607548562205197E-3</v>
      </c>
      <c r="M422" s="65">
        <v>7.2140645698424866E-3</v>
      </c>
      <c r="N422" s="65">
        <v>6.9375977379484248E-3</v>
      </c>
      <c r="O422" s="65">
        <v>6.5668244128166305E-3</v>
      </c>
      <c r="P422" s="65">
        <v>6.420101402686223E-3</v>
      </c>
      <c r="Q422" s="65">
        <v>6.5322224010965621E-3</v>
      </c>
      <c r="R422" s="65">
        <v>1.1548167703251039E-2</v>
      </c>
      <c r="S422" s="65">
        <v>1.5521416410202651E-2</v>
      </c>
      <c r="T422" s="65">
        <v>9.2842301179511984E-3</v>
      </c>
      <c r="U422" s="65">
        <v>8.9709560214222411E-3</v>
      </c>
      <c r="V422" s="65">
        <v>9.3934968514759794E-3</v>
      </c>
      <c r="W422" s="65">
        <v>1.1947932478504527E-2</v>
      </c>
      <c r="X422" s="65">
        <v>1.0706619919952556E-2</v>
      </c>
      <c r="Y422" s="65">
        <v>1.0045472172075298E-2</v>
      </c>
      <c r="Z422" s="65">
        <v>9.7024114203473379E-3</v>
      </c>
      <c r="AA422" s="65">
        <v>1.301029619866494E-2</v>
      </c>
      <c r="AB422" s="65">
        <v>1.0135663946218669E-2</v>
      </c>
      <c r="AC422" s="65">
        <v>9.012068975871361E-3</v>
      </c>
      <c r="AD422" s="65">
        <v>8.4315487907312345E-3</v>
      </c>
      <c r="AE422" s="65">
        <v>9.1495884990027681E-3</v>
      </c>
      <c r="AF422" s="65">
        <v>9.5586006411927417E-3</v>
      </c>
      <c r="AG422" s="65">
        <v>9.0046635442923243E-3</v>
      </c>
      <c r="AH422" s="65">
        <v>8.6995909657324247E-3</v>
      </c>
      <c r="AI422" s="65">
        <v>8.6995909657324247E-3</v>
      </c>
      <c r="AK422" s="65">
        <v>-3.0507257855989962E-4</v>
      </c>
      <c r="AL422" s="65">
        <v>-4.4999753327034341E-4</v>
      </c>
      <c r="AM422" s="65">
        <v>-4.4999753327034341E-4</v>
      </c>
      <c r="AN422" s="140"/>
    </row>
    <row r="423" spans="1:40" ht="12" x14ac:dyDescent="0.2">
      <c r="B423" s="50">
        <v>22</v>
      </c>
      <c r="C423" s="22" t="s">
        <v>5</v>
      </c>
      <c r="D423" s="64">
        <v>3.5879970743721928E-2</v>
      </c>
      <c r="E423" s="64">
        <v>4.6291321902755374E-2</v>
      </c>
      <c r="F423" s="64">
        <v>5.2474333072371267E-2</v>
      </c>
      <c r="G423" s="64">
        <v>5.5446301779529965E-2</v>
      </c>
      <c r="H423" s="64">
        <v>5.7464132357492224E-2</v>
      </c>
      <c r="I423" s="64">
        <v>5.8198581224101875E-2</v>
      </c>
      <c r="J423" s="64">
        <v>5.659033126132397E-2</v>
      </c>
      <c r="K423" s="64">
        <v>5.3857586118563013E-2</v>
      </c>
      <c r="L423" s="64">
        <v>4.9818012272103279E-2</v>
      </c>
      <c r="M423" s="64">
        <v>4.9288209266342371E-2</v>
      </c>
      <c r="N423" s="64">
        <v>3.8526481168538317E-2</v>
      </c>
      <c r="O423" s="64">
        <v>3.7679544437103349E-2</v>
      </c>
      <c r="P423" s="64">
        <v>3.8300721921882754E-2</v>
      </c>
      <c r="Q423" s="64">
        <v>3.7900687245372378E-2</v>
      </c>
      <c r="R423" s="64">
        <v>3.9077835883121817E-2</v>
      </c>
      <c r="S423" s="64">
        <v>4.5483161806170333E-2</v>
      </c>
      <c r="T423" s="64">
        <v>4.7457410969736651E-2</v>
      </c>
      <c r="U423" s="64">
        <v>4.8668570952103474E-2</v>
      </c>
      <c r="V423" s="64">
        <v>4.9729507922265478E-2</v>
      </c>
      <c r="W423" s="64">
        <v>4.894170891594643E-2</v>
      </c>
      <c r="X423" s="64">
        <v>4.7878383950523885E-2</v>
      </c>
      <c r="Y423" s="64">
        <v>4.642398459517906E-2</v>
      </c>
      <c r="Z423" s="64">
        <v>3.251413305843745E-2</v>
      </c>
      <c r="AA423" s="64">
        <v>3.3173985171536718E-2</v>
      </c>
      <c r="AB423" s="64">
        <v>3.0231285395017991E-2</v>
      </c>
      <c r="AC423" s="64">
        <v>2.9084947583918854E-2</v>
      </c>
      <c r="AD423" s="64">
        <v>2.7622408433067756E-2</v>
      </c>
      <c r="AE423" s="64">
        <v>2.6868606403820321E-2</v>
      </c>
      <c r="AF423" s="64">
        <v>2.6847988217356587E-2</v>
      </c>
      <c r="AG423" s="64">
        <v>2.6176388882977762E-2</v>
      </c>
      <c r="AH423" s="64">
        <v>2.6111278271436882E-2</v>
      </c>
      <c r="AI423" s="64">
        <v>2.6111278271436882E-2</v>
      </c>
      <c r="AK423" s="64">
        <v>-6.5110611540880603E-5</v>
      </c>
      <c r="AL423" s="64">
        <v>-7.573281323834391E-4</v>
      </c>
      <c r="AM423" s="64">
        <v>-7.573281323834391E-4</v>
      </c>
      <c r="AN423" s="140"/>
    </row>
    <row r="424" spans="1:40" ht="12" x14ac:dyDescent="0.2">
      <c r="B424" s="50">
        <v>23</v>
      </c>
      <c r="C424" s="22" t="s">
        <v>73</v>
      </c>
      <c r="D424" s="64">
        <v>0</v>
      </c>
      <c r="E424" s="64">
        <v>0</v>
      </c>
      <c r="F424" s="64">
        <v>0</v>
      </c>
      <c r="G424" s="64">
        <v>0</v>
      </c>
      <c r="H424" s="64">
        <v>0</v>
      </c>
      <c r="I424" s="64">
        <v>0</v>
      </c>
      <c r="J424" s="64">
        <v>0</v>
      </c>
      <c r="K424" s="64">
        <v>0</v>
      </c>
      <c r="L424" s="64">
        <v>1.3242321458103311E-3</v>
      </c>
      <c r="M424" s="64">
        <v>1.932109041553438E-3</v>
      </c>
      <c r="N424" s="64">
        <v>9.7394056096727509E-4</v>
      </c>
      <c r="O424" s="64">
        <v>1.0943802867316845E-3</v>
      </c>
      <c r="P424" s="64">
        <v>1.3123751672501601E-3</v>
      </c>
      <c r="Q424" s="64">
        <v>2.142702197227966E-3</v>
      </c>
      <c r="R424" s="64">
        <v>2.2656919289925129E-3</v>
      </c>
      <c r="S424" s="64">
        <v>3.8677724343694894E-3</v>
      </c>
      <c r="T424" s="64">
        <v>2.9074713451935691E-3</v>
      </c>
      <c r="U424" s="64">
        <v>3.4135817514718953E-3</v>
      </c>
      <c r="V424" s="64">
        <v>3.2112818789671186E-3</v>
      </c>
      <c r="W424" s="64">
        <v>2.9885095281151422E-3</v>
      </c>
      <c r="X424" s="64">
        <v>2.5102149632393223E-3</v>
      </c>
      <c r="Y424" s="64">
        <v>2.877049747712369E-3</v>
      </c>
      <c r="Z424" s="64">
        <v>3.1590506022421902E-3</v>
      </c>
      <c r="AA424" s="64">
        <v>2.9737782708571556E-3</v>
      </c>
      <c r="AB424" s="64">
        <v>2.4106906613480155E-3</v>
      </c>
      <c r="AC424" s="64">
        <v>2.6168642951596237E-3</v>
      </c>
      <c r="AD424" s="64">
        <v>3.8385890443682347E-3</v>
      </c>
      <c r="AE424" s="64">
        <v>1.9527925876864137E-3</v>
      </c>
      <c r="AF424" s="64">
        <v>2.7081850523658817E-3</v>
      </c>
      <c r="AG424" s="64">
        <v>1.1447765212149585E-3</v>
      </c>
      <c r="AH424" s="64">
        <v>1.7626540649219235E-3</v>
      </c>
      <c r="AI424" s="64">
        <v>1.7626540649219235E-3</v>
      </c>
      <c r="AK424" s="64">
        <v>6.1787754370696505E-4</v>
      </c>
      <c r="AL424" s="64">
        <v>-1.9013852276449019E-4</v>
      </c>
      <c r="AM424" s="64">
        <v>-1.9013852276449019E-4</v>
      </c>
      <c r="AN424" s="140"/>
    </row>
    <row r="425" spans="1:40" ht="12" x14ac:dyDescent="0.2">
      <c r="B425" s="50">
        <v>24</v>
      </c>
      <c r="C425" s="22" t="s">
        <v>74</v>
      </c>
      <c r="D425" s="64">
        <v>0</v>
      </c>
      <c r="E425" s="64">
        <v>0</v>
      </c>
      <c r="F425" s="64">
        <v>0</v>
      </c>
      <c r="G425" s="64">
        <v>0</v>
      </c>
      <c r="H425" s="64">
        <v>0</v>
      </c>
      <c r="I425" s="64">
        <v>0</v>
      </c>
      <c r="J425" s="64">
        <v>0</v>
      </c>
      <c r="K425" s="64">
        <v>0</v>
      </c>
      <c r="L425" s="64">
        <v>0</v>
      </c>
      <c r="M425" s="64">
        <v>0</v>
      </c>
      <c r="N425" s="64">
        <v>0</v>
      </c>
      <c r="O425" s="64">
        <v>0</v>
      </c>
      <c r="P425" s="64">
        <v>0</v>
      </c>
      <c r="Q425" s="64">
        <v>0</v>
      </c>
      <c r="R425" s="64">
        <v>0</v>
      </c>
      <c r="S425" s="64">
        <v>0</v>
      </c>
      <c r="T425" s="64">
        <v>0</v>
      </c>
      <c r="U425" s="64">
        <v>0</v>
      </c>
      <c r="V425" s="64">
        <v>0</v>
      </c>
      <c r="W425" s="64">
        <v>0</v>
      </c>
      <c r="X425" s="64">
        <v>0</v>
      </c>
      <c r="Y425" s="64">
        <v>0</v>
      </c>
      <c r="Z425" s="64">
        <v>0</v>
      </c>
      <c r="AA425" s="64">
        <v>0</v>
      </c>
      <c r="AB425" s="64">
        <v>0</v>
      </c>
      <c r="AC425" s="64">
        <v>0</v>
      </c>
      <c r="AD425" s="64">
        <v>0</v>
      </c>
      <c r="AE425" s="64">
        <v>0</v>
      </c>
      <c r="AF425" s="64">
        <v>0</v>
      </c>
      <c r="AG425" s="64">
        <v>0</v>
      </c>
      <c r="AH425" s="64">
        <v>0</v>
      </c>
      <c r="AI425" s="64">
        <v>0</v>
      </c>
      <c r="AK425" s="64">
        <v>0</v>
      </c>
      <c r="AL425" s="64">
        <v>0</v>
      </c>
      <c r="AM425" s="64">
        <v>0</v>
      </c>
      <c r="AN425" s="140"/>
    </row>
    <row r="426" spans="1:40" x14ac:dyDescent="0.2">
      <c r="B426" s="50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  <c r="AB426" s="65"/>
      <c r="AC426" s="65"/>
      <c r="AD426" s="65"/>
      <c r="AE426" s="65"/>
      <c r="AF426" s="65"/>
      <c r="AG426" s="65"/>
      <c r="AH426" s="65"/>
      <c r="AI426" s="65"/>
      <c r="AK426" s="65"/>
      <c r="AL426" s="65"/>
      <c r="AM426" s="65"/>
      <c r="AN426" s="139"/>
    </row>
    <row r="427" spans="1:40" ht="12" x14ac:dyDescent="0.2">
      <c r="A427" s="7" t="s">
        <v>154</v>
      </c>
      <c r="B427" s="50"/>
      <c r="C427" s="20" t="s">
        <v>57</v>
      </c>
      <c r="D427" s="63">
        <v>2.9876251501444621E-2</v>
      </c>
      <c r="E427" s="63">
        <v>4.8669151281272569E-2</v>
      </c>
      <c r="F427" s="63">
        <v>8.2303174511306476E-2</v>
      </c>
      <c r="G427" s="63">
        <v>9.6341274716202852E-2</v>
      </c>
      <c r="H427" s="63">
        <v>0.1035575155911586</v>
      </c>
      <c r="I427" s="63">
        <v>0.10546098090559769</v>
      </c>
      <c r="J427" s="63">
        <v>0.1043296746345342</v>
      </c>
      <c r="K427" s="63">
        <v>9.8794009744189198E-2</v>
      </c>
      <c r="L427" s="63">
        <v>9.9698198166117261E-2</v>
      </c>
      <c r="M427" s="63">
        <v>0.11787685590567498</v>
      </c>
      <c r="N427" s="63">
        <v>0.14877061605899705</v>
      </c>
      <c r="O427" s="63">
        <v>0.13975846920007526</v>
      </c>
      <c r="P427" s="63">
        <v>0.14368051521236599</v>
      </c>
      <c r="Q427" s="63">
        <v>0.1208800213594643</v>
      </c>
      <c r="R427" s="63">
        <v>0.11850042524065427</v>
      </c>
      <c r="S427" s="63">
        <v>0.13333528315625298</v>
      </c>
      <c r="T427" s="63">
        <v>0.12576167140036315</v>
      </c>
      <c r="U427" s="63">
        <v>0.1356021493028762</v>
      </c>
      <c r="V427" s="63">
        <v>0.12721927139498329</v>
      </c>
      <c r="W427" s="63">
        <v>0.11681006349002937</v>
      </c>
      <c r="X427" s="63">
        <v>0.1063397932530791</v>
      </c>
      <c r="Y427" s="63">
        <v>0.12407088631841028</v>
      </c>
      <c r="Z427" s="63">
        <v>0.14577636141588834</v>
      </c>
      <c r="AA427" s="63">
        <v>9.0807320263686597E-2</v>
      </c>
      <c r="AB427" s="63">
        <v>9.0913668964803587E-2</v>
      </c>
      <c r="AC427" s="63">
        <v>8.8748898438479204E-2</v>
      </c>
      <c r="AD427" s="63">
        <v>8.86886299573479E-2</v>
      </c>
      <c r="AE427" s="63">
        <v>9.2995074417936821E-2</v>
      </c>
      <c r="AF427" s="63">
        <v>9.3604530828383992E-2</v>
      </c>
      <c r="AG427" s="63">
        <v>0.13955315774772295</v>
      </c>
      <c r="AH427" s="63">
        <v>0.13819955121571095</v>
      </c>
      <c r="AI427" s="63">
        <v>0.13819955121571095</v>
      </c>
      <c r="AK427" s="63">
        <v>-1.3536065320119972E-3</v>
      </c>
      <c r="AL427" s="63">
        <v>4.5204476797774132E-2</v>
      </c>
      <c r="AM427" s="63">
        <v>4.5204476797774132E-2</v>
      </c>
      <c r="AN427" s="140"/>
    </row>
    <row r="428" spans="1:40" x14ac:dyDescent="0.2">
      <c r="B428" s="50">
        <v>25</v>
      </c>
      <c r="C428" s="21" t="s">
        <v>32</v>
      </c>
      <c r="D428" s="65">
        <v>9.2056099494938107E-2</v>
      </c>
      <c r="E428" s="65">
        <v>0.19962157089348875</v>
      </c>
      <c r="F428" s="65">
        <v>0.3215672123883328</v>
      </c>
      <c r="G428" s="65">
        <v>0.37577237495563193</v>
      </c>
      <c r="H428" s="65">
        <v>0.38499521086846666</v>
      </c>
      <c r="I428" s="65">
        <v>0.35650982299778217</v>
      </c>
      <c r="J428" s="65">
        <v>0.29517457365086602</v>
      </c>
      <c r="K428" s="65">
        <v>0.23327892328241551</v>
      </c>
      <c r="L428" s="65">
        <v>0.22111758630718911</v>
      </c>
      <c r="M428" s="65">
        <v>0.27982123625883809</v>
      </c>
      <c r="N428" s="65">
        <v>0.40353408563750276</v>
      </c>
      <c r="O428" s="65">
        <v>0.45796037691950081</v>
      </c>
      <c r="P428" s="65">
        <v>0.44843117667010607</v>
      </c>
      <c r="Q428" s="65">
        <v>0.38315236844695394</v>
      </c>
      <c r="R428" s="65">
        <v>0.34080838553475951</v>
      </c>
      <c r="S428" s="65">
        <v>0.38408750172289535</v>
      </c>
      <c r="T428" s="65">
        <v>0.33339858434399761</v>
      </c>
      <c r="U428" s="65">
        <v>0.36490853149984048</v>
      </c>
      <c r="V428" s="65">
        <v>0.32183930567259655</v>
      </c>
      <c r="W428" s="65">
        <v>0.2573984849003817</v>
      </c>
      <c r="X428" s="65">
        <v>0.22874124192282777</v>
      </c>
      <c r="Y428" s="65">
        <v>0.27040935370667629</v>
      </c>
      <c r="Z428" s="65">
        <v>0.32197798104378578</v>
      </c>
      <c r="AA428" s="65">
        <v>0.12904735782910776</v>
      </c>
      <c r="AB428" s="65">
        <v>0.11880325116907008</v>
      </c>
      <c r="AC428" s="65">
        <v>0.10101178380399152</v>
      </c>
      <c r="AD428" s="65">
        <v>0.10006899959389252</v>
      </c>
      <c r="AE428" s="65">
        <v>0.1390205847418754</v>
      </c>
      <c r="AF428" s="65">
        <v>0.1388881758817071</v>
      </c>
      <c r="AG428" s="65">
        <v>0.28619857591131315</v>
      </c>
      <c r="AH428" s="65">
        <v>0.2985447105250465</v>
      </c>
      <c r="AI428" s="65">
        <v>0.2985447105250465</v>
      </c>
      <c r="AK428" s="65">
        <v>1.2346134613733351E-2</v>
      </c>
      <c r="AL428" s="65">
        <v>0.1595241257831711</v>
      </c>
      <c r="AM428" s="65">
        <v>0.1595241257831711</v>
      </c>
      <c r="AN428" s="140"/>
    </row>
    <row r="429" spans="1:40" ht="11.25" customHeight="1" x14ac:dyDescent="0.2">
      <c r="B429" s="50">
        <v>26</v>
      </c>
      <c r="C429" s="21" t="s">
        <v>86</v>
      </c>
      <c r="D429" s="65">
        <v>7.741398174544685E-2</v>
      </c>
      <c r="E429" s="65">
        <v>0.11260801160391667</v>
      </c>
      <c r="F429" s="65">
        <v>0.27817811140019427</v>
      </c>
      <c r="G429" s="65">
        <v>0.30060683274710409</v>
      </c>
      <c r="H429" s="65">
        <v>0.34183190225783894</v>
      </c>
      <c r="I429" s="65">
        <v>0.3612675198662067</v>
      </c>
      <c r="J429" s="65">
        <v>0.55988654511244518</v>
      </c>
      <c r="K429" s="65">
        <v>0.60717521180492684</v>
      </c>
      <c r="L429" s="65">
        <v>0.65430833579815795</v>
      </c>
      <c r="M429" s="65">
        <v>0.70772941391025401</v>
      </c>
      <c r="N429" s="65">
        <v>0.86338368891026951</v>
      </c>
      <c r="O429" s="65">
        <v>0.75141767776267698</v>
      </c>
      <c r="P429" s="65">
        <v>0.76534301478334621</v>
      </c>
      <c r="Q429" s="65">
        <v>0.43027198302792746</v>
      </c>
      <c r="R429" s="65">
        <v>0.28515370759363312</v>
      </c>
      <c r="S429" s="65">
        <v>0.25991543551743729</v>
      </c>
      <c r="T429" s="65">
        <v>0.29053224524966303</v>
      </c>
      <c r="U429" s="65">
        <v>0.22729259262588139</v>
      </c>
      <c r="V429" s="65">
        <v>0.30617149536804111</v>
      </c>
      <c r="W429" s="65">
        <v>0.25876620322286142</v>
      </c>
      <c r="X429" s="65">
        <v>2.9182670536865282E-2</v>
      </c>
      <c r="Y429" s="65">
        <v>0</v>
      </c>
      <c r="Z429" s="65">
        <v>0</v>
      </c>
      <c r="AA429" s="65">
        <v>0</v>
      </c>
      <c r="AB429" s="65">
        <v>0</v>
      </c>
      <c r="AC429" s="65">
        <v>0</v>
      </c>
      <c r="AD429" s="65">
        <v>0</v>
      </c>
      <c r="AE429" s="65">
        <v>0</v>
      </c>
      <c r="AF429" s="65">
        <v>0</v>
      </c>
      <c r="AG429" s="65">
        <v>0</v>
      </c>
      <c r="AH429" s="65">
        <v>0</v>
      </c>
      <c r="AI429" s="65">
        <v>0</v>
      </c>
      <c r="AK429" s="65">
        <v>0</v>
      </c>
      <c r="AL429" s="65">
        <v>0</v>
      </c>
      <c r="AM429" s="65">
        <v>0</v>
      </c>
      <c r="AN429" s="140"/>
    </row>
    <row r="430" spans="1:40" ht="11.25" customHeight="1" x14ac:dyDescent="0.2">
      <c r="A430" s="16"/>
      <c r="B430" s="50">
        <v>27</v>
      </c>
      <c r="C430" s="24" t="s">
        <v>31</v>
      </c>
      <c r="D430" s="65">
        <v>6.4833963007487713E-2</v>
      </c>
      <c r="E430" s="65">
        <v>8.2206277902965377E-2</v>
      </c>
      <c r="F430" s="65">
        <v>0.10455919153589613</v>
      </c>
      <c r="G430" s="65">
        <v>0.14107062516460894</v>
      </c>
      <c r="H430" s="65">
        <v>0.13438993248297434</v>
      </c>
      <c r="I430" s="65">
        <v>0.11535422771029001</v>
      </c>
      <c r="J430" s="65">
        <v>0.11532872759676727</v>
      </c>
      <c r="K430" s="65">
        <v>0.11889601993470282</v>
      </c>
      <c r="L430" s="65">
        <v>9.5384308116196109E-2</v>
      </c>
      <c r="M430" s="65">
        <v>9.3541512903214663E-2</v>
      </c>
      <c r="N430" s="65">
        <v>8.2942662030554573E-2</v>
      </c>
      <c r="O430" s="65">
        <v>6.0012762666409786E-2</v>
      </c>
      <c r="P430" s="65">
        <v>5.3929066390274602E-2</v>
      </c>
      <c r="Q430" s="65">
        <v>4.8250765268080337E-2</v>
      </c>
      <c r="R430" s="65">
        <v>4.4216941151567997E-2</v>
      </c>
      <c r="S430" s="65">
        <v>4.4836912020657912E-2</v>
      </c>
      <c r="T430" s="65">
        <v>4.1738703189598853E-2</v>
      </c>
      <c r="U430" s="65">
        <v>2.1435457089160666E-2</v>
      </c>
      <c r="V430" s="65">
        <v>1.5084450948054159E-2</v>
      </c>
      <c r="W430" s="65">
        <v>1.6741371797090704E-2</v>
      </c>
      <c r="X430" s="65">
        <v>2.0335943295387231E-2</v>
      </c>
      <c r="Y430" s="65">
        <v>1.8409456805257563E-2</v>
      </c>
      <c r="Z430" s="65">
        <v>2.8671952027414366E-2</v>
      </c>
      <c r="AA430" s="65">
        <v>2.6316269257078063E-2</v>
      </c>
      <c r="AB430" s="65">
        <v>1.5239921507910658E-2</v>
      </c>
      <c r="AC430" s="65">
        <v>5.2757007593125328E-2</v>
      </c>
      <c r="AD430" s="65">
        <v>5.2992298904972909E-2</v>
      </c>
      <c r="AE430" s="65">
        <v>5.4257863060491379E-2</v>
      </c>
      <c r="AF430" s="65">
        <v>5.4317279271073084E-2</v>
      </c>
      <c r="AG430" s="65">
        <v>6.6090642064420696E-2</v>
      </c>
      <c r="AH430" s="65">
        <v>3.6057064165831453E-2</v>
      </c>
      <c r="AI430" s="65">
        <v>3.6057064165831453E-2</v>
      </c>
      <c r="AK430" s="65">
        <v>-3.0033577898589243E-2</v>
      </c>
      <c r="AL430" s="65">
        <v>-1.8200798894659927E-2</v>
      </c>
      <c r="AM430" s="65">
        <v>-1.8200798894659927E-2</v>
      </c>
      <c r="AN430" s="140"/>
    </row>
    <row r="431" spans="1:40" ht="11.25" customHeight="1" x14ac:dyDescent="0.2">
      <c r="B431" s="50">
        <v>28</v>
      </c>
      <c r="C431" s="21" t="s">
        <v>85</v>
      </c>
      <c r="D431" s="65">
        <v>4.4529563399666135E-2</v>
      </c>
      <c r="E431" s="65">
        <v>5.5837809459177198E-2</v>
      </c>
      <c r="F431" s="65">
        <v>5.5679598129563627E-2</v>
      </c>
      <c r="G431" s="65">
        <v>5.2031918659885559E-2</v>
      </c>
      <c r="H431" s="65">
        <v>6.9619356567903995E-2</v>
      </c>
      <c r="I431" s="65">
        <v>0.31680601013210963</v>
      </c>
      <c r="J431" s="65">
        <v>0.30901446233924595</v>
      </c>
      <c r="K431" s="65">
        <v>0.31823613398665157</v>
      </c>
      <c r="L431" s="65">
        <v>0.32840818041340808</v>
      </c>
      <c r="M431" s="65">
        <v>0.3505067643797134</v>
      </c>
      <c r="N431" s="65">
        <v>0.37341553786610215</v>
      </c>
      <c r="O431" s="65">
        <v>2.8266109118565405E-2</v>
      </c>
      <c r="P431" s="65">
        <v>3.3449757699736647E-2</v>
      </c>
      <c r="Q431" s="65">
        <v>2.3437700556569154E-2</v>
      </c>
      <c r="R431" s="65">
        <v>3.2174427868370631E-2</v>
      </c>
      <c r="S431" s="65">
        <v>3.5023997752798623E-2</v>
      </c>
      <c r="T431" s="65">
        <v>4.674225391584768E-2</v>
      </c>
      <c r="U431" s="65">
        <v>0.16770966790795105</v>
      </c>
      <c r="V431" s="65">
        <v>0.16551310068264541</v>
      </c>
      <c r="W431" s="65">
        <v>7.3157546555811595E-2</v>
      </c>
      <c r="X431" s="65">
        <v>0.10249270675954759</v>
      </c>
      <c r="Y431" s="65">
        <v>7.0798928315709872E-2</v>
      </c>
      <c r="Z431" s="65">
        <v>0</v>
      </c>
      <c r="AA431" s="65">
        <v>0</v>
      </c>
      <c r="AB431" s="65">
        <v>0</v>
      </c>
      <c r="AC431" s="65">
        <v>0</v>
      </c>
      <c r="AD431" s="65">
        <v>0</v>
      </c>
      <c r="AE431" s="65">
        <v>0</v>
      </c>
      <c r="AF431" s="65">
        <v>0</v>
      </c>
      <c r="AG431" s="65">
        <v>0</v>
      </c>
      <c r="AH431" s="65">
        <v>0</v>
      </c>
      <c r="AI431" s="65">
        <v>0</v>
      </c>
      <c r="AK431" s="65">
        <v>0</v>
      </c>
      <c r="AL431" s="65">
        <v>0</v>
      </c>
      <c r="AM431" s="65">
        <v>0</v>
      </c>
      <c r="AN431" s="140"/>
    </row>
    <row r="432" spans="1:40" s="16" customFormat="1" ht="11.25" customHeight="1" x14ac:dyDescent="0.2">
      <c r="B432" s="50">
        <v>29</v>
      </c>
      <c r="C432" s="24" t="s">
        <v>106</v>
      </c>
      <c r="D432" s="65">
        <v>4.6380621402016542E-2</v>
      </c>
      <c r="E432" s="65">
        <v>4.7716839306856031E-2</v>
      </c>
      <c r="F432" s="65">
        <v>0.1959325604916145</v>
      </c>
      <c r="G432" s="65">
        <v>0.29420994366916192</v>
      </c>
      <c r="H432" s="65">
        <v>0.36884187652768718</v>
      </c>
      <c r="I432" s="65">
        <v>0.27854167472729546</v>
      </c>
      <c r="J432" s="65">
        <v>0.3353735244962332</v>
      </c>
      <c r="K432" s="65">
        <v>0.31365571974973083</v>
      </c>
      <c r="L432" s="65">
        <v>0.32648261310435622</v>
      </c>
      <c r="M432" s="65">
        <v>0.46188993723243615</v>
      </c>
      <c r="N432" s="65">
        <v>0.2875749918966351</v>
      </c>
      <c r="O432" s="65">
        <v>0.41751303459009953</v>
      </c>
      <c r="P432" s="65">
        <v>1</v>
      </c>
      <c r="Q432" s="65">
        <v>0</v>
      </c>
      <c r="R432" s="65">
        <v>0</v>
      </c>
      <c r="S432" s="65">
        <v>0</v>
      </c>
      <c r="T432" s="65">
        <v>0</v>
      </c>
      <c r="U432" s="65">
        <v>0</v>
      </c>
      <c r="V432" s="65">
        <v>0</v>
      </c>
      <c r="W432" s="65">
        <v>0</v>
      </c>
      <c r="X432" s="65">
        <v>0</v>
      </c>
      <c r="Y432" s="65">
        <v>0</v>
      </c>
      <c r="Z432" s="65">
        <v>0</v>
      </c>
      <c r="AA432" s="65">
        <v>0</v>
      </c>
      <c r="AB432" s="65">
        <v>0</v>
      </c>
      <c r="AC432" s="65">
        <v>0</v>
      </c>
      <c r="AD432" s="65">
        <v>0</v>
      </c>
      <c r="AE432" s="65">
        <v>0</v>
      </c>
      <c r="AF432" s="65">
        <v>0</v>
      </c>
      <c r="AG432" s="65">
        <v>0</v>
      </c>
      <c r="AH432" s="65">
        <v>0</v>
      </c>
      <c r="AI432" s="65">
        <v>0</v>
      </c>
      <c r="AJ432" s="145"/>
      <c r="AK432" s="65">
        <v>0</v>
      </c>
      <c r="AL432" s="65">
        <v>0</v>
      </c>
      <c r="AM432" s="65">
        <v>0</v>
      </c>
      <c r="AN432" s="15"/>
    </row>
    <row r="433" spans="1:40" ht="11.25" customHeight="1" x14ac:dyDescent="0.2">
      <c r="A433" s="16"/>
      <c r="B433" s="50">
        <v>30</v>
      </c>
      <c r="C433" s="21" t="s">
        <v>29</v>
      </c>
      <c r="D433" s="65">
        <v>4.5799615014453883E-3</v>
      </c>
      <c r="E433" s="65">
        <v>2.9639801943704561E-3</v>
      </c>
      <c r="F433" s="65">
        <v>5.1072811053823296E-3</v>
      </c>
      <c r="G433" s="65">
        <v>5.0302259916484267E-3</v>
      </c>
      <c r="H433" s="65">
        <v>3.472349027338058E-3</v>
      </c>
      <c r="I433" s="65">
        <v>4.5152339474937211E-3</v>
      </c>
      <c r="J433" s="65">
        <v>4.6778050434734143E-3</v>
      </c>
      <c r="K433" s="65">
        <v>5.797550198440137E-3</v>
      </c>
      <c r="L433" s="65">
        <v>4.1443435612050347E-3</v>
      </c>
      <c r="M433" s="65">
        <v>5.6457343470904583E-3</v>
      </c>
      <c r="N433" s="65">
        <v>7.0152502017788824E-3</v>
      </c>
      <c r="O433" s="65">
        <v>8.7253616741372296E-3</v>
      </c>
      <c r="P433" s="65">
        <v>1.0903122307871103E-2</v>
      </c>
      <c r="Q433" s="65">
        <v>1.2884146988909525E-2</v>
      </c>
      <c r="R433" s="65">
        <v>1.9373990771731402E-2</v>
      </c>
      <c r="S433" s="65">
        <v>2.7093503075251893E-2</v>
      </c>
      <c r="T433" s="65">
        <v>2.736519439276212E-2</v>
      </c>
      <c r="U433" s="65">
        <v>2.339013540369669E-2</v>
      </c>
      <c r="V433" s="65">
        <v>2.9852792696242997E-2</v>
      </c>
      <c r="W433" s="65">
        <v>2.0176741281401334E-2</v>
      </c>
      <c r="X433" s="65">
        <v>1.9266117426799383E-2</v>
      </c>
      <c r="Y433" s="65">
        <v>1.7992208955493302E-2</v>
      </c>
      <c r="Z433" s="65">
        <v>2.4046371280143052E-2</v>
      </c>
      <c r="AA433" s="65">
        <v>2.8235747911623109E-2</v>
      </c>
      <c r="AB433" s="65">
        <v>2.4188220375881211E-2</v>
      </c>
      <c r="AC433" s="65">
        <v>1.773536206336513E-2</v>
      </c>
      <c r="AD433" s="65">
        <v>2.5282995270409895E-2</v>
      </c>
      <c r="AE433" s="65">
        <v>1.5236016702791561E-2</v>
      </c>
      <c r="AF433" s="65">
        <v>1.5206742989665597E-2</v>
      </c>
      <c r="AG433" s="65">
        <v>1.2192920379976439E-2</v>
      </c>
      <c r="AH433" s="65">
        <v>1.1173133102637799E-2</v>
      </c>
      <c r="AI433" s="65">
        <v>1.1173133102637799E-2</v>
      </c>
      <c r="AK433" s="65">
        <v>-1.0197872773386393E-3</v>
      </c>
      <c r="AL433" s="65">
        <v>-4.0628836001537615E-3</v>
      </c>
      <c r="AM433" s="65">
        <v>-4.0628836001537615E-3</v>
      </c>
      <c r="AN433" s="140"/>
    </row>
    <row r="434" spans="1:40" s="16" customFormat="1" ht="11.25" customHeight="1" x14ac:dyDescent="0.2">
      <c r="B434" s="50">
        <v>31</v>
      </c>
      <c r="C434" s="24" t="s">
        <v>11</v>
      </c>
      <c r="D434" s="65">
        <v>7.9947925174817067E-2</v>
      </c>
      <c r="E434" s="65">
        <v>9.502208455294095E-2</v>
      </c>
      <c r="F434" s="65">
        <v>9.8558293305731945E-2</v>
      </c>
      <c r="G434" s="65">
        <v>0.10978303308526872</v>
      </c>
      <c r="H434" s="65">
        <v>0.11753455095628396</v>
      </c>
      <c r="I434" s="65">
        <v>0.11854151591394872</v>
      </c>
      <c r="J434" s="65">
        <v>0.12273769251939437</v>
      </c>
      <c r="K434" s="65">
        <v>0.12757223042902646</v>
      </c>
      <c r="L434" s="65">
        <v>0.12137045617701725</v>
      </c>
      <c r="M434" s="65">
        <v>0.11995186803203783</v>
      </c>
      <c r="N434" s="65">
        <v>0.11955282799815461</v>
      </c>
      <c r="O434" s="65">
        <v>0.11364049759386027</v>
      </c>
      <c r="P434" s="65">
        <v>0.1124179696303228</v>
      </c>
      <c r="Q434" s="65">
        <v>0.12205691352644014</v>
      </c>
      <c r="R434" s="65">
        <v>0.12788204827213481</v>
      </c>
      <c r="S434" s="65">
        <v>0.14072532722000847</v>
      </c>
      <c r="T434" s="65">
        <v>0.13558636403984184</v>
      </c>
      <c r="U434" s="65">
        <v>0.13416239107678291</v>
      </c>
      <c r="V434" s="65">
        <v>0.13179763483520213</v>
      </c>
      <c r="W434" s="65">
        <v>0.1268344651035872</v>
      </c>
      <c r="X434" s="65">
        <v>0.12635429639443266</v>
      </c>
      <c r="Y434" s="65">
        <v>0.13169969106977397</v>
      </c>
      <c r="Z434" s="65">
        <v>0.13123697155102992</v>
      </c>
      <c r="AA434" s="65">
        <v>0.1363948211967877</v>
      </c>
      <c r="AB434" s="65">
        <v>0.14158655777054363</v>
      </c>
      <c r="AC434" s="65">
        <v>0.1345593422013516</v>
      </c>
      <c r="AD434" s="65">
        <v>0.13088532476335499</v>
      </c>
      <c r="AE434" s="65">
        <v>0.11931323433087658</v>
      </c>
      <c r="AF434" s="65">
        <v>0.12120173937896912</v>
      </c>
      <c r="AG434" s="65">
        <v>0.11615073044230928</v>
      </c>
      <c r="AH434" s="65">
        <v>0.11885693405914548</v>
      </c>
      <c r="AI434" s="65">
        <v>0.11885693405914548</v>
      </c>
      <c r="AJ434" s="145"/>
      <c r="AK434" s="65">
        <v>2.7062036168361975E-3</v>
      </c>
      <c r="AL434" s="65">
        <v>-4.5630027173110266E-4</v>
      </c>
      <c r="AM434" s="65">
        <v>-4.5630027173110266E-4</v>
      </c>
      <c r="AN434" s="15"/>
    </row>
    <row r="435" spans="1:40" s="16" customFormat="1" ht="11.25" customHeight="1" x14ac:dyDescent="0.2">
      <c r="B435" s="50">
        <v>32</v>
      </c>
      <c r="C435" s="21" t="s">
        <v>87</v>
      </c>
      <c r="D435" s="65">
        <v>5.4023819889531879E-3</v>
      </c>
      <c r="E435" s="65">
        <v>1.0462739251999595E-2</v>
      </c>
      <c r="F435" s="65">
        <v>1.086801307223813E-2</v>
      </c>
      <c r="G435" s="65">
        <v>3.3790616932111799E-3</v>
      </c>
      <c r="H435" s="65">
        <v>3.7850176860753943E-3</v>
      </c>
      <c r="I435" s="65">
        <v>3.9579236440403821E-3</v>
      </c>
      <c r="J435" s="65">
        <v>1.3669086667213315E-2</v>
      </c>
      <c r="K435" s="65">
        <v>1.4879861256214485E-2</v>
      </c>
      <c r="L435" s="65">
        <v>1.5847005225359742E-2</v>
      </c>
      <c r="M435" s="65">
        <v>1.5954054470924357E-2</v>
      </c>
      <c r="N435" s="65">
        <v>1.7293426086949882E-2</v>
      </c>
      <c r="O435" s="65">
        <v>1.8936560332144262E-2</v>
      </c>
      <c r="P435" s="65">
        <v>2.1398922378191507E-2</v>
      </c>
      <c r="Q435" s="65">
        <v>2.1650301598301457E-2</v>
      </c>
      <c r="R435" s="65">
        <v>1.7584462793408983E-2</v>
      </c>
      <c r="S435" s="65">
        <v>1.7752034538857386E-2</v>
      </c>
      <c r="T435" s="65">
        <v>2.1505666580858538E-2</v>
      </c>
      <c r="U435" s="65">
        <v>2.390578577329696E-2</v>
      </c>
      <c r="V435" s="65">
        <v>2.3109011309497864E-2</v>
      </c>
      <c r="W435" s="65">
        <v>2.2986071820631428E-2</v>
      </c>
      <c r="X435" s="65">
        <v>2.5833994506187969E-2</v>
      </c>
      <c r="Y435" s="65">
        <v>2.0520038191485034E-2</v>
      </c>
      <c r="Z435" s="65">
        <v>2.0623331811704181E-2</v>
      </c>
      <c r="AA435" s="65">
        <v>2.4619569103142929E-2</v>
      </c>
      <c r="AB435" s="65">
        <v>2.0166741484196626E-2</v>
      </c>
      <c r="AC435" s="65">
        <v>1.8925893741254161E-2</v>
      </c>
      <c r="AD435" s="65">
        <v>1.6040642588163682E-2</v>
      </c>
      <c r="AE435" s="65">
        <v>1.7613784118694614E-2</v>
      </c>
      <c r="AF435" s="65">
        <v>1.5710448305688195E-2</v>
      </c>
      <c r="AG435" s="65">
        <v>1.6631627994267519E-2</v>
      </c>
      <c r="AH435" s="65">
        <v>2.0286842608892675E-2</v>
      </c>
      <c r="AI435" s="65">
        <v>2.0286842608892675E-2</v>
      </c>
      <c r="AJ435" s="145"/>
      <c r="AK435" s="65">
        <v>3.6552146146251567E-3</v>
      </c>
      <c r="AL435" s="65">
        <v>2.6730584901980617E-3</v>
      </c>
      <c r="AM435" s="65">
        <v>2.6730584901980617E-3</v>
      </c>
      <c r="AN435" s="15"/>
    </row>
    <row r="436" spans="1:40" s="16" customFormat="1" ht="11.25" customHeight="1" x14ac:dyDescent="0.2">
      <c r="A436" s="7"/>
      <c r="B436" s="50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  <c r="AA436" s="66"/>
      <c r="AB436" s="66"/>
      <c r="AC436" s="66"/>
      <c r="AD436" s="66"/>
      <c r="AE436" s="66"/>
      <c r="AF436" s="66"/>
      <c r="AG436" s="66"/>
      <c r="AH436" s="66"/>
      <c r="AI436" s="66"/>
      <c r="AJ436" s="145"/>
      <c r="AK436" s="66"/>
      <c r="AL436" s="66"/>
      <c r="AM436" s="66"/>
      <c r="AN436" s="15"/>
    </row>
    <row r="437" spans="1:40" ht="12" x14ac:dyDescent="0.2">
      <c r="A437" s="7" t="s">
        <v>155</v>
      </c>
      <c r="B437" s="50">
        <v>33</v>
      </c>
      <c r="C437" s="20" t="s">
        <v>108</v>
      </c>
      <c r="D437" s="63">
        <v>1.4740081716305501E-2</v>
      </c>
      <c r="E437" s="63">
        <v>4.4879644672003879E-2</v>
      </c>
      <c r="F437" s="63">
        <v>8.1175587444885011E-2</v>
      </c>
      <c r="G437" s="63">
        <v>7.5195748370216614E-2</v>
      </c>
      <c r="H437" s="63">
        <v>8.8561470397317557E-2</v>
      </c>
      <c r="I437" s="63">
        <v>1.121330980765888E-2</v>
      </c>
      <c r="J437" s="63">
        <v>1.4710205882182959E-2</v>
      </c>
      <c r="K437" s="63">
        <v>2.4710025033738234E-2</v>
      </c>
      <c r="L437" s="63">
        <v>1.5631726147352115E-2</v>
      </c>
      <c r="M437" s="63">
        <v>5.4923770660001616E-3</v>
      </c>
      <c r="N437" s="63">
        <v>9.7772317979566755E-3</v>
      </c>
      <c r="O437" s="63">
        <v>2.6180298064426167E-2</v>
      </c>
      <c r="P437" s="63">
        <v>9.0462501853259117E-2</v>
      </c>
      <c r="Q437" s="63">
        <v>-3.2195015017266015E-2</v>
      </c>
      <c r="R437" s="63">
        <v>-3.5383876933084188E-2</v>
      </c>
      <c r="S437" s="63">
        <v>-1.4472727476755841E-2</v>
      </c>
      <c r="T437" s="63">
        <v>-5.5227188183320924E-3</v>
      </c>
      <c r="U437" s="63">
        <v>-2.2501465686370157E-2</v>
      </c>
      <c r="V437" s="63">
        <v>-0.12966931060417003</v>
      </c>
      <c r="W437" s="63">
        <v>-3.7311185175784724E-2</v>
      </c>
      <c r="X437" s="63">
        <v>-5.7859357298794052E-2</v>
      </c>
      <c r="Y437" s="63">
        <v>-3.6303924468861735E-2</v>
      </c>
      <c r="Z437" s="63">
        <v>-2.5215869768323747E-2</v>
      </c>
      <c r="AA437" s="63">
        <v>-3.1591903250210135E-2</v>
      </c>
      <c r="AB437" s="63">
        <v>-5.6667641124160978E-2</v>
      </c>
      <c r="AC437" s="63">
        <v>-1.6970979714272313E-5</v>
      </c>
      <c r="AD437" s="63">
        <v>0</v>
      </c>
      <c r="AE437" s="63">
        <v>0</v>
      </c>
      <c r="AF437" s="63">
        <v>0</v>
      </c>
      <c r="AG437" s="63">
        <v>0</v>
      </c>
      <c r="AH437" s="63">
        <v>0</v>
      </c>
      <c r="AI437" s="63">
        <v>0</v>
      </c>
      <c r="AK437" s="63">
        <v>0</v>
      </c>
      <c r="AL437" s="63">
        <v>0</v>
      </c>
      <c r="AM437" s="63">
        <v>0</v>
      </c>
      <c r="AN437" s="140"/>
    </row>
    <row r="438" spans="1:40" x14ac:dyDescent="0.2">
      <c r="A438" s="53"/>
      <c r="B438" s="53"/>
      <c r="C438" s="43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  <c r="AC438" s="67"/>
      <c r="AD438" s="67"/>
      <c r="AE438" s="67"/>
      <c r="AF438" s="67"/>
      <c r="AG438" s="67"/>
      <c r="AH438" s="67"/>
      <c r="AI438" s="67"/>
      <c r="AK438" s="67"/>
      <c r="AL438" s="67"/>
      <c r="AM438" s="67"/>
      <c r="AN438" s="139"/>
    </row>
    <row r="439" spans="1:40" s="16" customFormat="1" ht="20.100000000000001" customHeight="1" x14ac:dyDescent="0.2">
      <c r="A439" s="51"/>
      <c r="B439" s="59"/>
      <c r="C439" s="13" t="s">
        <v>76</v>
      </c>
      <c r="D439" s="68">
        <v>3.1995740046688328E-2</v>
      </c>
      <c r="E439" s="68">
        <v>4.0157013406670598E-2</v>
      </c>
      <c r="F439" s="68">
        <v>4.7611692243301099E-2</v>
      </c>
      <c r="G439" s="68">
        <v>5.2846926275124002E-2</v>
      </c>
      <c r="H439" s="68">
        <v>5.44023731205487E-2</v>
      </c>
      <c r="I439" s="68">
        <v>5.0210539268198184E-2</v>
      </c>
      <c r="J439" s="68">
        <v>4.6591666557863877E-2</v>
      </c>
      <c r="K439" s="68">
        <v>4.3546578030304872E-2</v>
      </c>
      <c r="L439" s="68">
        <v>3.803590283008796E-2</v>
      </c>
      <c r="M439" s="68">
        <v>3.5865950577963684E-2</v>
      </c>
      <c r="N439" s="68">
        <v>2.9273720398095227E-2</v>
      </c>
      <c r="O439" s="68">
        <v>2.6288760123831127E-2</v>
      </c>
      <c r="P439" s="68">
        <v>2.3901061925387795E-2</v>
      </c>
      <c r="Q439" s="68">
        <v>2.1243017847847073E-2</v>
      </c>
      <c r="R439" s="68">
        <v>2.0305506955496919E-2</v>
      </c>
      <c r="S439" s="68">
        <v>2.2029390069381084E-2</v>
      </c>
      <c r="T439" s="68">
        <v>2.1118760553372192E-2</v>
      </c>
      <c r="U439" s="68">
        <v>2.0755993509725717E-2</v>
      </c>
      <c r="V439" s="68">
        <v>2.0477468324087797E-2</v>
      </c>
      <c r="W439" s="68">
        <v>1.9947968180917462E-2</v>
      </c>
      <c r="X439" s="68">
        <v>1.8935653526138525E-2</v>
      </c>
      <c r="Y439" s="68">
        <v>1.7248487749435128E-2</v>
      </c>
      <c r="Z439" s="68">
        <v>1.3772602042988356E-2</v>
      </c>
      <c r="AA439" s="68">
        <v>1.2188170952169376E-2</v>
      </c>
      <c r="AB439" s="68">
        <v>1.128447619924434E-2</v>
      </c>
      <c r="AC439" s="68">
        <v>9.7721470428100889E-3</v>
      </c>
      <c r="AD439" s="68">
        <v>9.3221129055023853E-3</v>
      </c>
      <c r="AE439" s="68">
        <v>9.5223450040475624E-3</v>
      </c>
      <c r="AF439" s="68">
        <v>9.4665956272894508E-3</v>
      </c>
      <c r="AG439" s="68">
        <v>1.0024964002054567E-2</v>
      </c>
      <c r="AH439" s="68">
        <v>1.296398341627663E-2</v>
      </c>
      <c r="AI439" s="68">
        <v>1.296398341627663E-2</v>
      </c>
      <c r="AJ439" s="145"/>
      <c r="AK439" s="68">
        <v>2.9390194142220622E-3</v>
      </c>
      <c r="AL439" s="68">
        <v>3.4416384122290672E-3</v>
      </c>
      <c r="AM439" s="68">
        <v>3.4416384122290672E-3</v>
      </c>
      <c r="AN439" s="15"/>
    </row>
    <row r="440" spans="1:40" x14ac:dyDescent="0.2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  <c r="AD440" s="41"/>
      <c r="AE440" s="41"/>
      <c r="AF440" s="154"/>
      <c r="AG440" s="154"/>
      <c r="AH440" s="154"/>
      <c r="AI440" s="154"/>
    </row>
    <row r="441" spans="1:40" s="6" customFormat="1" x14ac:dyDescent="0.2"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148"/>
      <c r="AG441" s="148"/>
      <c r="AH441" s="148"/>
      <c r="AI441" s="148"/>
      <c r="AJ441" s="146"/>
      <c r="AK441" s="8"/>
      <c r="AL441" s="8"/>
      <c r="AM441" s="8"/>
      <c r="AN441" s="142"/>
    </row>
    <row r="442" spans="1:40" s="35" customFormat="1" ht="24.95" customHeight="1" x14ac:dyDescent="0.2">
      <c r="A442" s="11" t="s">
        <v>61</v>
      </c>
      <c r="B442" s="19"/>
      <c r="C442" s="18"/>
      <c r="D442" s="25" t="s">
        <v>15</v>
      </c>
      <c r="E442" s="25" t="s">
        <v>16</v>
      </c>
      <c r="F442" s="25" t="s">
        <v>17</v>
      </c>
      <c r="G442" s="25" t="s">
        <v>18</v>
      </c>
      <c r="H442" s="25" t="s">
        <v>19</v>
      </c>
      <c r="I442" s="25" t="s">
        <v>20</v>
      </c>
      <c r="J442" s="25" t="s">
        <v>26</v>
      </c>
      <c r="K442" s="25" t="s">
        <v>28</v>
      </c>
      <c r="L442" s="25" t="s">
        <v>33</v>
      </c>
      <c r="M442" s="25" t="s">
        <v>35</v>
      </c>
      <c r="N442" s="25" t="s">
        <v>40</v>
      </c>
      <c r="O442" s="25" t="s">
        <v>41</v>
      </c>
      <c r="P442" s="25" t="s">
        <v>50</v>
      </c>
      <c r="Q442" s="25" t="s">
        <v>52</v>
      </c>
      <c r="R442" s="25" t="s">
        <v>60</v>
      </c>
      <c r="S442" s="25" t="s">
        <v>62</v>
      </c>
      <c r="T442" s="25" t="s">
        <v>83</v>
      </c>
      <c r="U442" s="25" t="s">
        <v>88</v>
      </c>
      <c r="V442" s="25" t="s">
        <v>90</v>
      </c>
      <c r="W442" s="25" t="s">
        <v>91</v>
      </c>
      <c r="X442" s="25" t="s">
        <v>92</v>
      </c>
      <c r="Y442" s="25" t="s">
        <v>141</v>
      </c>
      <c r="Z442" s="25" t="s">
        <v>145</v>
      </c>
      <c r="AA442" s="25" t="s">
        <v>147</v>
      </c>
      <c r="AB442" s="25" t="s">
        <v>150</v>
      </c>
      <c r="AC442" s="25" t="s">
        <v>151</v>
      </c>
      <c r="AD442" s="25" t="s">
        <v>156</v>
      </c>
      <c r="AE442" s="25" t="s">
        <v>157</v>
      </c>
      <c r="AF442" s="25" t="s">
        <v>158</v>
      </c>
      <c r="AG442" s="25" t="s">
        <v>161</v>
      </c>
      <c r="AH442" s="25" t="s">
        <v>162</v>
      </c>
      <c r="AI442" s="25" t="s">
        <v>163</v>
      </c>
      <c r="AJ442" s="145"/>
      <c r="AK442" s="47" t="s">
        <v>77</v>
      </c>
      <c r="AL442" s="47" t="s">
        <v>78</v>
      </c>
      <c r="AM442" s="47" t="s">
        <v>79</v>
      </c>
    </row>
    <row r="443" spans="1:40" ht="12" x14ac:dyDescent="0.2">
      <c r="A443" s="7" t="s">
        <v>66</v>
      </c>
      <c r="B443" s="50"/>
      <c r="C443" s="20" t="s">
        <v>12</v>
      </c>
      <c r="D443" s="63">
        <v>1.5784901885202204E-2</v>
      </c>
      <c r="E443" s="63">
        <v>2.038094613008249E-2</v>
      </c>
      <c r="F443" s="63">
        <v>3.7259441506335617E-2</v>
      </c>
      <c r="G443" s="63">
        <v>4.90965980535083E-2</v>
      </c>
      <c r="H443" s="63">
        <v>1.663940429816067E-2</v>
      </c>
      <c r="I443" s="63">
        <v>2.3844647033217175E-3</v>
      </c>
      <c r="J443" s="63">
        <v>8.2954989447520285E-3</v>
      </c>
      <c r="K443" s="63">
        <v>1.5258717639827866E-3</v>
      </c>
      <c r="L443" s="63">
        <v>4.5918494826241076E-3</v>
      </c>
      <c r="M443" s="63">
        <v>1.1933135702673736E-2</v>
      </c>
      <c r="N443" s="63">
        <v>5.5329027269795817E-3</v>
      </c>
      <c r="O443" s="63">
        <v>4.5365480830211894E-3</v>
      </c>
      <c r="P443" s="63">
        <v>3.8947785009199056E-3</v>
      </c>
      <c r="Q443" s="63">
        <v>2.5926962567542297E-3</v>
      </c>
      <c r="R443" s="63">
        <v>5.0223079028673609E-3</v>
      </c>
      <c r="S443" s="63">
        <v>4.5372740560611514E-3</v>
      </c>
      <c r="T443" s="63">
        <v>4.0976083358470099E-3</v>
      </c>
      <c r="U443" s="63">
        <v>2.5018982522617577E-3</v>
      </c>
      <c r="V443" s="63">
        <v>2.5020686632606236E-3</v>
      </c>
      <c r="W443" s="63">
        <v>1.7383375559938781E-3</v>
      </c>
      <c r="X443" s="63">
        <v>1.560995060630731E-3</v>
      </c>
      <c r="Y443" s="63">
        <v>0</v>
      </c>
      <c r="Z443" s="63">
        <v>0</v>
      </c>
      <c r="AA443" s="63">
        <v>0</v>
      </c>
      <c r="AB443" s="63">
        <v>0</v>
      </c>
      <c r="AC443" s="63">
        <v>0</v>
      </c>
      <c r="AD443" s="63">
        <v>1.0318312931614918E-3</v>
      </c>
      <c r="AE443" s="63">
        <v>1.9770592242299781E-3</v>
      </c>
      <c r="AF443" s="63">
        <v>1.9480218715591001E-3</v>
      </c>
      <c r="AG443" s="63">
        <v>0</v>
      </c>
      <c r="AH443" s="63">
        <v>5.6438581706281642E-3</v>
      </c>
      <c r="AI443" s="63">
        <v>5.6438581706281642E-3</v>
      </c>
      <c r="AK443" s="63">
        <v>5.6438581706281642E-3</v>
      </c>
      <c r="AL443" s="63">
        <v>3.6667989463981861E-3</v>
      </c>
      <c r="AM443" s="63">
        <v>3.6667989463981861E-3</v>
      </c>
    </row>
    <row r="444" spans="1:40" ht="12" x14ac:dyDescent="0.2">
      <c r="B444" s="50">
        <v>1</v>
      </c>
      <c r="C444" s="22" t="s">
        <v>93</v>
      </c>
      <c r="D444" s="64">
        <v>0</v>
      </c>
      <c r="E444" s="64">
        <v>0</v>
      </c>
      <c r="F444" s="64">
        <v>1.9412017640755196E-2</v>
      </c>
      <c r="G444" s="64">
        <v>6.9074900352688734E-2</v>
      </c>
      <c r="H444" s="64">
        <v>0</v>
      </c>
      <c r="I444" s="64">
        <v>0</v>
      </c>
      <c r="J444" s="64">
        <v>0</v>
      </c>
      <c r="K444" s="64">
        <v>0</v>
      </c>
      <c r="L444" s="64">
        <v>0</v>
      </c>
      <c r="M444" s="64">
        <v>0</v>
      </c>
      <c r="N444" s="64">
        <v>0</v>
      </c>
      <c r="O444" s="64">
        <v>0</v>
      </c>
      <c r="P444" s="64">
        <v>0</v>
      </c>
      <c r="Q444" s="64">
        <v>0</v>
      </c>
      <c r="R444" s="64">
        <v>0</v>
      </c>
      <c r="S444" s="64">
        <v>0</v>
      </c>
      <c r="T444" s="64">
        <v>0</v>
      </c>
      <c r="U444" s="64">
        <v>0</v>
      </c>
      <c r="V444" s="64">
        <v>0</v>
      </c>
      <c r="W444" s="64">
        <v>0</v>
      </c>
      <c r="X444" s="64">
        <v>0</v>
      </c>
      <c r="Y444" s="64">
        <v>0</v>
      </c>
      <c r="Z444" s="64">
        <v>0</v>
      </c>
      <c r="AA444" s="64">
        <v>0</v>
      </c>
      <c r="AB444" s="64">
        <v>0</v>
      </c>
      <c r="AC444" s="64">
        <v>0</v>
      </c>
      <c r="AD444" s="64">
        <v>0</v>
      </c>
      <c r="AE444" s="64">
        <v>0</v>
      </c>
      <c r="AF444" s="64">
        <v>0</v>
      </c>
      <c r="AG444" s="64">
        <v>0</v>
      </c>
      <c r="AH444" s="64">
        <v>0</v>
      </c>
      <c r="AI444" s="64">
        <v>0</v>
      </c>
      <c r="AK444" s="64">
        <v>0</v>
      </c>
      <c r="AL444" s="64">
        <v>0</v>
      </c>
      <c r="AM444" s="64">
        <v>0</v>
      </c>
      <c r="AN444" s="136"/>
    </row>
    <row r="445" spans="1:40" ht="12" x14ac:dyDescent="0.2">
      <c r="B445" s="50">
        <v>2</v>
      </c>
      <c r="C445" s="22" t="s">
        <v>98</v>
      </c>
      <c r="D445" s="64">
        <v>1.6926199718262036E-2</v>
      </c>
      <c r="E445" s="64">
        <v>2.1800216192609995E-2</v>
      </c>
      <c r="F445" s="64">
        <v>3.8130997226674547E-2</v>
      </c>
      <c r="G445" s="64">
        <v>4.8788879305041437E-2</v>
      </c>
      <c r="H445" s="64">
        <v>2.2216279193236012E-2</v>
      </c>
      <c r="I445" s="64">
        <v>5.1978702751376256E-3</v>
      </c>
      <c r="J445" s="64">
        <v>2.1571589166810897E-2</v>
      </c>
      <c r="K445" s="64">
        <v>4.4638738578100913E-3</v>
      </c>
      <c r="L445" s="64">
        <v>1.2340589640247467E-2</v>
      </c>
      <c r="M445" s="64">
        <v>3.3816222078793708E-2</v>
      </c>
      <c r="N445" s="64">
        <v>1.5207674993271594E-2</v>
      </c>
      <c r="O445" s="64">
        <v>1.3494795948144697E-2</v>
      </c>
      <c r="P445" s="64">
        <v>1.3278381598968627E-2</v>
      </c>
      <c r="Q445" s="64">
        <v>9.5940711654571142E-3</v>
      </c>
      <c r="R445" s="64">
        <v>1.9005178164954121E-2</v>
      </c>
      <c r="S445" s="64">
        <v>1.9099525305480692E-2</v>
      </c>
      <c r="T445" s="64">
        <v>1.7453305500708463E-2</v>
      </c>
      <c r="U445" s="64">
        <v>9.1702805921883741E-3</v>
      </c>
      <c r="V445" s="64">
        <v>9.276518368809621E-3</v>
      </c>
      <c r="W445" s="64">
        <v>5.5619971891053173E-3</v>
      </c>
      <c r="X445" s="64">
        <v>5.3981778171039649E-3</v>
      </c>
      <c r="Y445" s="64">
        <v>0</v>
      </c>
      <c r="Z445" s="64">
        <v>0</v>
      </c>
      <c r="AA445" s="64">
        <v>0</v>
      </c>
      <c r="AB445" s="64">
        <v>0</v>
      </c>
      <c r="AC445" s="64">
        <v>0</v>
      </c>
      <c r="AD445" s="64">
        <v>2.8642050432110488E-3</v>
      </c>
      <c r="AE445" s="64">
        <v>5.4466687533510907E-3</v>
      </c>
      <c r="AF445" s="64">
        <v>5.2982945688339125E-3</v>
      </c>
      <c r="AG445" s="64">
        <v>0</v>
      </c>
      <c r="AH445" s="64">
        <v>1.6009931067702481E-2</v>
      </c>
      <c r="AI445" s="64">
        <v>1.6009931067702481E-2</v>
      </c>
      <c r="AK445" s="64">
        <v>1.6009931067702481E-2</v>
      </c>
      <c r="AL445" s="64">
        <v>1.0563262314351389E-2</v>
      </c>
      <c r="AM445" s="64">
        <v>1.0563262314351389E-2</v>
      </c>
      <c r="AN445" s="136"/>
    </row>
    <row r="446" spans="1:40" x14ac:dyDescent="0.2">
      <c r="B446" s="50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  <c r="AB446" s="65"/>
      <c r="AC446" s="65"/>
      <c r="AD446" s="65"/>
      <c r="AE446" s="65"/>
      <c r="AF446" s="65"/>
      <c r="AG446" s="65"/>
      <c r="AH446" s="65"/>
      <c r="AI446" s="65"/>
      <c r="AK446" s="65"/>
      <c r="AL446" s="65"/>
      <c r="AM446" s="65"/>
    </row>
    <row r="447" spans="1:40" s="5" customFormat="1" ht="12" x14ac:dyDescent="0.2">
      <c r="A447" s="7" t="s">
        <v>67</v>
      </c>
      <c r="B447" s="50"/>
      <c r="C447" s="20" t="s">
        <v>14</v>
      </c>
      <c r="D447" s="63">
        <v>4.416580646381827E-2</v>
      </c>
      <c r="E447" s="63">
        <v>5.4189621324121869E-2</v>
      </c>
      <c r="F447" s="63">
        <v>5.9606984857999687E-2</v>
      </c>
      <c r="G447" s="63">
        <v>5.9611830676073202E-2</v>
      </c>
      <c r="H447" s="63">
        <v>7.0531062974693692E-2</v>
      </c>
      <c r="I447" s="63">
        <v>6.4837165416780376E-2</v>
      </c>
      <c r="J447" s="63">
        <v>5.6022094826725231E-2</v>
      </c>
      <c r="K447" s="63">
        <v>4.7222825918236969E-2</v>
      </c>
      <c r="L447" s="63">
        <v>4.044306475568047E-2</v>
      </c>
      <c r="M447" s="63">
        <v>3.609771427948541E-2</v>
      </c>
      <c r="N447" s="63">
        <v>2.7120357028134454E-2</v>
      </c>
      <c r="O447" s="63">
        <v>2.5090359140925372E-2</v>
      </c>
      <c r="P447" s="63">
        <v>1.9670048784169836E-2</v>
      </c>
      <c r="Q447" s="63">
        <v>1.8932138874094645E-2</v>
      </c>
      <c r="R447" s="63">
        <v>1.5315205864751122E-2</v>
      </c>
      <c r="S447" s="63">
        <v>1.4912777022825091E-2</v>
      </c>
      <c r="T447" s="63">
        <v>1.3229332340837199E-2</v>
      </c>
      <c r="U447" s="63">
        <v>1.2188525434998272E-2</v>
      </c>
      <c r="V447" s="63">
        <v>1.2819001418942013E-2</v>
      </c>
      <c r="W447" s="63">
        <v>1.1426324638668311E-2</v>
      </c>
      <c r="X447" s="63">
        <v>1.0225626044811796E-2</v>
      </c>
      <c r="Y447" s="63">
        <v>7.721352799476282E-3</v>
      </c>
      <c r="Z447" s="63">
        <v>5.4325726657485354E-3</v>
      </c>
      <c r="AA447" s="63">
        <v>4.8231150850545149E-3</v>
      </c>
      <c r="AB447" s="63">
        <v>4.2429966181672333E-3</v>
      </c>
      <c r="AC447" s="63">
        <v>2.5146350313644409E-3</v>
      </c>
      <c r="AD447" s="63">
        <v>2.5490080950338642E-3</v>
      </c>
      <c r="AE447" s="63">
        <v>2.191220734667417E-3</v>
      </c>
      <c r="AF447" s="63">
        <v>3.1510962474789982E-3</v>
      </c>
      <c r="AG447" s="63">
        <v>3.1180010745519146E-3</v>
      </c>
      <c r="AH447" s="63">
        <v>2.2998390715948665E-3</v>
      </c>
      <c r="AI447" s="63">
        <v>2.2998390715948665E-3</v>
      </c>
      <c r="AJ447" s="145"/>
      <c r="AK447" s="63">
        <v>-8.1816200295704812E-4</v>
      </c>
      <c r="AL447" s="63">
        <v>1.0861833692744948E-4</v>
      </c>
      <c r="AM447" s="63">
        <v>1.0861833692744948E-4</v>
      </c>
      <c r="AN447" s="137"/>
    </row>
    <row r="448" spans="1:40" ht="12" x14ac:dyDescent="0.2">
      <c r="B448" s="50">
        <v>3</v>
      </c>
      <c r="C448" s="22" t="s">
        <v>8</v>
      </c>
      <c r="D448" s="64">
        <v>9.7242044006958656E-2</v>
      </c>
      <c r="E448" s="64">
        <v>0.11418006342879172</v>
      </c>
      <c r="F448" s="64">
        <v>0.11582517517953329</v>
      </c>
      <c r="G448" s="64">
        <v>0.10197455764130696</v>
      </c>
      <c r="H448" s="64">
        <v>0.12145608645651369</v>
      </c>
      <c r="I448" s="64">
        <v>0.12527431771373432</v>
      </c>
      <c r="J448" s="64">
        <v>0.11104091099497124</v>
      </c>
      <c r="K448" s="64">
        <v>0.10604023042839462</v>
      </c>
      <c r="L448" s="64">
        <v>8.9947392069327475E-2</v>
      </c>
      <c r="M448" s="64">
        <v>7.5024333062614482E-2</v>
      </c>
      <c r="N448" s="64">
        <v>5.949288383900584E-2</v>
      </c>
      <c r="O448" s="64">
        <v>5.179438229392383E-2</v>
      </c>
      <c r="P448" s="64">
        <v>4.6136447534740471E-2</v>
      </c>
      <c r="Q448" s="64">
        <v>4.3721253400184401E-2</v>
      </c>
      <c r="R448" s="64">
        <v>3.2999343035216018E-2</v>
      </c>
      <c r="S448" s="64">
        <v>3.4927263382397149E-2</v>
      </c>
      <c r="T448" s="64">
        <v>3.0803308405379624E-2</v>
      </c>
      <c r="U448" s="64">
        <v>3.1320817090572571E-2</v>
      </c>
      <c r="V448" s="64">
        <v>4.0334603731216716E-2</v>
      </c>
      <c r="W448" s="64">
        <v>3.3173642417439843E-2</v>
      </c>
      <c r="X448" s="64">
        <v>3.1724764991510515E-2</v>
      </c>
      <c r="Y448" s="64">
        <v>2.4801765331574285E-2</v>
      </c>
      <c r="Z448" s="64">
        <v>1.5412280939192509E-2</v>
      </c>
      <c r="AA448" s="64">
        <v>1.3432051955392136E-2</v>
      </c>
      <c r="AB448" s="64">
        <v>1.0910455040741481E-2</v>
      </c>
      <c r="AC448" s="64">
        <v>6.6674524265683483E-3</v>
      </c>
      <c r="AD448" s="64">
        <v>6.5934314490461105E-3</v>
      </c>
      <c r="AE448" s="64">
        <v>4.5842440461509827E-3</v>
      </c>
      <c r="AF448" s="64">
        <v>7.506244408812225E-3</v>
      </c>
      <c r="AG448" s="64">
        <v>7.2068742867933385E-3</v>
      </c>
      <c r="AH448" s="64">
        <v>5.5214895985945187E-3</v>
      </c>
      <c r="AI448" s="64">
        <v>5.5214895985945187E-3</v>
      </c>
      <c r="AK448" s="64">
        <v>-1.6853846881988198E-3</v>
      </c>
      <c r="AL448" s="64">
        <v>9.3724555244353597E-4</v>
      </c>
      <c r="AM448" s="64">
        <v>9.3724555244353597E-4</v>
      </c>
      <c r="AN448" s="136"/>
    </row>
    <row r="449" spans="1:40" ht="12" x14ac:dyDescent="0.2">
      <c r="B449" s="50">
        <v>4</v>
      </c>
      <c r="C449" s="22" t="s">
        <v>95</v>
      </c>
      <c r="D449" s="64">
        <v>1.1635237535732347E-2</v>
      </c>
      <c r="E449" s="64">
        <v>1.6031181876566995E-2</v>
      </c>
      <c r="F449" s="64">
        <v>2.2300960494489337E-2</v>
      </c>
      <c r="G449" s="64">
        <v>3.2337144401984527E-2</v>
      </c>
      <c r="H449" s="64">
        <v>3.8552134568160992E-2</v>
      </c>
      <c r="I449" s="64">
        <v>2.9774879535932719E-2</v>
      </c>
      <c r="J449" s="64">
        <v>2.6743383615588947E-2</v>
      </c>
      <c r="K449" s="64">
        <v>2.217423761793386E-2</v>
      </c>
      <c r="L449" s="64">
        <v>1.8979646362331397E-2</v>
      </c>
      <c r="M449" s="64">
        <v>1.962202927692169E-2</v>
      </c>
      <c r="N449" s="64">
        <v>1.3510437728221983E-2</v>
      </c>
      <c r="O449" s="64">
        <v>1.3716608252289113E-2</v>
      </c>
      <c r="P449" s="64">
        <v>8.649018650926564E-3</v>
      </c>
      <c r="Q449" s="64">
        <v>8.8016208898431484E-3</v>
      </c>
      <c r="R449" s="64">
        <v>8.1661211474813433E-3</v>
      </c>
      <c r="S449" s="64">
        <v>6.894766355803451E-3</v>
      </c>
      <c r="T449" s="64">
        <v>5.8413870485870701E-3</v>
      </c>
      <c r="U449" s="64">
        <v>4.3159450473129243E-3</v>
      </c>
      <c r="V449" s="64">
        <v>1.9875085221873331E-3</v>
      </c>
      <c r="W449" s="64">
        <v>2.8074121765124097E-3</v>
      </c>
      <c r="X449" s="64">
        <v>2.2771315087094512E-3</v>
      </c>
      <c r="Y449" s="64">
        <v>1.1925489760167764E-3</v>
      </c>
      <c r="Z449" s="64">
        <v>1.5461580124161065E-3</v>
      </c>
      <c r="AA449" s="64">
        <v>1.230493396752378E-3</v>
      </c>
      <c r="AB449" s="64">
        <v>1.1950267039157322E-3</v>
      </c>
      <c r="AC449" s="64">
        <v>5.4659915389284979E-4</v>
      </c>
      <c r="AD449" s="64">
        <v>8.7000533114345335E-4</v>
      </c>
      <c r="AE449" s="64">
        <v>1.108555619702492E-3</v>
      </c>
      <c r="AF449" s="64">
        <v>1.1093293358234967E-3</v>
      </c>
      <c r="AG449" s="64">
        <v>1.112131343496533E-3</v>
      </c>
      <c r="AH449" s="64">
        <v>6.4035429732312975E-4</v>
      </c>
      <c r="AI449" s="64">
        <v>6.4035429732312975E-4</v>
      </c>
      <c r="AK449" s="64">
        <v>-4.7177704617340326E-4</v>
      </c>
      <c r="AL449" s="64">
        <v>-4.6820132237936226E-4</v>
      </c>
      <c r="AM449" s="64">
        <v>-4.6820132237936226E-4</v>
      </c>
      <c r="AN449" s="136"/>
    </row>
    <row r="450" spans="1:40" x14ac:dyDescent="0.2">
      <c r="B450" s="50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  <c r="AB450" s="65"/>
      <c r="AC450" s="65"/>
      <c r="AD450" s="65"/>
      <c r="AE450" s="65"/>
      <c r="AF450" s="65"/>
      <c r="AG450" s="65"/>
      <c r="AH450" s="65"/>
      <c r="AI450" s="65"/>
      <c r="AK450" s="65"/>
      <c r="AL450" s="65"/>
      <c r="AM450" s="65"/>
    </row>
    <row r="451" spans="1:40" ht="12" x14ac:dyDescent="0.2">
      <c r="A451" s="7" t="s">
        <v>70</v>
      </c>
      <c r="B451" s="50"/>
      <c r="C451" s="20" t="s">
        <v>68</v>
      </c>
      <c r="D451" s="63">
        <v>2.3272053959893846E-2</v>
      </c>
      <c r="E451" s="63">
        <v>2.6650941532547264E-2</v>
      </c>
      <c r="F451" s="63">
        <v>3.0564850517410563E-2</v>
      </c>
      <c r="G451" s="63">
        <v>3.5243359752193053E-2</v>
      </c>
      <c r="H451" s="63">
        <v>3.3505871038331983E-2</v>
      </c>
      <c r="I451" s="63">
        <v>3.0554409768488788E-2</v>
      </c>
      <c r="J451" s="63">
        <v>3.1839196103604604E-2</v>
      </c>
      <c r="K451" s="63">
        <v>3.4190362195826669E-2</v>
      </c>
      <c r="L451" s="63">
        <v>3.762912778343995E-2</v>
      </c>
      <c r="M451" s="63">
        <v>3.2141535575237738E-2</v>
      </c>
      <c r="N451" s="63">
        <v>2.4468315451712973E-2</v>
      </c>
      <c r="O451" s="63">
        <v>2.4618455793199833E-2</v>
      </c>
      <c r="P451" s="63">
        <v>2.3148582354383981E-2</v>
      </c>
      <c r="Q451" s="63">
        <v>1.9013053111068764E-2</v>
      </c>
      <c r="R451" s="63">
        <v>2.0294576596153878E-2</v>
      </c>
      <c r="S451" s="63">
        <v>1.8578570975313798E-2</v>
      </c>
      <c r="T451" s="63">
        <v>1.7797577339763719E-2</v>
      </c>
      <c r="U451" s="63">
        <v>1.4979209276002122E-2</v>
      </c>
      <c r="V451" s="63">
        <v>2.0805053630180644E-2</v>
      </c>
      <c r="W451" s="63">
        <v>2.24303923087368E-2</v>
      </c>
      <c r="X451" s="63">
        <v>2.5825556932722659E-2</v>
      </c>
      <c r="Y451" s="63">
        <v>2.2196497735387122E-2</v>
      </c>
      <c r="Z451" s="63">
        <v>2.1728932380897837E-2</v>
      </c>
      <c r="AA451" s="63">
        <v>1.348071807029034E-2</v>
      </c>
      <c r="AB451" s="63">
        <v>1.3806430874715028E-2</v>
      </c>
      <c r="AC451" s="63">
        <v>1.1752636716229781E-2</v>
      </c>
      <c r="AD451" s="63">
        <v>9.5656266680976178E-3</v>
      </c>
      <c r="AE451" s="63">
        <v>9.1133532773726312E-3</v>
      </c>
      <c r="AF451" s="63">
        <v>9.5862942125522557E-3</v>
      </c>
      <c r="AG451" s="63">
        <v>1.4409206371181716E-2</v>
      </c>
      <c r="AH451" s="63">
        <v>2.8105471451426473E-2</v>
      </c>
      <c r="AI451" s="63">
        <v>2.8105471451426473E-2</v>
      </c>
      <c r="AK451" s="63">
        <v>1.3696265080244756E-2</v>
      </c>
      <c r="AL451" s="63">
        <v>1.8992118174053843E-2</v>
      </c>
      <c r="AM451" s="63">
        <v>1.8992118174053843E-2</v>
      </c>
    </row>
    <row r="452" spans="1:40" ht="12" x14ac:dyDescent="0.2">
      <c r="B452" s="50">
        <v>5</v>
      </c>
      <c r="C452" s="22" t="s">
        <v>94</v>
      </c>
      <c r="D452" s="64">
        <v>1.5406504276517146E-2</v>
      </c>
      <c r="E452" s="64">
        <v>2.0031799659551364E-2</v>
      </c>
      <c r="F452" s="64">
        <v>2.2781539681825259E-2</v>
      </c>
      <c r="G452" s="64">
        <v>2.7249901506362542E-2</v>
      </c>
      <c r="H452" s="64">
        <v>2.8835336727001948E-2</v>
      </c>
      <c r="I452" s="64">
        <v>2.5399079276745676E-2</v>
      </c>
      <c r="J452" s="64">
        <v>2.857384436124432E-2</v>
      </c>
      <c r="K452" s="64">
        <v>3.2786814080725098E-2</v>
      </c>
      <c r="L452" s="64">
        <v>4.0740910645888161E-2</v>
      </c>
      <c r="M452" s="64">
        <v>3.5999795199195307E-2</v>
      </c>
      <c r="N452" s="64">
        <v>2.7412844432992658E-2</v>
      </c>
      <c r="O452" s="64">
        <v>2.9194872181403594E-2</v>
      </c>
      <c r="P452" s="64">
        <v>2.7095970973609617E-2</v>
      </c>
      <c r="Q452" s="64">
        <v>2.3239504269533164E-2</v>
      </c>
      <c r="R452" s="64">
        <v>2.4865140079767208E-2</v>
      </c>
      <c r="S452" s="64">
        <v>2.1721812589529221E-2</v>
      </c>
      <c r="T452" s="64">
        <v>2.2767365169809536E-2</v>
      </c>
      <c r="U452" s="64">
        <v>1.8543410897765608E-2</v>
      </c>
      <c r="V452" s="64">
        <v>2.6732262000540786E-2</v>
      </c>
      <c r="W452" s="64">
        <v>3.1453368150943177E-2</v>
      </c>
      <c r="X452" s="64">
        <v>3.6674597388067477E-2</v>
      </c>
      <c r="Y452" s="64">
        <v>3.3048463293530422E-2</v>
      </c>
      <c r="Z452" s="64">
        <v>2.7996423196858716E-2</v>
      </c>
      <c r="AA452" s="64">
        <v>2.0259302317020299E-2</v>
      </c>
      <c r="AB452" s="64">
        <v>2.1970502104933058E-2</v>
      </c>
      <c r="AC452" s="64">
        <v>1.919684319948697E-2</v>
      </c>
      <c r="AD452" s="64">
        <v>1.5930844213187228E-2</v>
      </c>
      <c r="AE452" s="64">
        <v>1.6204345808331518E-2</v>
      </c>
      <c r="AF452" s="64">
        <v>1.6614913684695518E-2</v>
      </c>
      <c r="AG452" s="64">
        <v>1.6328637123269592E-2</v>
      </c>
      <c r="AH452" s="64">
        <v>2.0896362879224521E-2</v>
      </c>
      <c r="AI452" s="64">
        <v>2.0896362879224521E-2</v>
      </c>
      <c r="AK452" s="64">
        <v>4.5677257559549288E-3</v>
      </c>
      <c r="AL452" s="64">
        <v>4.692017070893003E-3</v>
      </c>
      <c r="AM452" s="64">
        <v>4.692017070893003E-3</v>
      </c>
      <c r="AN452" s="136"/>
    </row>
    <row r="453" spans="1:40" ht="12" x14ac:dyDescent="0.2">
      <c r="B453" s="50">
        <v>6</v>
      </c>
      <c r="C453" s="22" t="s">
        <v>56</v>
      </c>
      <c r="D453" s="64">
        <v>4.7153171688120041E-2</v>
      </c>
      <c r="E453" s="64">
        <v>4.980226709854095E-2</v>
      </c>
      <c r="F453" s="64">
        <v>6.4799707991182759E-2</v>
      </c>
      <c r="G453" s="64">
        <v>8.2380588337618008E-2</v>
      </c>
      <c r="H453" s="64">
        <v>7.9954499413438379E-2</v>
      </c>
      <c r="I453" s="64">
        <v>9.7795806638926272E-2</v>
      </c>
      <c r="J453" s="64">
        <v>8.49837744248685E-2</v>
      </c>
      <c r="K453" s="64">
        <v>7.3025825289539811E-2</v>
      </c>
      <c r="L453" s="64">
        <v>2.794064875360807E-2</v>
      </c>
      <c r="M453" s="64">
        <v>1.8157090985807891E-2</v>
      </c>
      <c r="N453" s="64">
        <v>1.576157601323817E-2</v>
      </c>
      <c r="O453" s="64">
        <v>9.5422237020040181E-3</v>
      </c>
      <c r="P453" s="64">
        <v>1.0312274731825874E-2</v>
      </c>
      <c r="Q453" s="64">
        <v>9.476009517719387E-3</v>
      </c>
      <c r="R453" s="64">
        <v>1.3860396220551543E-2</v>
      </c>
      <c r="S453" s="64">
        <v>2.3163244817865743E-2</v>
      </c>
      <c r="T453" s="64">
        <v>1.4235173361531499E-2</v>
      </c>
      <c r="U453" s="64">
        <v>1.4794726540279383E-2</v>
      </c>
      <c r="V453" s="64">
        <v>1.3774018114733277E-2</v>
      </c>
      <c r="W453" s="64">
        <v>5.5140533589230784E-3</v>
      </c>
      <c r="X453" s="64">
        <v>5.5159258819527058E-3</v>
      </c>
      <c r="Y453" s="64">
        <v>3.5136549396452997E-3</v>
      </c>
      <c r="Z453" s="64">
        <v>2.3134140796616246E-2</v>
      </c>
      <c r="AA453" s="64">
        <v>7.5280832713579037E-3</v>
      </c>
      <c r="AB453" s="64">
        <v>5.5703603920613468E-3</v>
      </c>
      <c r="AC453" s="64">
        <v>4.4778534458460861E-3</v>
      </c>
      <c r="AD453" s="64">
        <v>2.260120597791195E-3</v>
      </c>
      <c r="AE453" s="64">
        <v>3.380156123485093E-4</v>
      </c>
      <c r="AF453" s="64">
        <v>3.3137176873710604E-4</v>
      </c>
      <c r="AG453" s="64">
        <v>6.4341763707855392E-3</v>
      </c>
      <c r="AH453" s="64">
        <v>2.2662198326158914E-2</v>
      </c>
      <c r="AI453" s="64">
        <v>2.2662198326158914E-2</v>
      </c>
      <c r="AK453" s="64">
        <v>1.6228021955373373E-2</v>
      </c>
      <c r="AL453" s="64">
        <v>2.2324182713810405E-2</v>
      </c>
      <c r="AM453" s="64">
        <v>2.2324182713810405E-2</v>
      </c>
      <c r="AN453" s="136"/>
    </row>
    <row r="454" spans="1:40" ht="12" x14ac:dyDescent="0.2">
      <c r="B454" s="50">
        <v>7</v>
      </c>
      <c r="C454" s="22" t="s">
        <v>96</v>
      </c>
      <c r="D454" s="64">
        <v>0</v>
      </c>
      <c r="E454" s="64">
        <v>0</v>
      </c>
      <c r="F454" s="64">
        <v>0</v>
      </c>
      <c r="G454" s="64">
        <v>0</v>
      </c>
      <c r="H454" s="64">
        <v>0</v>
      </c>
      <c r="I454" s="64">
        <v>0</v>
      </c>
      <c r="J454" s="64">
        <v>0</v>
      </c>
      <c r="K454" s="64">
        <v>0</v>
      </c>
      <c r="L454" s="64">
        <v>0</v>
      </c>
      <c r="M454" s="64">
        <v>0</v>
      </c>
      <c r="N454" s="64">
        <v>0</v>
      </c>
      <c r="O454" s="64">
        <v>0</v>
      </c>
      <c r="P454" s="64">
        <v>0</v>
      </c>
      <c r="Q454" s="64">
        <v>0</v>
      </c>
      <c r="R454" s="64">
        <v>0</v>
      </c>
      <c r="S454" s="64">
        <v>0</v>
      </c>
      <c r="T454" s="64">
        <v>0</v>
      </c>
      <c r="U454" s="64">
        <v>0</v>
      </c>
      <c r="V454" s="64">
        <v>0</v>
      </c>
      <c r="W454" s="64">
        <v>0</v>
      </c>
      <c r="X454" s="64">
        <v>0</v>
      </c>
      <c r="Y454" s="64">
        <v>0</v>
      </c>
      <c r="Z454" s="64">
        <v>0</v>
      </c>
      <c r="AA454" s="64">
        <v>0</v>
      </c>
      <c r="AB454" s="64">
        <v>0</v>
      </c>
      <c r="AC454" s="64">
        <v>0</v>
      </c>
      <c r="AD454" s="64">
        <v>0</v>
      </c>
      <c r="AE454" s="64">
        <v>0</v>
      </c>
      <c r="AF454" s="64">
        <v>0</v>
      </c>
      <c r="AG454" s="64">
        <v>4.1934448572683525E-2</v>
      </c>
      <c r="AH454" s="64">
        <v>0.13940350786327377</v>
      </c>
      <c r="AI454" s="64">
        <v>0.13940350786327377</v>
      </c>
      <c r="AK454" s="64">
        <v>9.7469059290590243E-2</v>
      </c>
      <c r="AL454" s="64">
        <v>0.13940350786327377</v>
      </c>
      <c r="AM454" s="64">
        <v>0.13940350786327377</v>
      </c>
      <c r="AN454" s="136"/>
    </row>
    <row r="455" spans="1:40" ht="12" x14ac:dyDescent="0.2">
      <c r="B455" s="50">
        <v>8</v>
      </c>
      <c r="C455" s="22" t="s">
        <v>54</v>
      </c>
      <c r="D455" s="64">
        <v>0</v>
      </c>
      <c r="E455" s="64">
        <v>0</v>
      </c>
      <c r="F455" s="64">
        <v>0</v>
      </c>
      <c r="G455" s="64">
        <v>0</v>
      </c>
      <c r="H455" s="64">
        <v>0</v>
      </c>
      <c r="I455" s="64">
        <v>0</v>
      </c>
      <c r="J455" s="64">
        <v>0</v>
      </c>
      <c r="K455" s="64">
        <v>0</v>
      </c>
      <c r="L455" s="64">
        <v>0</v>
      </c>
      <c r="M455" s="64">
        <v>0</v>
      </c>
      <c r="N455" s="64">
        <v>0.50021839598900919</v>
      </c>
      <c r="O455" s="64">
        <v>1</v>
      </c>
      <c r="P455" s="64">
        <v>1</v>
      </c>
      <c r="Q455" s="64">
        <v>6.715165664044867E-2</v>
      </c>
      <c r="R455" s="64">
        <v>8.252188265265871E-2</v>
      </c>
      <c r="S455" s="64">
        <v>0</v>
      </c>
      <c r="T455" s="64">
        <v>0</v>
      </c>
      <c r="U455" s="64">
        <v>0</v>
      </c>
      <c r="V455" s="64">
        <v>0</v>
      </c>
      <c r="W455" s="64">
        <v>0</v>
      </c>
      <c r="X455" s="64">
        <v>0</v>
      </c>
      <c r="Y455" s="64">
        <v>0</v>
      </c>
      <c r="Z455" s="64">
        <v>0</v>
      </c>
      <c r="AA455" s="64">
        <v>0</v>
      </c>
      <c r="AB455" s="64">
        <v>0</v>
      </c>
      <c r="AC455" s="64">
        <v>0</v>
      </c>
      <c r="AD455" s="64">
        <v>0</v>
      </c>
      <c r="AE455" s="64">
        <v>0</v>
      </c>
      <c r="AF455" s="64">
        <v>0</v>
      </c>
      <c r="AG455" s="64">
        <v>0</v>
      </c>
      <c r="AH455" s="64">
        <v>0</v>
      </c>
      <c r="AI455" s="64">
        <v>0</v>
      </c>
      <c r="AK455" s="64">
        <v>0</v>
      </c>
      <c r="AL455" s="64">
        <v>0</v>
      </c>
      <c r="AM455" s="64">
        <v>0</v>
      </c>
      <c r="AN455" s="136"/>
    </row>
    <row r="456" spans="1:40" ht="12" x14ac:dyDescent="0.2">
      <c r="A456" s="6"/>
      <c r="B456" s="50">
        <v>9</v>
      </c>
      <c r="C456" s="22" t="s">
        <v>55</v>
      </c>
      <c r="D456" s="64">
        <v>1</v>
      </c>
      <c r="E456" s="64">
        <v>5.872677514891933E-2</v>
      </c>
      <c r="F456" s="64">
        <v>6.2725550476021574E-2</v>
      </c>
      <c r="G456" s="64">
        <v>5.3200621096426148E-2</v>
      </c>
      <c r="H456" s="64">
        <v>6.2955616688552193E-2</v>
      </c>
      <c r="I456" s="64">
        <v>2.9401119422817784E-2</v>
      </c>
      <c r="J456" s="64">
        <v>2.7135429196729604E-2</v>
      </c>
      <c r="K456" s="64">
        <v>2.8982103615349707E-2</v>
      </c>
      <c r="L456" s="64">
        <v>4.2351288615049838E-2</v>
      </c>
      <c r="M456" s="64">
        <v>3.9328399786174272E-2</v>
      </c>
      <c r="N456" s="64">
        <v>2.3254330665667903E-2</v>
      </c>
      <c r="O456" s="64">
        <v>1.8762140475709205E-2</v>
      </c>
      <c r="P456" s="64">
        <v>1.9448607841475948E-2</v>
      </c>
      <c r="Q456" s="64">
        <v>5.9923251255853977E-3</v>
      </c>
      <c r="R456" s="64">
        <v>2.8351375373004534E-3</v>
      </c>
      <c r="S456" s="64">
        <v>2.1763594568630896E-3</v>
      </c>
      <c r="T456" s="64">
        <v>3.0523378575233405E-3</v>
      </c>
      <c r="U456" s="64">
        <v>2.8057792097763217E-3</v>
      </c>
      <c r="V456" s="64">
        <v>4.3550170371749082E-3</v>
      </c>
      <c r="W456" s="64">
        <v>4.2197294639780836E-3</v>
      </c>
      <c r="X456" s="64">
        <v>0</v>
      </c>
      <c r="Y456" s="64">
        <v>0</v>
      </c>
      <c r="Z456" s="64">
        <v>0</v>
      </c>
      <c r="AA456" s="64">
        <v>0</v>
      </c>
      <c r="AB456" s="64">
        <v>0</v>
      </c>
      <c r="AC456" s="64">
        <v>0</v>
      </c>
      <c r="AD456" s="64">
        <v>0</v>
      </c>
      <c r="AE456" s="64">
        <v>0</v>
      </c>
      <c r="AF456" s="64">
        <v>0</v>
      </c>
      <c r="AG456" s="64">
        <v>0</v>
      </c>
      <c r="AH456" s="64">
        <v>0</v>
      </c>
      <c r="AI456" s="64">
        <v>0</v>
      </c>
      <c r="AK456" s="64">
        <v>0</v>
      </c>
      <c r="AL456" s="64">
        <v>0</v>
      </c>
      <c r="AM456" s="64">
        <v>0</v>
      </c>
      <c r="AN456" s="136"/>
    </row>
    <row r="457" spans="1:40" ht="12" x14ac:dyDescent="0.2">
      <c r="B457" s="50"/>
      <c r="C457" s="22" t="s">
        <v>99</v>
      </c>
      <c r="D457" s="64">
        <v>7.858595115649453E-3</v>
      </c>
      <c r="E457" s="64">
        <v>1.082721384523538E-2</v>
      </c>
      <c r="F457" s="64">
        <v>2.7234463289086182E-2</v>
      </c>
      <c r="G457" s="64">
        <v>1.2927748062000484E-2</v>
      </c>
      <c r="H457" s="64">
        <v>8.3143758148456308E-3</v>
      </c>
      <c r="I457" s="64">
        <v>6.9006666203918045E-3</v>
      </c>
      <c r="J457" s="64">
        <v>7.4510706330093157E-3</v>
      </c>
      <c r="K457" s="64">
        <v>7.4618046633869927E-3</v>
      </c>
      <c r="L457" s="64">
        <v>7.1608523423870481E-3</v>
      </c>
      <c r="M457" s="64">
        <v>5.2192856523038014E-4</v>
      </c>
      <c r="N457" s="64">
        <v>4.5794151555752783E-4</v>
      </c>
      <c r="O457" s="64">
        <v>5.1612754432968063E-4</v>
      </c>
      <c r="P457" s="64">
        <v>1.8511334144696045E-3</v>
      </c>
      <c r="Q457" s="64">
        <v>1.5042174327902556E-3</v>
      </c>
      <c r="R457" s="64">
        <v>1.4214757019393026E-3</v>
      </c>
      <c r="S457" s="64">
        <v>1.2392508486864303E-3</v>
      </c>
      <c r="T457" s="64">
        <v>1.0626217736765991E-3</v>
      </c>
      <c r="U457" s="64">
        <v>9.1605968646869742E-4</v>
      </c>
      <c r="V457" s="64">
        <v>7.1455543966695114E-4</v>
      </c>
      <c r="W457" s="64">
        <v>6.9031935559144908E-4</v>
      </c>
      <c r="X457" s="64">
        <v>6.2337891311071611E-4</v>
      </c>
      <c r="Y457" s="64">
        <v>5.1948272530655747E-4</v>
      </c>
      <c r="Z457" s="64">
        <v>4.5934109787793784E-4</v>
      </c>
      <c r="AA457" s="64">
        <v>7.9018137338725475E-4</v>
      </c>
      <c r="AB457" s="64">
        <v>6.0106333475322361E-4</v>
      </c>
      <c r="AC457" s="64">
        <v>3.7509261683476598E-4</v>
      </c>
      <c r="AD457" s="64">
        <v>0</v>
      </c>
      <c r="AE457" s="64">
        <v>2.7491847525445154E-5</v>
      </c>
      <c r="AF457" s="64">
        <v>2.7551965487011565E-5</v>
      </c>
      <c r="AG457" s="64">
        <v>2.7123630072665121E-5</v>
      </c>
      <c r="AH457" s="64">
        <v>2.6121299067453056E-5</v>
      </c>
      <c r="AI457" s="64">
        <v>2.6121299067453056E-5</v>
      </c>
      <c r="AK457" s="64">
        <v>-1.0023310052120651E-6</v>
      </c>
      <c r="AL457" s="64">
        <v>-1.3705484579920981E-6</v>
      </c>
      <c r="AM457" s="64">
        <v>-1.3705484579920981E-6</v>
      </c>
      <c r="AN457" s="136"/>
    </row>
    <row r="458" spans="1:40" x14ac:dyDescent="0.2">
      <c r="B458" s="50">
        <v>10</v>
      </c>
      <c r="C458" s="21" t="s">
        <v>84</v>
      </c>
      <c r="D458" s="65">
        <v>7.858595115649453E-3</v>
      </c>
      <c r="E458" s="65">
        <v>8.6164637800556134E-3</v>
      </c>
      <c r="F458" s="65">
        <v>2.3636480782667658E-2</v>
      </c>
      <c r="G458" s="65">
        <v>7.9376696922226903E-3</v>
      </c>
      <c r="H458" s="65">
        <v>7.9827965102996796E-3</v>
      </c>
      <c r="I458" s="65">
        <v>6.9363789071998985E-3</v>
      </c>
      <c r="J458" s="65">
        <v>7.0126430543936578E-3</v>
      </c>
      <c r="K458" s="65">
        <v>7.1239503571854492E-3</v>
      </c>
      <c r="L458" s="65">
        <v>6.7949264811110197E-3</v>
      </c>
      <c r="M458" s="65">
        <v>0</v>
      </c>
      <c r="N458" s="65">
        <v>0</v>
      </c>
      <c r="O458" s="65">
        <v>0</v>
      </c>
      <c r="P458" s="65">
        <v>1.3536322172525864E-3</v>
      </c>
      <c r="Q458" s="65">
        <v>1.2419901923676421E-3</v>
      </c>
      <c r="R458" s="65">
        <v>1.1535628391847413E-3</v>
      </c>
      <c r="S458" s="65">
        <v>1.2123358921225333E-3</v>
      </c>
      <c r="T458" s="65">
        <v>1.0337525961988932E-3</v>
      </c>
      <c r="U458" s="65">
        <v>9.4031164986115143E-4</v>
      </c>
      <c r="V458" s="65">
        <v>7.3716807785704412E-4</v>
      </c>
      <c r="W458" s="65">
        <v>7.0439466901494447E-4</v>
      </c>
      <c r="X458" s="65">
        <v>6.0409405181117883E-4</v>
      </c>
      <c r="Y458" s="65">
        <v>5.0496067713963727E-4</v>
      </c>
      <c r="Z458" s="65">
        <v>4.5614844266504901E-4</v>
      </c>
      <c r="AA458" s="65">
        <v>7.9947680290707896E-4</v>
      </c>
      <c r="AB458" s="65">
        <v>6.1036755707270817E-4</v>
      </c>
      <c r="AC458" s="65">
        <v>3.8031854328826403E-4</v>
      </c>
      <c r="AD458" s="65">
        <v>0</v>
      </c>
      <c r="AE458" s="65">
        <v>0</v>
      </c>
      <c r="AF458" s="65">
        <v>0</v>
      </c>
      <c r="AG458" s="65">
        <v>0</v>
      </c>
      <c r="AH458" s="65">
        <v>0</v>
      </c>
      <c r="AI458" s="65">
        <v>0</v>
      </c>
      <c r="AK458" s="65">
        <v>0</v>
      </c>
      <c r="AL458" s="65">
        <v>0</v>
      </c>
      <c r="AM458" s="65">
        <v>0</v>
      </c>
      <c r="AN458" s="138"/>
    </row>
    <row r="459" spans="1:40" x14ac:dyDescent="0.2">
      <c r="B459" s="50">
        <v>11</v>
      </c>
      <c r="C459" s="21" t="s">
        <v>100</v>
      </c>
      <c r="D459" s="65">
        <v>0</v>
      </c>
      <c r="E459" s="65">
        <v>0.50548039240161724</v>
      </c>
      <c r="F459" s="65">
        <v>0.2237797395538263</v>
      </c>
      <c r="G459" s="65">
        <v>0.29082128082541781</v>
      </c>
      <c r="H459" s="65">
        <v>0</v>
      </c>
      <c r="I459" s="65">
        <v>0</v>
      </c>
      <c r="J459" s="65">
        <v>6.4137594213174401E-2</v>
      </c>
      <c r="K459" s="65">
        <v>3.614148214484976E-2</v>
      </c>
      <c r="L459" s="65">
        <v>4.071423055551017E-2</v>
      </c>
      <c r="M459" s="65">
        <v>4.3619795032730363E-2</v>
      </c>
      <c r="N459" s="65">
        <v>2.610220365883693E-2</v>
      </c>
      <c r="O459" s="65">
        <v>2.734466663458588E-2</v>
      </c>
      <c r="P459" s="65">
        <v>2.5012503707691574E-2</v>
      </c>
      <c r="Q459" s="65">
        <v>1.2667637678853269E-2</v>
      </c>
      <c r="R459" s="65">
        <v>9.1470541300903829E-3</v>
      </c>
      <c r="S459" s="65">
        <v>1.9943070477714468E-3</v>
      </c>
      <c r="T459" s="65">
        <v>1.847718770533431E-3</v>
      </c>
      <c r="U459" s="65">
        <v>3.3363560639593893E-4</v>
      </c>
      <c r="V459" s="65">
        <v>7.7351654370946994E-5</v>
      </c>
      <c r="W459" s="65">
        <v>3.2738889588122675E-4</v>
      </c>
      <c r="X459" s="65">
        <v>1.110716916121625E-3</v>
      </c>
      <c r="Y459" s="65">
        <v>8.1680190513897519E-4</v>
      </c>
      <c r="Z459" s="65">
        <v>5.6929894976610158E-4</v>
      </c>
      <c r="AA459" s="65">
        <v>4.1150508810735274E-4</v>
      </c>
      <c r="AB459" s="65">
        <v>1.9775807580577377E-4</v>
      </c>
      <c r="AC459" s="65">
        <v>7.4597371089329557E-5</v>
      </c>
      <c r="AD459" s="65">
        <v>0</v>
      </c>
      <c r="AE459" s="65">
        <v>4.0152859340283507E-3</v>
      </c>
      <c r="AF459" s="65">
        <v>4.1665857754911231E-3</v>
      </c>
      <c r="AG459" s="65">
        <v>4.3275450225252433E-3</v>
      </c>
      <c r="AH459" s="65">
        <v>4.5081366841510373E-3</v>
      </c>
      <c r="AI459" s="65">
        <v>4.5081366841510373E-3</v>
      </c>
      <c r="AK459" s="65">
        <v>1.8059166162579399E-4</v>
      </c>
      <c r="AL459" s="65">
        <v>4.9285075012268659E-4</v>
      </c>
      <c r="AM459" s="65">
        <v>4.9285075012268659E-4</v>
      </c>
      <c r="AN459" s="138"/>
    </row>
    <row r="460" spans="1:40" x14ac:dyDescent="0.2">
      <c r="B460" s="50">
        <v>12</v>
      </c>
      <c r="C460" s="21" t="s">
        <v>89</v>
      </c>
      <c r="D460" s="65">
        <v>0</v>
      </c>
      <c r="E460" s="65">
        <v>0</v>
      </c>
      <c r="F460" s="65">
        <v>0</v>
      </c>
      <c r="G460" s="65">
        <v>0</v>
      </c>
      <c r="H460" s="65">
        <v>0</v>
      </c>
      <c r="I460" s="65">
        <v>0</v>
      </c>
      <c r="J460" s="65">
        <v>0</v>
      </c>
      <c r="K460" s="65">
        <v>0</v>
      </c>
      <c r="L460" s="65">
        <v>0</v>
      </c>
      <c r="M460" s="65">
        <v>0</v>
      </c>
      <c r="N460" s="65">
        <v>0</v>
      </c>
      <c r="O460" s="65">
        <v>0</v>
      </c>
      <c r="P460" s="65">
        <v>0</v>
      </c>
      <c r="Q460" s="65">
        <v>0</v>
      </c>
      <c r="R460" s="65">
        <v>0</v>
      </c>
      <c r="S460" s="65">
        <v>0</v>
      </c>
      <c r="T460" s="65">
        <v>0</v>
      </c>
      <c r="U460" s="65">
        <v>0</v>
      </c>
      <c r="V460" s="65">
        <v>0</v>
      </c>
      <c r="W460" s="65">
        <v>0</v>
      </c>
      <c r="X460" s="65">
        <v>0</v>
      </c>
      <c r="Y460" s="65">
        <v>0</v>
      </c>
      <c r="Z460" s="65">
        <v>0</v>
      </c>
      <c r="AA460" s="65">
        <v>0</v>
      </c>
      <c r="AB460" s="65">
        <v>0</v>
      </c>
      <c r="AC460" s="65">
        <v>0</v>
      </c>
      <c r="AD460" s="65">
        <v>0</v>
      </c>
      <c r="AE460" s="65">
        <v>0</v>
      </c>
      <c r="AF460" s="65">
        <v>0</v>
      </c>
      <c r="AG460" s="65">
        <v>0</v>
      </c>
      <c r="AH460" s="65">
        <v>0</v>
      </c>
      <c r="AI460" s="65">
        <v>0</v>
      </c>
      <c r="AK460" s="65">
        <v>0</v>
      </c>
      <c r="AL460" s="65">
        <v>0</v>
      </c>
      <c r="AM460" s="65">
        <v>0</v>
      </c>
      <c r="AN460" s="139"/>
    </row>
    <row r="461" spans="1:40" x14ac:dyDescent="0.2">
      <c r="B461" s="50">
        <v>13</v>
      </c>
      <c r="C461" s="21" t="s">
        <v>69</v>
      </c>
      <c r="D461" s="65">
        <v>0</v>
      </c>
      <c r="E461" s="65">
        <v>0</v>
      </c>
      <c r="F461" s="65">
        <v>0</v>
      </c>
      <c r="G461" s="65">
        <v>0</v>
      </c>
      <c r="H461" s="65">
        <v>0</v>
      </c>
      <c r="I461" s="65">
        <v>0</v>
      </c>
      <c r="J461" s="65">
        <v>0</v>
      </c>
      <c r="K461" s="65">
        <v>0</v>
      </c>
      <c r="L461" s="65">
        <v>0</v>
      </c>
      <c r="M461" s="65">
        <v>0</v>
      </c>
      <c r="N461" s="65">
        <v>0</v>
      </c>
      <c r="O461" s="65">
        <v>0</v>
      </c>
      <c r="P461" s="65">
        <v>0</v>
      </c>
      <c r="Q461" s="65">
        <v>0</v>
      </c>
      <c r="R461" s="65">
        <v>0</v>
      </c>
      <c r="S461" s="65">
        <v>0</v>
      </c>
      <c r="T461" s="65">
        <v>0</v>
      </c>
      <c r="U461" s="65">
        <v>0</v>
      </c>
      <c r="V461" s="65">
        <v>0</v>
      </c>
      <c r="W461" s="65">
        <v>0</v>
      </c>
      <c r="X461" s="65">
        <v>0</v>
      </c>
      <c r="Y461" s="65">
        <v>0</v>
      </c>
      <c r="Z461" s="65">
        <v>0</v>
      </c>
      <c r="AA461" s="65">
        <v>0</v>
      </c>
      <c r="AB461" s="65">
        <v>0</v>
      </c>
      <c r="AC461" s="65">
        <v>0</v>
      </c>
      <c r="AD461" s="65">
        <v>0</v>
      </c>
      <c r="AE461" s="65">
        <v>0</v>
      </c>
      <c r="AF461" s="65">
        <v>0</v>
      </c>
      <c r="AG461" s="65">
        <v>0</v>
      </c>
      <c r="AH461" s="65">
        <v>0</v>
      </c>
      <c r="AI461" s="65">
        <v>0</v>
      </c>
      <c r="AK461" s="65">
        <v>0</v>
      </c>
      <c r="AL461" s="65">
        <v>0</v>
      </c>
      <c r="AM461" s="65">
        <v>0</v>
      </c>
      <c r="AN461" s="139"/>
    </row>
    <row r="462" spans="1:40" x14ac:dyDescent="0.2">
      <c r="B462" s="50"/>
      <c r="C462" s="127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  <c r="AB462" s="65"/>
      <c r="AC462" s="65"/>
      <c r="AD462" s="65"/>
      <c r="AE462" s="65"/>
      <c r="AF462" s="65"/>
      <c r="AG462" s="65"/>
      <c r="AH462" s="65"/>
      <c r="AI462" s="65"/>
      <c r="AK462" s="65"/>
      <c r="AL462" s="65"/>
      <c r="AM462" s="65"/>
      <c r="AN462" s="139"/>
    </row>
    <row r="463" spans="1:40" s="5" customFormat="1" ht="12" x14ac:dyDescent="0.2">
      <c r="A463" s="128" t="s">
        <v>71</v>
      </c>
      <c r="B463" s="50"/>
      <c r="C463" s="20" t="s">
        <v>152</v>
      </c>
      <c r="D463" s="63">
        <v>4.7941574082052518E-2</v>
      </c>
      <c r="E463" s="63">
        <v>5.9763601725757655E-2</v>
      </c>
      <c r="F463" s="63">
        <v>5.8811291035726104E-2</v>
      </c>
      <c r="G463" s="63">
        <v>7.2933498010085168E-2</v>
      </c>
      <c r="H463" s="63">
        <v>6.9440839174710237E-2</v>
      </c>
      <c r="I463" s="63">
        <v>7.2911304305570801E-2</v>
      </c>
      <c r="J463" s="63">
        <v>7.0291028802968017E-2</v>
      </c>
      <c r="K463" s="63">
        <v>7.0786472476279894E-2</v>
      </c>
      <c r="L463" s="63">
        <v>5.9518435380649048E-2</v>
      </c>
      <c r="M463" s="63">
        <v>4.4396393397410965E-2</v>
      </c>
      <c r="N463" s="63">
        <v>3.5555848823790211E-2</v>
      </c>
      <c r="O463" s="63">
        <v>3.0252480746316038E-2</v>
      </c>
      <c r="P463" s="63">
        <v>3.0130438065353028E-2</v>
      </c>
      <c r="Q463" s="63">
        <v>2.5328148994415562E-2</v>
      </c>
      <c r="R463" s="63">
        <v>2.139796818945602E-2</v>
      </c>
      <c r="S463" s="63">
        <v>1.6361945150690962E-2</v>
      </c>
      <c r="T463" s="63">
        <v>1.6762658115713907E-2</v>
      </c>
      <c r="U463" s="63">
        <v>2.1037776075196982E-2</v>
      </c>
      <c r="V463" s="63">
        <v>2.1656543925610883E-2</v>
      </c>
      <c r="W463" s="63">
        <v>2.5445073904528416E-2</v>
      </c>
      <c r="X463" s="63">
        <v>2.5571876876564491E-2</v>
      </c>
      <c r="Y463" s="63">
        <v>2.2969554904706219E-2</v>
      </c>
      <c r="Z463" s="63">
        <v>2.0296814778527794E-2</v>
      </c>
      <c r="AA463" s="63">
        <v>2.0814838449386693E-2</v>
      </c>
      <c r="AB463" s="63">
        <v>2.1915285820683542E-2</v>
      </c>
      <c r="AC463" s="63">
        <v>1.9143849903097736E-2</v>
      </c>
      <c r="AD463" s="63">
        <v>1.9221135763110846E-2</v>
      </c>
      <c r="AE463" s="63">
        <v>2.2628031797476498E-2</v>
      </c>
      <c r="AF463" s="63">
        <v>2.107794203921658E-2</v>
      </c>
      <c r="AG463" s="63">
        <v>2.1078061704439741E-2</v>
      </c>
      <c r="AH463" s="63">
        <v>2.216350285763832E-2</v>
      </c>
      <c r="AI463" s="63">
        <v>2.216350285763832E-2</v>
      </c>
      <c r="AJ463" s="145"/>
      <c r="AK463" s="63">
        <v>1.0854411531985783E-3</v>
      </c>
      <c r="AL463" s="63">
        <v>-4.6452893983817828E-4</v>
      </c>
      <c r="AM463" s="63">
        <v>-4.6452893983817828E-4</v>
      </c>
      <c r="AN463" s="137"/>
    </row>
    <row r="464" spans="1:40" ht="12" x14ac:dyDescent="0.2">
      <c r="B464" s="50">
        <v>14</v>
      </c>
      <c r="C464" s="22" t="s">
        <v>13</v>
      </c>
      <c r="D464" s="64">
        <v>2.7236233119416416E-2</v>
      </c>
      <c r="E464" s="64">
        <v>2.9468129296971898E-2</v>
      </c>
      <c r="F464" s="64">
        <v>3.3129945343734757E-2</v>
      </c>
      <c r="G464" s="64">
        <v>2.810797023798825E-2</v>
      </c>
      <c r="H464" s="64">
        <v>2.4355440295383012E-2</v>
      </c>
      <c r="I464" s="64">
        <v>2.3489385052668871E-2</v>
      </c>
      <c r="J464" s="64">
        <v>2.2736964143258983E-2</v>
      </c>
      <c r="K464" s="64">
        <v>2.4510909539401722E-2</v>
      </c>
      <c r="L464" s="64">
        <v>2.2312250503856022E-2</v>
      </c>
      <c r="M464" s="64">
        <v>1.7518654695147472E-2</v>
      </c>
      <c r="N464" s="64">
        <v>1.8790733588405686E-2</v>
      </c>
      <c r="O464" s="64">
        <v>1.9381202487050688E-2</v>
      </c>
      <c r="P464" s="64">
        <v>1.7726783570204786E-2</v>
      </c>
      <c r="Q464" s="64">
        <v>1.6638642185643635E-2</v>
      </c>
      <c r="R464" s="64">
        <v>1.7348802336084625E-2</v>
      </c>
      <c r="S464" s="64">
        <v>1.5535202807553071E-2</v>
      </c>
      <c r="T464" s="64">
        <v>1.396491491647793E-2</v>
      </c>
      <c r="U464" s="64">
        <v>1.2876230243479008E-2</v>
      </c>
      <c r="V464" s="64">
        <v>1.4889647456190952E-2</v>
      </c>
      <c r="W464" s="64">
        <v>1.5513110726349212E-2</v>
      </c>
      <c r="X464" s="64">
        <v>1.4449744973439115E-2</v>
      </c>
      <c r="Y464" s="64">
        <v>1.5301875965433091E-2</v>
      </c>
      <c r="Z464" s="64">
        <v>1.411254196730919E-2</v>
      </c>
      <c r="AA464" s="64">
        <v>1.302565052069788E-2</v>
      </c>
      <c r="AB464" s="64">
        <v>1.31337997571256E-2</v>
      </c>
      <c r="AC464" s="64">
        <v>8.8098688629152187E-3</v>
      </c>
      <c r="AD464" s="64">
        <v>8.5939567620360868E-3</v>
      </c>
      <c r="AE464" s="64">
        <v>1.2727118885496793E-2</v>
      </c>
      <c r="AF464" s="64">
        <v>1.1606790600028602E-2</v>
      </c>
      <c r="AG464" s="64">
        <v>1.093073809986545E-2</v>
      </c>
      <c r="AH464" s="64">
        <v>1.1535610073008747E-2</v>
      </c>
      <c r="AI464" s="64">
        <v>1.1535610073008747E-2</v>
      </c>
      <c r="AK464" s="64">
        <v>6.0487197314329673E-4</v>
      </c>
      <c r="AL464" s="64">
        <v>-1.1915088124880464E-3</v>
      </c>
      <c r="AM464" s="64">
        <v>-1.1915088124880464E-3</v>
      </c>
      <c r="AN464" s="140"/>
    </row>
    <row r="465" spans="1:40" ht="12" x14ac:dyDescent="0.2">
      <c r="B465" s="50">
        <v>15</v>
      </c>
      <c r="C465" s="22" t="s">
        <v>0</v>
      </c>
      <c r="D465" s="64">
        <v>5.3570606007795438E-2</v>
      </c>
      <c r="E465" s="64">
        <v>6.9321199780323292E-2</v>
      </c>
      <c r="F465" s="64">
        <v>6.7259340181787614E-2</v>
      </c>
      <c r="G465" s="64">
        <v>8.7804631582730774E-2</v>
      </c>
      <c r="H465" s="64">
        <v>8.9631285307170183E-2</v>
      </c>
      <c r="I465" s="64">
        <v>9.5055141167355583E-2</v>
      </c>
      <c r="J465" s="64">
        <v>9.1405274086488839E-2</v>
      </c>
      <c r="K465" s="64">
        <v>9.0815776250981042E-2</v>
      </c>
      <c r="L465" s="64">
        <v>7.552811226327244E-2</v>
      </c>
      <c r="M465" s="64">
        <v>5.5938219283035349E-2</v>
      </c>
      <c r="N465" s="64">
        <v>4.2440942651635942E-2</v>
      </c>
      <c r="O465" s="64">
        <v>3.4797811408255386E-2</v>
      </c>
      <c r="P465" s="64">
        <v>3.5310462438173734E-2</v>
      </c>
      <c r="Q465" s="64">
        <v>2.8908872617582924E-2</v>
      </c>
      <c r="R465" s="64">
        <v>2.3053347997862326E-2</v>
      </c>
      <c r="S465" s="64">
        <v>1.6694930064284783E-2</v>
      </c>
      <c r="T465" s="64">
        <v>1.7881079899957627E-2</v>
      </c>
      <c r="U465" s="64">
        <v>2.4240756205326779E-2</v>
      </c>
      <c r="V465" s="64">
        <v>2.4285035369708299E-2</v>
      </c>
      <c r="W465" s="64">
        <v>2.9253848954303396E-2</v>
      </c>
      <c r="X465" s="64">
        <v>2.9939722005588903E-2</v>
      </c>
      <c r="Y465" s="64">
        <v>2.6012652401311037E-2</v>
      </c>
      <c r="Z465" s="64">
        <v>2.2772817631116823E-2</v>
      </c>
      <c r="AA465" s="64">
        <v>2.3987254430473112E-2</v>
      </c>
      <c r="AB465" s="64">
        <v>2.5499433703060809E-2</v>
      </c>
      <c r="AC465" s="64">
        <v>2.3383082542930075E-2</v>
      </c>
      <c r="AD465" s="64">
        <v>2.3395209971695443E-2</v>
      </c>
      <c r="AE465" s="64">
        <v>2.651169695652774E-2</v>
      </c>
      <c r="AF465" s="64">
        <v>2.4819824151734494E-2</v>
      </c>
      <c r="AG465" s="64">
        <v>2.5064882531086574E-2</v>
      </c>
      <c r="AH465" s="64">
        <v>2.6328654708719691E-2</v>
      </c>
      <c r="AI465" s="64">
        <v>2.6328654708719691E-2</v>
      </c>
      <c r="AK465" s="64">
        <v>1.2637721776331164E-3</v>
      </c>
      <c r="AL465" s="64">
        <v>-1.830422478080497E-4</v>
      </c>
      <c r="AM465" s="64">
        <v>-1.830422478080497E-4</v>
      </c>
      <c r="AN465" s="136"/>
    </row>
    <row r="466" spans="1:40" x14ac:dyDescent="0.2">
      <c r="B466" s="50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  <c r="AB466" s="65"/>
      <c r="AC466" s="65"/>
      <c r="AD466" s="65"/>
      <c r="AE466" s="65"/>
      <c r="AF466" s="65"/>
      <c r="AG466" s="65"/>
      <c r="AH466" s="65"/>
      <c r="AI466" s="65"/>
      <c r="AK466" s="65"/>
      <c r="AL466" s="65"/>
      <c r="AM466" s="65"/>
      <c r="AN466" s="139"/>
    </row>
    <row r="467" spans="1:40" ht="12" x14ac:dyDescent="0.2">
      <c r="A467" s="7" t="s">
        <v>75</v>
      </c>
      <c r="B467" s="50"/>
      <c r="C467" s="20" t="s">
        <v>72</v>
      </c>
      <c r="D467" s="63">
        <v>2.4608901361448863E-2</v>
      </c>
      <c r="E467" s="63">
        <v>1.6225359583776532E-2</v>
      </c>
      <c r="F467" s="63">
        <v>1.2302345424489207E-2</v>
      </c>
      <c r="G467" s="63">
        <v>1.1639647724612099E-2</v>
      </c>
      <c r="H467" s="63">
        <v>9.1660477712082137E-3</v>
      </c>
      <c r="I467" s="63">
        <v>1.0121891430341362E-2</v>
      </c>
      <c r="J467" s="63">
        <v>6.8116104287022144E-3</v>
      </c>
      <c r="K467" s="63">
        <v>6.6219710317998873E-3</v>
      </c>
      <c r="L467" s="63">
        <v>5.3150906122289539E-3</v>
      </c>
      <c r="M467" s="63">
        <v>3.0637520945416717E-3</v>
      </c>
      <c r="N467" s="63">
        <v>2.0974644506708685E-3</v>
      </c>
      <c r="O467" s="63">
        <v>1.400555839715735E-3</v>
      </c>
      <c r="P467" s="63">
        <v>1.1679853515655964E-3</v>
      </c>
      <c r="Q467" s="63">
        <v>8.6391033248573281E-4</v>
      </c>
      <c r="R467" s="63">
        <v>1.0540553570823773E-3</v>
      </c>
      <c r="S467" s="63">
        <v>1.2079210482052751E-3</v>
      </c>
      <c r="T467" s="63">
        <v>1.9518369544233641E-3</v>
      </c>
      <c r="U467" s="63">
        <v>1.7289926729341229E-3</v>
      </c>
      <c r="V467" s="63">
        <v>2.3097605875510509E-3</v>
      </c>
      <c r="W467" s="63">
        <v>8.9480130825679328E-3</v>
      </c>
      <c r="X467" s="63">
        <v>1.6863237698188042E-3</v>
      </c>
      <c r="Y467" s="63">
        <v>1.1342611249998537E-3</v>
      </c>
      <c r="Z467" s="63">
        <v>1.1258608022497976E-3</v>
      </c>
      <c r="AA467" s="63">
        <v>1.064183878361089E-3</v>
      </c>
      <c r="AB467" s="63">
        <v>8.3592761684908666E-4</v>
      </c>
      <c r="AC467" s="63">
        <v>7.8505510247017048E-4</v>
      </c>
      <c r="AD467" s="63">
        <v>1.156636224233284E-3</v>
      </c>
      <c r="AE467" s="63">
        <v>3.6614346187135291E-3</v>
      </c>
      <c r="AF467" s="63">
        <v>4.0719300808257679E-4</v>
      </c>
      <c r="AG467" s="63">
        <v>6.1571554185440756E-4</v>
      </c>
      <c r="AH467" s="63">
        <v>6.8517019280833682E-4</v>
      </c>
      <c r="AI467" s="63">
        <v>6.8517019280833682E-4</v>
      </c>
      <c r="AK467" s="63">
        <v>6.9454650953929258E-5</v>
      </c>
      <c r="AL467" s="63">
        <v>-2.9762644259051924E-3</v>
      </c>
      <c r="AM467" s="63">
        <v>-2.9762644259051924E-3</v>
      </c>
    </row>
    <row r="468" spans="1:40" ht="12" x14ac:dyDescent="0.2">
      <c r="B468" s="50">
        <v>16</v>
      </c>
      <c r="C468" s="22" t="s">
        <v>101</v>
      </c>
      <c r="D468" s="64">
        <v>0</v>
      </c>
      <c r="E468" s="64">
        <v>0</v>
      </c>
      <c r="F468" s="64">
        <v>0</v>
      </c>
      <c r="G468" s="64">
        <v>0</v>
      </c>
      <c r="H468" s="64">
        <v>0</v>
      </c>
      <c r="I468" s="64">
        <v>0</v>
      </c>
      <c r="J468" s="64">
        <v>0</v>
      </c>
      <c r="K468" s="64">
        <v>0</v>
      </c>
      <c r="L468" s="64">
        <v>0</v>
      </c>
      <c r="M468" s="64">
        <v>0</v>
      </c>
      <c r="N468" s="64">
        <v>0</v>
      </c>
      <c r="O468" s="64">
        <v>0</v>
      </c>
      <c r="P468" s="64">
        <v>0</v>
      </c>
      <c r="Q468" s="64">
        <v>0</v>
      </c>
      <c r="R468" s="64">
        <v>0</v>
      </c>
      <c r="S468" s="64">
        <v>0</v>
      </c>
      <c r="T468" s="64">
        <v>0</v>
      </c>
      <c r="U468" s="64">
        <v>0</v>
      </c>
      <c r="V468" s="64">
        <v>0</v>
      </c>
      <c r="W468" s="64">
        <v>0</v>
      </c>
      <c r="X468" s="64">
        <v>0</v>
      </c>
      <c r="Y468" s="64">
        <v>0</v>
      </c>
      <c r="Z468" s="64">
        <v>0</v>
      </c>
      <c r="AA468" s="64">
        <v>0</v>
      </c>
      <c r="AB468" s="64">
        <v>0</v>
      </c>
      <c r="AC468" s="64">
        <v>0</v>
      </c>
      <c r="AD468" s="64">
        <v>0</v>
      </c>
      <c r="AE468" s="64">
        <v>0</v>
      </c>
      <c r="AF468" s="64">
        <v>0</v>
      </c>
      <c r="AG468" s="64">
        <v>0</v>
      </c>
      <c r="AH468" s="64">
        <v>0</v>
      </c>
      <c r="AI468" s="64">
        <v>0</v>
      </c>
      <c r="AK468" s="64">
        <v>0</v>
      </c>
      <c r="AL468" s="64">
        <v>0</v>
      </c>
      <c r="AM468" s="64">
        <v>0</v>
      </c>
      <c r="AN468" s="136"/>
    </row>
    <row r="469" spans="1:40" ht="12" x14ac:dyDescent="0.2">
      <c r="B469" s="50">
        <v>17</v>
      </c>
      <c r="C469" s="22" t="s">
        <v>102</v>
      </c>
      <c r="D469" s="64">
        <v>1.0550984824542304E-2</v>
      </c>
      <c r="E469" s="64">
        <v>8.8616845350677226E-3</v>
      </c>
      <c r="F469" s="64">
        <v>1.4509280728768887E-2</v>
      </c>
      <c r="G469" s="64">
        <v>1.4963819721199369E-2</v>
      </c>
      <c r="H469" s="64">
        <v>1.4983317649139766E-2</v>
      </c>
      <c r="I469" s="64">
        <v>1.6032202178797993E-2</v>
      </c>
      <c r="J469" s="64">
        <v>1.0538737108662235E-2</v>
      </c>
      <c r="K469" s="64">
        <v>9.6283645759083214E-3</v>
      </c>
      <c r="L469" s="64">
        <v>8.5896794973779507E-3</v>
      </c>
      <c r="M469" s="64">
        <v>3.5870423634953687E-3</v>
      </c>
      <c r="N469" s="64">
        <v>1.5666958824254761E-3</v>
      </c>
      <c r="O469" s="64">
        <v>1.5907117843952183E-3</v>
      </c>
      <c r="P469" s="64">
        <v>1.6668178930748588E-3</v>
      </c>
      <c r="Q469" s="64">
        <v>1.0848536778266338E-3</v>
      </c>
      <c r="R469" s="64">
        <v>1.3970351916279048E-3</v>
      </c>
      <c r="S469" s="64">
        <v>1.6943245534847831E-3</v>
      </c>
      <c r="T469" s="64">
        <v>2.851251688259887E-3</v>
      </c>
      <c r="U469" s="64">
        <v>2.2944797072755388E-3</v>
      </c>
      <c r="V469" s="64">
        <v>3.6213655113376737E-3</v>
      </c>
      <c r="W469" s="64">
        <v>2.7963013117331416E-3</v>
      </c>
      <c r="X469" s="64">
        <v>3.4417546700515342E-3</v>
      </c>
      <c r="Y469" s="64">
        <v>2.3165609335009055E-3</v>
      </c>
      <c r="Z469" s="64">
        <v>2.4093485543562054E-3</v>
      </c>
      <c r="AA469" s="64">
        <v>2.3741103095722966E-3</v>
      </c>
      <c r="AB469" s="64">
        <v>1.8632567891217599E-3</v>
      </c>
      <c r="AC469" s="64">
        <v>1.6516593379171456E-3</v>
      </c>
      <c r="AD469" s="64">
        <v>2.4901240385696798E-3</v>
      </c>
      <c r="AE469" s="64">
        <v>1.5836147461394012E-3</v>
      </c>
      <c r="AF469" s="64">
        <v>9.1291513892019342E-4</v>
      </c>
      <c r="AG469" s="64">
        <v>1.4172094025170462E-3</v>
      </c>
      <c r="AH469" s="64">
        <v>1.591149494467124E-3</v>
      </c>
      <c r="AI469" s="64">
        <v>1.591149494467124E-3</v>
      </c>
      <c r="AK469" s="64">
        <v>1.7394009195007779E-4</v>
      </c>
      <c r="AL469" s="64">
        <v>7.5347483277227179E-6</v>
      </c>
      <c r="AM469" s="64">
        <v>7.5347483277227179E-6</v>
      </c>
      <c r="AN469" s="136"/>
    </row>
    <row r="470" spans="1:40" ht="12" x14ac:dyDescent="0.2">
      <c r="B470" s="50"/>
      <c r="C470" s="22" t="s">
        <v>103</v>
      </c>
      <c r="D470" s="64">
        <v>4.0394017070330399E-2</v>
      </c>
      <c r="E470" s="64">
        <v>3.0143928726288006E-2</v>
      </c>
      <c r="F470" s="64">
        <v>9.5933183951898218E-3</v>
      </c>
      <c r="G470" s="64">
        <v>8.0395384905524343E-3</v>
      </c>
      <c r="H470" s="64">
        <v>2.935117939961397E-3</v>
      </c>
      <c r="I470" s="64">
        <v>2.7668056237386165E-3</v>
      </c>
      <c r="J470" s="64">
        <v>2.4370737548708721E-3</v>
      </c>
      <c r="K470" s="64">
        <v>2.7067745923466334E-3</v>
      </c>
      <c r="L470" s="64">
        <v>2.44367971173747E-3</v>
      </c>
      <c r="M470" s="64">
        <v>2.5519709111462927E-3</v>
      </c>
      <c r="N470" s="64">
        <v>2.6416157322234845E-3</v>
      </c>
      <c r="O470" s="64">
        <v>1.1892397202211691E-3</v>
      </c>
      <c r="P470" s="64">
        <v>6.2246006699618066E-4</v>
      </c>
      <c r="Q470" s="64">
        <v>6.079530146059054E-4</v>
      </c>
      <c r="R470" s="64">
        <v>6.3276922906122315E-4</v>
      </c>
      <c r="S470" s="64">
        <v>6.0214494748912263E-4</v>
      </c>
      <c r="T470" s="64">
        <v>6.7464537194075009E-4</v>
      </c>
      <c r="U470" s="64">
        <v>7.4764683101565226E-4</v>
      </c>
      <c r="V470" s="64">
        <v>5.735362126228832E-4</v>
      </c>
      <c r="W470" s="64">
        <v>1.5187759565570856E-2</v>
      </c>
      <c r="X470" s="64">
        <v>0</v>
      </c>
      <c r="Y470" s="64">
        <v>0</v>
      </c>
      <c r="Z470" s="64">
        <v>0</v>
      </c>
      <c r="AA470" s="64">
        <v>0</v>
      </c>
      <c r="AB470" s="64">
        <v>0</v>
      </c>
      <c r="AC470" s="64">
        <v>0</v>
      </c>
      <c r="AD470" s="64">
        <v>0</v>
      </c>
      <c r="AE470" s="64">
        <v>5.275369060189038E-3</v>
      </c>
      <c r="AF470" s="64">
        <v>0</v>
      </c>
      <c r="AG470" s="64">
        <v>0</v>
      </c>
      <c r="AH470" s="64">
        <v>0</v>
      </c>
      <c r="AI470" s="64">
        <v>0</v>
      </c>
      <c r="AK470" s="64">
        <v>0</v>
      </c>
      <c r="AL470" s="64">
        <v>-5.275369060189038E-3</v>
      </c>
      <c r="AM470" s="64">
        <v>-5.275369060189038E-3</v>
      </c>
      <c r="AN470" s="136"/>
    </row>
    <row r="471" spans="1:40" x14ac:dyDescent="0.2">
      <c r="B471" s="50">
        <v>18</v>
      </c>
      <c r="C471" s="21" t="s">
        <v>104</v>
      </c>
      <c r="D471" s="65">
        <v>3.7836120746508356E-2</v>
      </c>
      <c r="E471" s="65">
        <v>5.00595870929589E-2</v>
      </c>
      <c r="F471" s="65">
        <v>0</v>
      </c>
      <c r="G471" s="65">
        <v>0</v>
      </c>
      <c r="H471" s="65">
        <v>0</v>
      </c>
      <c r="I471" s="65">
        <v>0</v>
      </c>
      <c r="J471" s="65">
        <v>0</v>
      </c>
      <c r="K471" s="65">
        <v>0</v>
      </c>
      <c r="L471" s="65">
        <v>0</v>
      </c>
      <c r="M471" s="65">
        <v>0</v>
      </c>
      <c r="N471" s="65">
        <v>0</v>
      </c>
      <c r="O471" s="65">
        <v>0</v>
      </c>
      <c r="P471" s="65">
        <v>0</v>
      </c>
      <c r="Q471" s="65">
        <v>0</v>
      </c>
      <c r="R471" s="65">
        <v>0</v>
      </c>
      <c r="S471" s="65">
        <v>0</v>
      </c>
      <c r="T471" s="65">
        <v>0</v>
      </c>
      <c r="U471" s="65">
        <v>0</v>
      </c>
      <c r="V471" s="65">
        <v>0</v>
      </c>
      <c r="W471" s="65">
        <v>0</v>
      </c>
      <c r="X471" s="65">
        <v>0</v>
      </c>
      <c r="Y471" s="65">
        <v>0</v>
      </c>
      <c r="Z471" s="65">
        <v>0</v>
      </c>
      <c r="AA471" s="65">
        <v>0</v>
      </c>
      <c r="AB471" s="65">
        <v>0</v>
      </c>
      <c r="AC471" s="65">
        <v>0</v>
      </c>
      <c r="AD471" s="65">
        <v>0</v>
      </c>
      <c r="AE471" s="65">
        <v>7.6603252370030014E-3</v>
      </c>
      <c r="AF471" s="65">
        <v>0</v>
      </c>
      <c r="AG471" s="65">
        <v>0</v>
      </c>
      <c r="AH471" s="65">
        <v>0</v>
      </c>
      <c r="AI471" s="65">
        <v>0</v>
      </c>
      <c r="AK471" s="65">
        <v>0</v>
      </c>
      <c r="AL471" s="65">
        <v>-7.6603252370030014E-3</v>
      </c>
      <c r="AM471" s="65">
        <v>-7.6603252370030014E-3</v>
      </c>
      <c r="AN471" s="141"/>
    </row>
    <row r="472" spans="1:40" x14ac:dyDescent="0.2">
      <c r="B472" s="50">
        <v>19</v>
      </c>
      <c r="C472" s="21" t="s">
        <v>97</v>
      </c>
      <c r="D472" s="65">
        <v>4.0803613369810615E-2</v>
      </c>
      <c r="E472" s="65">
        <v>2.7132627155476409E-2</v>
      </c>
      <c r="F472" s="65">
        <v>1.0117158843549131E-2</v>
      </c>
      <c r="G472" s="65">
        <v>8.4328143890674504E-3</v>
      </c>
      <c r="H472" s="65">
        <v>2.935117939961397E-3</v>
      </c>
      <c r="I472" s="65">
        <v>2.7668056237386165E-3</v>
      </c>
      <c r="J472" s="65">
        <v>2.4370737548708721E-3</v>
      </c>
      <c r="K472" s="65">
        <v>2.7067745923466334E-3</v>
      </c>
      <c r="L472" s="65">
        <v>2.44367971173747E-3</v>
      </c>
      <c r="M472" s="65">
        <v>2.5519709111462927E-3</v>
      </c>
      <c r="N472" s="65">
        <v>2.6416157322234845E-3</v>
      </c>
      <c r="O472" s="65">
        <v>1.1892397202211691E-3</v>
      </c>
      <c r="P472" s="65">
        <v>6.2246006699618066E-4</v>
      </c>
      <c r="Q472" s="65">
        <v>6.079530146059054E-4</v>
      </c>
      <c r="R472" s="65">
        <v>6.3276922906122315E-4</v>
      </c>
      <c r="S472" s="65">
        <v>6.0214494748912263E-4</v>
      </c>
      <c r="T472" s="65">
        <v>6.7464537194075009E-4</v>
      </c>
      <c r="U472" s="65">
        <v>7.4764683101565226E-4</v>
      </c>
      <c r="V472" s="65">
        <v>8.3196382579028773E-4</v>
      </c>
      <c r="W472" s="65">
        <v>2.8519097124842262E-2</v>
      </c>
      <c r="X472" s="65">
        <v>0</v>
      </c>
      <c r="Y472" s="65">
        <v>0</v>
      </c>
      <c r="Z472" s="65">
        <v>0</v>
      </c>
      <c r="AA472" s="65">
        <v>0</v>
      </c>
      <c r="AB472" s="65">
        <v>0</v>
      </c>
      <c r="AC472" s="65">
        <v>0</v>
      </c>
      <c r="AD472" s="65">
        <v>0</v>
      </c>
      <c r="AE472" s="65">
        <v>0</v>
      </c>
      <c r="AF472" s="65">
        <v>0</v>
      </c>
      <c r="AG472" s="65">
        <v>0</v>
      </c>
      <c r="AH472" s="65">
        <v>0</v>
      </c>
      <c r="AI472" s="65">
        <v>0</v>
      </c>
      <c r="AK472" s="65">
        <v>0</v>
      </c>
      <c r="AL472" s="65">
        <v>0</v>
      </c>
      <c r="AM472" s="65">
        <v>0</v>
      </c>
      <c r="AN472" s="140"/>
    </row>
    <row r="473" spans="1:40" x14ac:dyDescent="0.2">
      <c r="B473" s="50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  <c r="AB473" s="65"/>
      <c r="AC473" s="65"/>
      <c r="AD473" s="65"/>
      <c r="AE473" s="65"/>
      <c r="AF473" s="65"/>
      <c r="AG473" s="65"/>
      <c r="AH473" s="65"/>
      <c r="AI473" s="65"/>
      <c r="AK473" s="65"/>
      <c r="AL473" s="65"/>
      <c r="AM473" s="65"/>
      <c r="AN473" s="140"/>
    </row>
    <row r="474" spans="1:40" ht="12" x14ac:dyDescent="0.2">
      <c r="A474" s="7" t="s">
        <v>153</v>
      </c>
      <c r="B474" s="50"/>
      <c r="C474" s="23" t="s">
        <v>34</v>
      </c>
      <c r="D474" s="63">
        <v>2.4960957386836524E-2</v>
      </c>
      <c r="E474" s="63">
        <v>3.1531251159093138E-2</v>
      </c>
      <c r="F474" s="63">
        <v>3.4119313629043094E-2</v>
      </c>
      <c r="G474" s="63">
        <v>3.6690583672700096E-2</v>
      </c>
      <c r="H474" s="63">
        <v>3.9035783788375272E-2</v>
      </c>
      <c r="I474" s="63">
        <v>3.9311163807289322E-2</v>
      </c>
      <c r="J474" s="63">
        <v>3.853219027931655E-2</v>
      </c>
      <c r="K474" s="63">
        <v>3.7271460861955936E-2</v>
      </c>
      <c r="L474" s="63">
        <v>3.244536167293284E-2</v>
      </c>
      <c r="M474" s="63">
        <v>3.2277310607719142E-2</v>
      </c>
      <c r="N474" s="63">
        <v>2.497384292773816E-2</v>
      </c>
      <c r="O474" s="63">
        <v>2.5018792506778614E-2</v>
      </c>
      <c r="P474" s="63">
        <v>2.5559654796742028E-2</v>
      </c>
      <c r="Q474" s="63">
        <v>2.5442800380756966E-2</v>
      </c>
      <c r="R474" s="63">
        <v>2.6890716511392292E-2</v>
      </c>
      <c r="S474" s="63">
        <v>3.3127524640092589E-2</v>
      </c>
      <c r="T474" s="63">
        <v>3.3869889646217642E-2</v>
      </c>
      <c r="U474" s="63">
        <v>3.4339447238147809E-2</v>
      </c>
      <c r="V474" s="63">
        <v>3.4200552542920946E-2</v>
      </c>
      <c r="W474" s="63">
        <v>3.3953234840345792E-2</v>
      </c>
      <c r="X474" s="63">
        <v>3.3644579861156966E-2</v>
      </c>
      <c r="Y474" s="63">
        <v>3.3077960320757806E-2</v>
      </c>
      <c r="Z474" s="63">
        <v>2.4356594309376922E-2</v>
      </c>
      <c r="AA474" s="63">
        <v>2.4382901902402294E-2</v>
      </c>
      <c r="AB474" s="63">
        <v>2.2900336421702746E-2</v>
      </c>
      <c r="AC474" s="63">
        <v>2.1982956646227639E-2</v>
      </c>
      <c r="AD474" s="63">
        <v>2.1004966868813393E-2</v>
      </c>
      <c r="AE474" s="63">
        <v>2.0756734720958635E-2</v>
      </c>
      <c r="AF474" s="63">
        <v>2.0737782472682896E-2</v>
      </c>
      <c r="AG474" s="63">
        <v>2.025674307827453E-2</v>
      </c>
      <c r="AH474" s="63">
        <v>2.0334146840732103E-2</v>
      </c>
      <c r="AI474" s="63">
        <v>2.0334146840732103E-2</v>
      </c>
      <c r="AK474" s="63">
        <v>7.7403762457572967E-5</v>
      </c>
      <c r="AL474" s="63">
        <v>-4.225878802265326E-4</v>
      </c>
      <c r="AM474" s="63">
        <v>-4.225878802265326E-4</v>
      </c>
    </row>
    <row r="475" spans="1:40" ht="12" x14ac:dyDescent="0.2">
      <c r="B475" s="50"/>
      <c r="C475" s="22" t="s">
        <v>105</v>
      </c>
      <c r="D475" s="64">
        <v>4.3609038295814749E-3</v>
      </c>
      <c r="E475" s="64">
        <v>5.1903328560968659E-3</v>
      </c>
      <c r="F475" s="64">
        <v>6.0626720884264275E-3</v>
      </c>
      <c r="G475" s="64">
        <v>6.6864397962900718E-3</v>
      </c>
      <c r="H475" s="64">
        <v>8.4032077091860669E-3</v>
      </c>
      <c r="I475" s="64">
        <v>8.6721742071772107E-3</v>
      </c>
      <c r="J475" s="64">
        <v>9.1394916701580207E-3</v>
      </c>
      <c r="K475" s="64">
        <v>9.6841960875640159E-3</v>
      </c>
      <c r="L475" s="64">
        <v>1.0166701001681084E-2</v>
      </c>
      <c r="M475" s="64">
        <v>1.0301757584802307E-2</v>
      </c>
      <c r="N475" s="64">
        <v>8.9070457028587891E-3</v>
      </c>
      <c r="O475" s="64">
        <v>9.799406708861199E-3</v>
      </c>
      <c r="P475" s="64">
        <v>9.9703785395398627E-3</v>
      </c>
      <c r="Q475" s="64">
        <v>9.8692676137842484E-3</v>
      </c>
      <c r="R475" s="64">
        <v>1.1796507103408942E-2</v>
      </c>
      <c r="S475" s="64">
        <v>1.9253355209927464E-2</v>
      </c>
      <c r="T475" s="64">
        <v>1.8825823234043818E-2</v>
      </c>
      <c r="U475" s="64">
        <v>1.8773292418344696E-2</v>
      </c>
      <c r="V475" s="64">
        <v>1.7284955320516507E-2</v>
      </c>
      <c r="W475" s="64">
        <v>1.7585078964585572E-2</v>
      </c>
      <c r="X475" s="64">
        <v>1.7997282241809732E-2</v>
      </c>
      <c r="Y475" s="64">
        <v>1.8385766490849862E-2</v>
      </c>
      <c r="Z475" s="64">
        <v>1.850099989633926E-2</v>
      </c>
      <c r="AA475" s="64">
        <v>1.8468615025865089E-2</v>
      </c>
      <c r="AB475" s="64">
        <v>1.8174251747021405E-2</v>
      </c>
      <c r="AC475" s="64">
        <v>1.7372232136957044E-2</v>
      </c>
      <c r="AD475" s="64">
        <v>1.6611368696941842E-2</v>
      </c>
      <c r="AE475" s="64">
        <v>1.7259314086509856E-2</v>
      </c>
      <c r="AF475" s="64">
        <v>1.7134635440716948E-2</v>
      </c>
      <c r="AG475" s="64">
        <v>1.695236518628563E-2</v>
      </c>
      <c r="AH475" s="64">
        <v>1.6972648397513307E-2</v>
      </c>
      <c r="AI475" s="64">
        <v>1.6972648397513307E-2</v>
      </c>
      <c r="AK475" s="64">
        <v>2.0283211227677123E-5</v>
      </c>
      <c r="AL475" s="64">
        <v>-2.8666568899654923E-4</v>
      </c>
      <c r="AM475" s="64">
        <v>-2.8666568899654923E-4</v>
      </c>
      <c r="AN475" s="140"/>
    </row>
    <row r="476" spans="1:40" x14ac:dyDescent="0.2">
      <c r="B476" s="50">
        <v>20</v>
      </c>
      <c r="C476" s="21" t="s">
        <v>10</v>
      </c>
      <c r="D476" s="65">
        <v>4.1978575073924424E-3</v>
      </c>
      <c r="E476" s="65">
        <v>5.163746534606487E-3</v>
      </c>
      <c r="F476" s="65">
        <v>6.0606378174403609E-3</v>
      </c>
      <c r="G476" s="65">
        <v>6.6825144795477597E-3</v>
      </c>
      <c r="H476" s="65">
        <v>8.3952805714745688E-3</v>
      </c>
      <c r="I476" s="65">
        <v>8.6417412464219572E-3</v>
      </c>
      <c r="J476" s="65">
        <v>9.0887567756347595E-3</v>
      </c>
      <c r="K476" s="65">
        <v>9.7132727187618142E-3</v>
      </c>
      <c r="L476" s="65">
        <v>1.0231310851783124E-2</v>
      </c>
      <c r="M476" s="65">
        <v>1.0392070167029029E-2</v>
      </c>
      <c r="N476" s="65">
        <v>8.9704111691754611E-3</v>
      </c>
      <c r="O476" s="65">
        <v>9.9133924089604818E-3</v>
      </c>
      <c r="P476" s="65">
        <v>1.010103055578535E-2</v>
      </c>
      <c r="Q476" s="65">
        <v>1.000124501793483E-2</v>
      </c>
      <c r="R476" s="65">
        <v>1.1806877024671701E-2</v>
      </c>
      <c r="S476" s="65">
        <v>1.9418316752090149E-2</v>
      </c>
      <c r="T476" s="65">
        <v>1.9252881428103396E-2</v>
      </c>
      <c r="U476" s="65">
        <v>1.9238365168385247E-2</v>
      </c>
      <c r="V476" s="65">
        <v>1.7679302140241118E-2</v>
      </c>
      <c r="W476" s="65">
        <v>1.7876859955724685E-2</v>
      </c>
      <c r="X476" s="65">
        <v>1.8374856596674899E-2</v>
      </c>
      <c r="Y476" s="65">
        <v>1.8831137125425858E-2</v>
      </c>
      <c r="Z476" s="65">
        <v>1.8987565192377612E-2</v>
      </c>
      <c r="AA476" s="65">
        <v>1.878376212513436E-2</v>
      </c>
      <c r="AB476" s="65">
        <v>1.8641044447558208E-2</v>
      </c>
      <c r="AC476" s="65">
        <v>1.787710330475174E-2</v>
      </c>
      <c r="AD476" s="65">
        <v>1.7133878933064142E-2</v>
      </c>
      <c r="AE476" s="65">
        <v>1.7807664877814669E-2</v>
      </c>
      <c r="AF476" s="65">
        <v>1.7652167891667254E-2</v>
      </c>
      <c r="AG476" s="65">
        <v>1.7503203101245441E-2</v>
      </c>
      <c r="AH476" s="65">
        <v>1.7550160747252092E-2</v>
      </c>
      <c r="AI476" s="65">
        <v>1.7550160747252092E-2</v>
      </c>
      <c r="AK476" s="65">
        <v>4.6957646006651199E-5</v>
      </c>
      <c r="AL476" s="65">
        <v>-2.5750413056257679E-4</v>
      </c>
      <c r="AM476" s="65">
        <v>-2.5750413056257679E-4</v>
      </c>
      <c r="AN476" s="140"/>
    </row>
    <row r="477" spans="1:40" x14ac:dyDescent="0.2">
      <c r="B477" s="50">
        <v>21</v>
      </c>
      <c r="C477" s="24" t="s">
        <v>30</v>
      </c>
      <c r="D477" s="65">
        <v>1.7988377919385838E-2</v>
      </c>
      <c r="E477" s="65">
        <v>8.2161571547978186E-3</v>
      </c>
      <c r="F477" s="65">
        <v>6.1586759852286952E-3</v>
      </c>
      <c r="G477" s="65">
        <v>6.8707681271834671E-3</v>
      </c>
      <c r="H477" s="65">
        <v>8.7836077711342941E-3</v>
      </c>
      <c r="I477" s="65">
        <v>1.0075440585842673E-2</v>
      </c>
      <c r="J477" s="65">
        <v>1.1323574409538061E-2</v>
      </c>
      <c r="K477" s="65">
        <v>8.5213888537285579E-3</v>
      </c>
      <c r="L477" s="65">
        <v>7.7607548562205197E-3</v>
      </c>
      <c r="M477" s="65">
        <v>7.2140645698424866E-3</v>
      </c>
      <c r="N477" s="65">
        <v>6.9375977379484248E-3</v>
      </c>
      <c r="O477" s="65">
        <v>6.5668244128166305E-3</v>
      </c>
      <c r="P477" s="65">
        <v>6.420101402686223E-3</v>
      </c>
      <c r="Q477" s="65">
        <v>6.5322224010965621E-3</v>
      </c>
      <c r="R477" s="65">
        <v>1.1548167703251039E-2</v>
      </c>
      <c r="S477" s="65">
        <v>1.5521416410202651E-2</v>
      </c>
      <c r="T477" s="65">
        <v>9.2842301179511984E-3</v>
      </c>
      <c r="U477" s="65">
        <v>8.9709560214222411E-3</v>
      </c>
      <c r="V477" s="65">
        <v>9.3934968514759794E-3</v>
      </c>
      <c r="W477" s="65">
        <v>1.1947932478504527E-2</v>
      </c>
      <c r="X477" s="65">
        <v>1.0706619919952556E-2</v>
      </c>
      <c r="Y477" s="65">
        <v>1.0045472172075298E-2</v>
      </c>
      <c r="Z477" s="65">
        <v>9.7024114203473379E-3</v>
      </c>
      <c r="AA477" s="65">
        <v>1.301029619866494E-2</v>
      </c>
      <c r="AB477" s="65">
        <v>1.0135663946218669E-2</v>
      </c>
      <c r="AC477" s="65">
        <v>9.012068975871361E-3</v>
      </c>
      <c r="AD477" s="65">
        <v>8.4315487907312345E-3</v>
      </c>
      <c r="AE477" s="65">
        <v>9.1495884990027681E-3</v>
      </c>
      <c r="AF477" s="65">
        <v>9.5586006411927417E-3</v>
      </c>
      <c r="AG477" s="65">
        <v>9.0046635442923243E-3</v>
      </c>
      <c r="AH477" s="65">
        <v>8.6995909657324247E-3</v>
      </c>
      <c r="AI477" s="65">
        <v>8.6995909657324247E-3</v>
      </c>
      <c r="AK477" s="65">
        <v>-3.0507257855989962E-4</v>
      </c>
      <c r="AL477" s="65">
        <v>-4.4999753327034341E-4</v>
      </c>
      <c r="AM477" s="65">
        <v>-4.4999753327034341E-4</v>
      </c>
      <c r="AN477" s="140"/>
    </row>
    <row r="478" spans="1:40" ht="12" x14ac:dyDescent="0.2">
      <c r="B478" s="50">
        <v>22</v>
      </c>
      <c r="C478" s="22" t="s">
        <v>5</v>
      </c>
      <c r="D478" s="64">
        <v>3.5879970743721928E-2</v>
      </c>
      <c r="E478" s="64">
        <v>4.6291321902755374E-2</v>
      </c>
      <c r="F478" s="64">
        <v>5.2474333072371267E-2</v>
      </c>
      <c r="G478" s="64">
        <v>5.5446301779529965E-2</v>
      </c>
      <c r="H478" s="64">
        <v>5.7464132357492224E-2</v>
      </c>
      <c r="I478" s="64">
        <v>5.8198581224101875E-2</v>
      </c>
      <c r="J478" s="64">
        <v>5.659033126132397E-2</v>
      </c>
      <c r="K478" s="64">
        <v>5.3857586118563013E-2</v>
      </c>
      <c r="L478" s="64">
        <v>4.9818012272103279E-2</v>
      </c>
      <c r="M478" s="64">
        <v>4.9288209266342371E-2</v>
      </c>
      <c r="N478" s="64">
        <v>3.8526481168538317E-2</v>
      </c>
      <c r="O478" s="64">
        <v>3.7679544437103349E-2</v>
      </c>
      <c r="P478" s="64">
        <v>3.8300721921882754E-2</v>
      </c>
      <c r="Q478" s="64">
        <v>3.7900687245372378E-2</v>
      </c>
      <c r="R478" s="64">
        <v>3.9077835883121817E-2</v>
      </c>
      <c r="S478" s="64">
        <v>4.5483161806170333E-2</v>
      </c>
      <c r="T478" s="64">
        <v>4.7457410969736651E-2</v>
      </c>
      <c r="U478" s="64">
        <v>4.8668570952103474E-2</v>
      </c>
      <c r="V478" s="64">
        <v>4.9729507922265478E-2</v>
      </c>
      <c r="W478" s="64">
        <v>4.894170891594643E-2</v>
      </c>
      <c r="X478" s="64">
        <v>4.7878383950523885E-2</v>
      </c>
      <c r="Y478" s="64">
        <v>4.642398459517906E-2</v>
      </c>
      <c r="Z478" s="64">
        <v>3.251413305843745E-2</v>
      </c>
      <c r="AA478" s="64">
        <v>3.3173985171536718E-2</v>
      </c>
      <c r="AB478" s="64">
        <v>3.0231285395017991E-2</v>
      </c>
      <c r="AC478" s="64">
        <v>2.9084947583918854E-2</v>
      </c>
      <c r="AD478" s="64">
        <v>2.7622408433067756E-2</v>
      </c>
      <c r="AE478" s="64">
        <v>2.6868606403820321E-2</v>
      </c>
      <c r="AF478" s="64">
        <v>2.6847988217356587E-2</v>
      </c>
      <c r="AG478" s="64">
        <v>2.6176388882977762E-2</v>
      </c>
      <c r="AH478" s="64">
        <v>2.6111278271436882E-2</v>
      </c>
      <c r="AI478" s="64">
        <v>2.6111278271436882E-2</v>
      </c>
      <c r="AK478" s="64">
        <v>-6.5110611540880603E-5</v>
      </c>
      <c r="AL478" s="64">
        <v>-7.573281323834391E-4</v>
      </c>
      <c r="AM478" s="64">
        <v>-7.573281323834391E-4</v>
      </c>
      <c r="AN478" s="140"/>
    </row>
    <row r="479" spans="1:40" ht="12" x14ac:dyDescent="0.2">
      <c r="B479" s="50">
        <v>23</v>
      </c>
      <c r="C479" s="22" t="s">
        <v>73</v>
      </c>
      <c r="D479" s="64">
        <v>0</v>
      </c>
      <c r="E479" s="64">
        <v>0</v>
      </c>
      <c r="F479" s="64">
        <v>0</v>
      </c>
      <c r="G479" s="64">
        <v>0</v>
      </c>
      <c r="H479" s="64">
        <v>0</v>
      </c>
      <c r="I479" s="64">
        <v>0</v>
      </c>
      <c r="J479" s="64">
        <v>0</v>
      </c>
      <c r="K479" s="64">
        <v>0</v>
      </c>
      <c r="L479" s="64">
        <v>1.3242321458103311E-3</v>
      </c>
      <c r="M479" s="64">
        <v>1.932109041553438E-3</v>
      </c>
      <c r="N479" s="64">
        <v>9.7394056096727509E-4</v>
      </c>
      <c r="O479" s="64">
        <v>1.0943802867316845E-3</v>
      </c>
      <c r="P479" s="64">
        <v>1.3123751672501601E-3</v>
      </c>
      <c r="Q479" s="64">
        <v>2.142702197227966E-3</v>
      </c>
      <c r="R479" s="64">
        <v>2.2656919289925129E-3</v>
      </c>
      <c r="S479" s="64">
        <v>3.8677724343694894E-3</v>
      </c>
      <c r="T479" s="64">
        <v>2.9074713451935691E-3</v>
      </c>
      <c r="U479" s="64">
        <v>3.4135817514718953E-3</v>
      </c>
      <c r="V479" s="64">
        <v>3.2112818789671186E-3</v>
      </c>
      <c r="W479" s="64">
        <v>2.9885095281151422E-3</v>
      </c>
      <c r="X479" s="64">
        <v>2.5102149632393223E-3</v>
      </c>
      <c r="Y479" s="64">
        <v>2.877049747712369E-3</v>
      </c>
      <c r="Z479" s="64">
        <v>3.1590506022421902E-3</v>
      </c>
      <c r="AA479" s="64">
        <v>2.9737782708571556E-3</v>
      </c>
      <c r="AB479" s="64">
        <v>2.4106906613480155E-3</v>
      </c>
      <c r="AC479" s="64">
        <v>2.6168642951596237E-3</v>
      </c>
      <c r="AD479" s="64">
        <v>3.8385890443682347E-3</v>
      </c>
      <c r="AE479" s="64">
        <v>1.9527925876864137E-3</v>
      </c>
      <c r="AF479" s="64">
        <v>2.7081850523658817E-3</v>
      </c>
      <c r="AG479" s="64">
        <v>1.1447765212149585E-3</v>
      </c>
      <c r="AH479" s="64">
        <v>1.7626540649219235E-3</v>
      </c>
      <c r="AI479" s="64">
        <v>1.7626540649219235E-3</v>
      </c>
      <c r="AK479" s="64">
        <v>6.1787754370696505E-4</v>
      </c>
      <c r="AL479" s="64">
        <v>-1.9013852276449019E-4</v>
      </c>
      <c r="AM479" s="64">
        <v>-1.9013852276449019E-4</v>
      </c>
      <c r="AN479" s="140"/>
    </row>
    <row r="480" spans="1:40" ht="12" x14ac:dyDescent="0.2">
      <c r="B480" s="50">
        <v>24</v>
      </c>
      <c r="C480" s="22" t="s">
        <v>74</v>
      </c>
      <c r="D480" s="64">
        <v>0</v>
      </c>
      <c r="E480" s="64">
        <v>0</v>
      </c>
      <c r="F480" s="64">
        <v>0</v>
      </c>
      <c r="G480" s="64">
        <v>0</v>
      </c>
      <c r="H480" s="64">
        <v>0</v>
      </c>
      <c r="I480" s="64">
        <v>0</v>
      </c>
      <c r="J480" s="64">
        <v>0</v>
      </c>
      <c r="K480" s="64">
        <v>0</v>
      </c>
      <c r="L480" s="64">
        <v>0</v>
      </c>
      <c r="M480" s="64">
        <v>0</v>
      </c>
      <c r="N480" s="64">
        <v>2.0929206703479367E-2</v>
      </c>
      <c r="O480" s="64">
        <v>1.9666286577650145E-2</v>
      </c>
      <c r="P480" s="64">
        <v>2.0829648821300929E-2</v>
      </c>
      <c r="Q480" s="64">
        <v>1.6664981328630941E-2</v>
      </c>
      <c r="R480" s="64">
        <v>1.5306887665045106E-2</v>
      </c>
      <c r="S480" s="64">
        <v>1.42245500858073E-2</v>
      </c>
      <c r="T480" s="64">
        <v>1.558066275436606E-2</v>
      </c>
      <c r="U480" s="64">
        <v>1.5335471153559771E-2</v>
      </c>
      <c r="V480" s="64">
        <v>1.1985275894972388E-2</v>
      </c>
      <c r="W480" s="64">
        <v>1.1814648435516209E-2</v>
      </c>
      <c r="X480" s="64">
        <v>1.2505303180680175E-2</v>
      </c>
      <c r="Y480" s="64">
        <v>9.0495444101675263E-3</v>
      </c>
      <c r="Z480" s="64">
        <v>8.7698221774661338E-3</v>
      </c>
      <c r="AA480" s="64">
        <v>8.529925869159875E-3</v>
      </c>
      <c r="AB480" s="64">
        <v>8.0495056226621755E-3</v>
      </c>
      <c r="AC480" s="64">
        <v>9.4103411534910489E-3</v>
      </c>
      <c r="AD480" s="64">
        <v>9.0249154764808649E-3</v>
      </c>
      <c r="AE480" s="64">
        <v>8.0073162027558681E-3</v>
      </c>
      <c r="AF480" s="64">
        <v>7.5812781773133562E-3</v>
      </c>
      <c r="AG480" s="64">
        <v>7.4720689182690651E-3</v>
      </c>
      <c r="AH480" s="64">
        <v>8.8844662528321239E-3</v>
      </c>
      <c r="AI480" s="64">
        <v>8.8844662528321239E-3</v>
      </c>
      <c r="AK480" s="64">
        <v>1.4123973345630588E-3</v>
      </c>
      <c r="AL480" s="64">
        <v>8.7715005007625579E-4</v>
      </c>
      <c r="AM480" s="64">
        <v>8.7715005007625579E-4</v>
      </c>
      <c r="AN480" s="140"/>
    </row>
    <row r="481" spans="1:40" x14ac:dyDescent="0.2">
      <c r="B481" s="50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  <c r="AB481" s="65"/>
      <c r="AC481" s="65"/>
      <c r="AD481" s="65"/>
      <c r="AE481" s="65"/>
      <c r="AF481" s="65"/>
      <c r="AG481" s="65"/>
      <c r="AH481" s="65"/>
      <c r="AI481" s="65"/>
      <c r="AK481" s="65"/>
      <c r="AL481" s="65"/>
      <c r="AM481" s="65"/>
      <c r="AN481" s="139"/>
    </row>
    <row r="482" spans="1:40" ht="12" x14ac:dyDescent="0.2">
      <c r="A482" s="7" t="s">
        <v>154</v>
      </c>
      <c r="B482" s="50"/>
      <c r="C482" s="20" t="s">
        <v>57</v>
      </c>
      <c r="D482" s="63">
        <v>2.6524197063102183E-2</v>
      </c>
      <c r="E482" s="63">
        <v>4.4935447312987833E-2</v>
      </c>
      <c r="F482" s="63">
        <v>7.5032040010906312E-2</v>
      </c>
      <c r="G482" s="63">
        <v>9.7946974447192622E-2</v>
      </c>
      <c r="H482" s="63">
        <v>0.10097629422862617</v>
      </c>
      <c r="I482" s="63">
        <v>0.11123762244622444</v>
      </c>
      <c r="J482" s="63">
        <v>0.11049953670042786</v>
      </c>
      <c r="K482" s="63">
        <v>0.12173461953507267</v>
      </c>
      <c r="L482" s="63">
        <v>0.13071108641016169</v>
      </c>
      <c r="M482" s="63">
        <v>0.12655769750314119</v>
      </c>
      <c r="N482" s="63">
        <v>0.15991774928401356</v>
      </c>
      <c r="O482" s="63">
        <v>0.14011414556347404</v>
      </c>
      <c r="P482" s="63">
        <v>0.13873799558621353</v>
      </c>
      <c r="Q482" s="63">
        <v>0.14129090132510813</v>
      </c>
      <c r="R482" s="63">
        <v>0.14439553047512746</v>
      </c>
      <c r="S482" s="63">
        <v>0.1594448977055952</v>
      </c>
      <c r="T482" s="63">
        <v>0.16799174920844029</v>
      </c>
      <c r="U482" s="63">
        <v>0.19016749682801481</v>
      </c>
      <c r="V482" s="63">
        <v>0.19381651005614595</v>
      </c>
      <c r="W482" s="63">
        <v>0.19801639988587558</v>
      </c>
      <c r="X482" s="63">
        <v>0.15894319516082114</v>
      </c>
      <c r="Y482" s="63">
        <v>0.17127634606904685</v>
      </c>
      <c r="Z482" s="63">
        <v>0.14400913917560526</v>
      </c>
      <c r="AA482" s="63">
        <v>0.10733130675133531</v>
      </c>
      <c r="AB482" s="63">
        <v>0.10987834579039461</v>
      </c>
      <c r="AC482" s="63">
        <v>0.1249003130249898</v>
      </c>
      <c r="AD482" s="63">
        <v>0.1260486418801785</v>
      </c>
      <c r="AE482" s="63">
        <v>0.13561276673435094</v>
      </c>
      <c r="AF482" s="63">
        <v>0.13646758955563215</v>
      </c>
      <c r="AG482" s="63">
        <v>0.13190122892225961</v>
      </c>
      <c r="AH482" s="63">
        <v>0.13025462872111165</v>
      </c>
      <c r="AI482" s="63">
        <v>0.13025462872111165</v>
      </c>
      <c r="AK482" s="63">
        <v>-1.6466002011479575E-3</v>
      </c>
      <c r="AL482" s="63">
        <v>-5.3581380132392831E-3</v>
      </c>
      <c r="AM482" s="63">
        <v>-5.3581380132392831E-3</v>
      </c>
      <c r="AN482" s="140"/>
    </row>
    <row r="483" spans="1:40" x14ac:dyDescent="0.2">
      <c r="B483" s="50">
        <v>25</v>
      </c>
      <c r="C483" s="21" t="s">
        <v>32</v>
      </c>
      <c r="D483" s="65">
        <v>3.5234009866748114E-2</v>
      </c>
      <c r="E483" s="65">
        <v>7.0659837015783933E-2</v>
      </c>
      <c r="F483" s="65">
        <v>0.12196393016490495</v>
      </c>
      <c r="G483" s="65">
        <v>0.17280152663814033</v>
      </c>
      <c r="H483" s="65">
        <v>0.17218624212808162</v>
      </c>
      <c r="I483" s="65">
        <v>0.18074174931775247</v>
      </c>
      <c r="J483" s="65">
        <v>0.17071423585637915</v>
      </c>
      <c r="K483" s="65">
        <v>0.18863224555597125</v>
      </c>
      <c r="L483" s="65">
        <v>0.19988034065697491</v>
      </c>
      <c r="M483" s="65">
        <v>0.17801473647441776</v>
      </c>
      <c r="N483" s="65">
        <v>0.24081852274411758</v>
      </c>
      <c r="O483" s="65">
        <v>0.24012090934321467</v>
      </c>
      <c r="P483" s="65">
        <v>0.22840191967551704</v>
      </c>
      <c r="Q483" s="65">
        <v>0.24242503206945554</v>
      </c>
      <c r="R483" s="65">
        <v>0.24454551688164955</v>
      </c>
      <c r="S483" s="65">
        <v>0.27755768744007731</v>
      </c>
      <c r="T483" s="65">
        <v>0.28635752071522974</v>
      </c>
      <c r="U483" s="65">
        <v>0.34882284089441401</v>
      </c>
      <c r="V483" s="65">
        <v>0.35428934403995077</v>
      </c>
      <c r="W483" s="65">
        <v>0.3688163902582321</v>
      </c>
      <c r="X483" s="65">
        <v>0.33948242732490652</v>
      </c>
      <c r="Y483" s="65">
        <v>0.31820489883255654</v>
      </c>
      <c r="Z483" s="65">
        <v>0.25693550753798233</v>
      </c>
      <c r="AA483" s="65">
        <v>0.17619148496901185</v>
      </c>
      <c r="AB483" s="65">
        <v>0.17562409568561915</v>
      </c>
      <c r="AC483" s="65">
        <v>0.22005714228549725</v>
      </c>
      <c r="AD483" s="65">
        <v>0.21978604444479963</v>
      </c>
      <c r="AE483" s="65">
        <v>0.29243355176303765</v>
      </c>
      <c r="AF483" s="65">
        <v>0.29255521816287589</v>
      </c>
      <c r="AG483" s="65">
        <v>0.27928522901811448</v>
      </c>
      <c r="AH483" s="65">
        <v>0.29101195981935457</v>
      </c>
      <c r="AI483" s="65">
        <v>0.29101195981935457</v>
      </c>
      <c r="AK483" s="65">
        <v>1.1726730801240093E-2</v>
      </c>
      <c r="AL483" s="65">
        <v>-1.421591943683076E-3</v>
      </c>
      <c r="AM483" s="65">
        <v>-1.421591943683076E-3</v>
      </c>
      <c r="AN483" s="140"/>
    </row>
    <row r="484" spans="1:40" ht="11.25" customHeight="1" x14ac:dyDescent="0.2">
      <c r="B484" s="50">
        <v>26</v>
      </c>
      <c r="C484" s="21" t="s">
        <v>86</v>
      </c>
      <c r="D484" s="65">
        <v>5.9724044576368922E-2</v>
      </c>
      <c r="E484" s="65">
        <v>0.26851175612893757</v>
      </c>
      <c r="F484" s="65">
        <v>0.44254435684648508</v>
      </c>
      <c r="G484" s="65">
        <v>0.48502373536237997</v>
      </c>
      <c r="H484" s="65">
        <v>0.48046137388772064</v>
      </c>
      <c r="I484" s="65">
        <v>0.52200595035640041</v>
      </c>
      <c r="J484" s="65">
        <v>0.55812139578096531</v>
      </c>
      <c r="K484" s="65">
        <v>0.60407976031818444</v>
      </c>
      <c r="L484" s="65">
        <v>0.64847907784260983</v>
      </c>
      <c r="M484" s="65">
        <v>0.70531275521580095</v>
      </c>
      <c r="N484" s="65">
        <v>0.84671944980569869</v>
      </c>
      <c r="O484" s="65">
        <v>0.72035054800969012</v>
      </c>
      <c r="P484" s="65">
        <v>0.56972658937346188</v>
      </c>
      <c r="Q484" s="65">
        <v>0.19466235776175531</v>
      </c>
      <c r="R484" s="65">
        <v>8.692239592110218E-2</v>
      </c>
      <c r="S484" s="65">
        <v>6.3548229647276772E-2</v>
      </c>
      <c r="T484" s="65">
        <v>6.368981942238236E-2</v>
      </c>
      <c r="U484" s="65">
        <v>4.8567120750064439E-2</v>
      </c>
      <c r="V484" s="65">
        <v>5.3493771215155576E-2</v>
      </c>
      <c r="W484" s="65">
        <v>4.1612035230822214E-2</v>
      </c>
      <c r="X484" s="65">
        <v>9.9135659428212994E-3</v>
      </c>
      <c r="Y484" s="65">
        <v>0</v>
      </c>
      <c r="Z484" s="65">
        <v>0</v>
      </c>
      <c r="AA484" s="65">
        <v>0</v>
      </c>
      <c r="AB484" s="65">
        <v>0</v>
      </c>
      <c r="AC484" s="65">
        <v>0</v>
      </c>
      <c r="AD484" s="65">
        <v>0</v>
      </c>
      <c r="AE484" s="65">
        <v>0</v>
      </c>
      <c r="AF484" s="65">
        <v>0</v>
      </c>
      <c r="AG484" s="65">
        <v>0</v>
      </c>
      <c r="AH484" s="65">
        <v>0</v>
      </c>
      <c r="AI484" s="65">
        <v>0</v>
      </c>
      <c r="AK484" s="65">
        <v>0</v>
      </c>
      <c r="AL484" s="65">
        <v>0</v>
      </c>
      <c r="AM484" s="65">
        <v>0</v>
      </c>
      <c r="AN484" s="140"/>
    </row>
    <row r="485" spans="1:40" ht="11.25" customHeight="1" x14ac:dyDescent="0.2">
      <c r="A485" s="16"/>
      <c r="B485" s="50">
        <v>27</v>
      </c>
      <c r="C485" s="24" t="s">
        <v>31</v>
      </c>
      <c r="D485" s="65">
        <v>6.4831514448378716E-2</v>
      </c>
      <c r="E485" s="65">
        <v>8.2202966396655003E-2</v>
      </c>
      <c r="F485" s="65">
        <v>0.10455919153589613</v>
      </c>
      <c r="G485" s="65">
        <v>0.14107062516460894</v>
      </c>
      <c r="H485" s="65">
        <v>0.13438993248297434</v>
      </c>
      <c r="I485" s="65">
        <v>0.11535422771029001</v>
      </c>
      <c r="J485" s="65">
        <v>0.11532872759676727</v>
      </c>
      <c r="K485" s="65">
        <v>0.11889601993470282</v>
      </c>
      <c r="L485" s="65">
        <v>9.5384308116196109E-2</v>
      </c>
      <c r="M485" s="65">
        <v>9.3541512903214663E-2</v>
      </c>
      <c r="N485" s="65">
        <v>8.2942662030554573E-2</v>
      </c>
      <c r="O485" s="65">
        <v>6.0012762666409786E-2</v>
      </c>
      <c r="P485" s="65">
        <v>5.3929066390274602E-2</v>
      </c>
      <c r="Q485" s="65">
        <v>4.8250765268080337E-2</v>
      </c>
      <c r="R485" s="65">
        <v>4.4216941151567997E-2</v>
      </c>
      <c r="S485" s="65">
        <v>4.4836912020657912E-2</v>
      </c>
      <c r="T485" s="65">
        <v>4.1738703189598853E-2</v>
      </c>
      <c r="U485" s="65">
        <v>2.1435457089160666E-2</v>
      </c>
      <c r="V485" s="65">
        <v>1.5084450948054159E-2</v>
      </c>
      <c r="W485" s="65">
        <v>1.6741371797090704E-2</v>
      </c>
      <c r="X485" s="65">
        <v>2.0335943295387231E-2</v>
      </c>
      <c r="Y485" s="65">
        <v>1.8409456805257563E-2</v>
      </c>
      <c r="Z485" s="65">
        <v>2.8671952027414366E-2</v>
      </c>
      <c r="AA485" s="65">
        <v>2.6316269257078063E-2</v>
      </c>
      <c r="AB485" s="65">
        <v>1.5239921507910658E-2</v>
      </c>
      <c r="AC485" s="65">
        <v>5.2757007593125328E-2</v>
      </c>
      <c r="AD485" s="65">
        <v>5.2992298904972909E-2</v>
      </c>
      <c r="AE485" s="65">
        <v>5.4257863060491379E-2</v>
      </c>
      <c r="AF485" s="65">
        <v>5.4317279271073084E-2</v>
      </c>
      <c r="AG485" s="65">
        <v>6.6090642064420696E-2</v>
      </c>
      <c r="AH485" s="65">
        <v>3.6057064165831453E-2</v>
      </c>
      <c r="AI485" s="65">
        <v>3.6057064165831453E-2</v>
      </c>
      <c r="AK485" s="65">
        <v>-3.0033577898589243E-2</v>
      </c>
      <c r="AL485" s="65">
        <v>-1.8200798894659927E-2</v>
      </c>
      <c r="AM485" s="65">
        <v>-1.8200798894659927E-2</v>
      </c>
      <c r="AN485" s="140"/>
    </row>
    <row r="486" spans="1:40" ht="11.25" customHeight="1" x14ac:dyDescent="0.2">
      <c r="B486" s="50">
        <v>28</v>
      </c>
      <c r="C486" s="21" t="s">
        <v>85</v>
      </c>
      <c r="D486" s="65">
        <v>4.4529563399666135E-2</v>
      </c>
      <c r="E486" s="65">
        <v>5.5837809459177198E-2</v>
      </c>
      <c r="F486" s="65">
        <v>5.5679598129563627E-2</v>
      </c>
      <c r="G486" s="65">
        <v>5.2031918659885559E-2</v>
      </c>
      <c r="H486" s="65">
        <v>6.9619356567903995E-2</v>
      </c>
      <c r="I486" s="65">
        <v>0.31680601013210963</v>
      </c>
      <c r="J486" s="65">
        <v>0.30901446233924595</v>
      </c>
      <c r="K486" s="65">
        <v>0.31823613398665157</v>
      </c>
      <c r="L486" s="65">
        <v>0.32840818041340808</v>
      </c>
      <c r="M486" s="65">
        <v>0.3505067643797134</v>
      </c>
      <c r="N486" s="65">
        <v>0.37341553786610215</v>
      </c>
      <c r="O486" s="65">
        <v>2.8266109118565405E-2</v>
      </c>
      <c r="P486" s="65">
        <v>3.3449757699736647E-2</v>
      </c>
      <c r="Q486" s="65">
        <v>2.3437700556569154E-2</v>
      </c>
      <c r="R486" s="65">
        <v>3.2174427868370631E-2</v>
      </c>
      <c r="S486" s="65">
        <v>3.5023997752798623E-2</v>
      </c>
      <c r="T486" s="65">
        <v>4.674225391584768E-2</v>
      </c>
      <c r="U486" s="65">
        <v>0.16770966790795105</v>
      </c>
      <c r="V486" s="65">
        <v>0.16551310068264541</v>
      </c>
      <c r="W486" s="65">
        <v>7.3157546555811595E-2</v>
      </c>
      <c r="X486" s="65">
        <v>0.10249270675954759</v>
      </c>
      <c r="Y486" s="65">
        <v>7.0798928315709872E-2</v>
      </c>
      <c r="Z486" s="65">
        <v>0</v>
      </c>
      <c r="AA486" s="65">
        <v>0</v>
      </c>
      <c r="AB486" s="65">
        <v>0</v>
      </c>
      <c r="AC486" s="65">
        <v>0</v>
      </c>
      <c r="AD486" s="65">
        <v>0</v>
      </c>
      <c r="AE486" s="65">
        <v>0</v>
      </c>
      <c r="AF486" s="65">
        <v>0</v>
      </c>
      <c r="AG486" s="65">
        <v>0</v>
      </c>
      <c r="AH486" s="65">
        <v>0</v>
      </c>
      <c r="AI486" s="65">
        <v>0</v>
      </c>
      <c r="AK486" s="65">
        <v>0</v>
      </c>
      <c r="AL486" s="65">
        <v>0</v>
      </c>
      <c r="AM486" s="65">
        <v>0</v>
      </c>
      <c r="AN486" s="140"/>
    </row>
    <row r="487" spans="1:40" s="16" customFormat="1" ht="11.25" customHeight="1" x14ac:dyDescent="0.2">
      <c r="B487" s="50">
        <v>29</v>
      </c>
      <c r="C487" s="24" t="s">
        <v>106</v>
      </c>
      <c r="D487" s="65">
        <v>4.6172638173441888E-2</v>
      </c>
      <c r="E487" s="65">
        <v>4.7561497315489476E-2</v>
      </c>
      <c r="F487" s="65">
        <v>0.19481466325838301</v>
      </c>
      <c r="G487" s="65">
        <v>0.29242378618715026</v>
      </c>
      <c r="H487" s="65">
        <v>0.36586246480425949</v>
      </c>
      <c r="I487" s="65">
        <v>0.27603909549682193</v>
      </c>
      <c r="J487" s="65">
        <v>0.33099274497859432</v>
      </c>
      <c r="K487" s="65">
        <v>0.31182040761750446</v>
      </c>
      <c r="L487" s="65">
        <v>0.32443653223691704</v>
      </c>
      <c r="M487" s="65">
        <v>0.46188993723243615</v>
      </c>
      <c r="N487" s="65">
        <v>0.2875749918966351</v>
      </c>
      <c r="O487" s="65">
        <v>0.41751303459009953</v>
      </c>
      <c r="P487" s="65">
        <v>1</v>
      </c>
      <c r="Q487" s="65">
        <v>0</v>
      </c>
      <c r="R487" s="65">
        <v>0</v>
      </c>
      <c r="S487" s="65">
        <v>0</v>
      </c>
      <c r="T487" s="65">
        <v>0</v>
      </c>
      <c r="U487" s="65">
        <v>0</v>
      </c>
      <c r="V487" s="65">
        <v>0</v>
      </c>
      <c r="W487" s="65">
        <v>0</v>
      </c>
      <c r="X487" s="65">
        <v>0</v>
      </c>
      <c r="Y487" s="65">
        <v>0</v>
      </c>
      <c r="Z487" s="65">
        <v>0</v>
      </c>
      <c r="AA487" s="65">
        <v>0</v>
      </c>
      <c r="AB487" s="65">
        <v>0</v>
      </c>
      <c r="AC487" s="65">
        <v>0</v>
      </c>
      <c r="AD487" s="65">
        <v>0</v>
      </c>
      <c r="AE487" s="65">
        <v>0</v>
      </c>
      <c r="AF487" s="65">
        <v>0</v>
      </c>
      <c r="AG487" s="65">
        <v>0</v>
      </c>
      <c r="AH487" s="65">
        <v>0</v>
      </c>
      <c r="AI487" s="65">
        <v>0</v>
      </c>
      <c r="AJ487" s="145"/>
      <c r="AK487" s="65">
        <v>0</v>
      </c>
      <c r="AL487" s="65">
        <v>0</v>
      </c>
      <c r="AM487" s="65">
        <v>0</v>
      </c>
      <c r="AN487" s="15"/>
    </row>
    <row r="488" spans="1:40" ht="11.25" customHeight="1" x14ac:dyDescent="0.2">
      <c r="A488" s="16"/>
      <c r="B488" s="50">
        <v>30</v>
      </c>
      <c r="C488" s="21" t="s">
        <v>29</v>
      </c>
      <c r="D488" s="65">
        <v>4.5799615014453883E-3</v>
      </c>
      <c r="E488" s="65">
        <v>2.9639801943704561E-3</v>
      </c>
      <c r="F488" s="65">
        <v>5.1072811053823296E-3</v>
      </c>
      <c r="G488" s="65">
        <v>5.0302259916484267E-3</v>
      </c>
      <c r="H488" s="65">
        <v>3.472349027338058E-3</v>
      </c>
      <c r="I488" s="65">
        <v>4.5152339474937211E-3</v>
      </c>
      <c r="J488" s="65">
        <v>4.6778050434734143E-3</v>
      </c>
      <c r="K488" s="65">
        <v>5.797550198440137E-3</v>
      </c>
      <c r="L488" s="65">
        <v>4.1443435612050347E-3</v>
      </c>
      <c r="M488" s="65">
        <v>5.6457343470904583E-3</v>
      </c>
      <c r="N488" s="65">
        <v>7.0152502017788824E-3</v>
      </c>
      <c r="O488" s="65">
        <v>8.7253616741372296E-3</v>
      </c>
      <c r="P488" s="65">
        <v>1.0903122307871103E-2</v>
      </c>
      <c r="Q488" s="65">
        <v>1.2884146988909525E-2</v>
      </c>
      <c r="R488" s="65">
        <v>1.9373990771731402E-2</v>
      </c>
      <c r="S488" s="65">
        <v>2.7093503075251893E-2</v>
      </c>
      <c r="T488" s="65">
        <v>2.736519439276212E-2</v>
      </c>
      <c r="U488" s="65">
        <v>2.339013540369669E-2</v>
      </c>
      <c r="V488" s="65">
        <v>2.9852792696242997E-2</v>
      </c>
      <c r="W488" s="65">
        <v>2.0176741281401334E-2</v>
      </c>
      <c r="X488" s="65">
        <v>1.9266117426799383E-2</v>
      </c>
      <c r="Y488" s="65">
        <v>1.7992208955493302E-2</v>
      </c>
      <c r="Z488" s="65">
        <v>2.4046371280143052E-2</v>
      </c>
      <c r="AA488" s="65">
        <v>2.8235747911623109E-2</v>
      </c>
      <c r="AB488" s="65">
        <v>2.4188220375881211E-2</v>
      </c>
      <c r="AC488" s="65">
        <v>1.773536206336513E-2</v>
      </c>
      <c r="AD488" s="65">
        <v>2.5282995270409895E-2</v>
      </c>
      <c r="AE488" s="65">
        <v>1.5236016702791561E-2</v>
      </c>
      <c r="AF488" s="65">
        <v>1.5206742989665597E-2</v>
      </c>
      <c r="AG488" s="65">
        <v>1.2192920379976439E-2</v>
      </c>
      <c r="AH488" s="65">
        <v>1.1173133102637799E-2</v>
      </c>
      <c r="AI488" s="65">
        <v>1.1173133102637799E-2</v>
      </c>
      <c r="AK488" s="65">
        <v>-1.0197872773386393E-3</v>
      </c>
      <c r="AL488" s="65">
        <v>-4.0628836001537615E-3</v>
      </c>
      <c r="AM488" s="65">
        <v>-4.0628836001537615E-3</v>
      </c>
      <c r="AN488" s="140"/>
    </row>
    <row r="489" spans="1:40" s="16" customFormat="1" ht="11.25" customHeight="1" x14ac:dyDescent="0.2">
      <c r="B489" s="50">
        <v>31</v>
      </c>
      <c r="C489" s="24" t="s">
        <v>11</v>
      </c>
      <c r="D489" s="65">
        <v>7.9947925174817067E-2</v>
      </c>
      <c r="E489" s="65">
        <v>9.502208455294095E-2</v>
      </c>
      <c r="F489" s="65">
        <v>9.8558293305731945E-2</v>
      </c>
      <c r="G489" s="65">
        <v>0.10978303308526872</v>
      </c>
      <c r="H489" s="65">
        <v>0.11753455095628396</v>
      </c>
      <c r="I489" s="65">
        <v>0.11854151591394872</v>
      </c>
      <c r="J489" s="65">
        <v>0.12273769251939437</v>
      </c>
      <c r="K489" s="65">
        <v>0.12757223042902646</v>
      </c>
      <c r="L489" s="65">
        <v>0.12137045617701725</v>
      </c>
      <c r="M489" s="65">
        <v>0.11995186803203783</v>
      </c>
      <c r="N489" s="65">
        <v>0.11955282799815461</v>
      </c>
      <c r="O489" s="65">
        <v>0.11364049759386027</v>
      </c>
      <c r="P489" s="65">
        <v>0.1124179696303228</v>
      </c>
      <c r="Q489" s="65">
        <v>0.12205691352644014</v>
      </c>
      <c r="R489" s="65">
        <v>0.12788204827213481</v>
      </c>
      <c r="S489" s="65">
        <v>0.14072532722000847</v>
      </c>
      <c r="T489" s="65">
        <v>0.13558636403984184</v>
      </c>
      <c r="U489" s="65">
        <v>0.13416239107678291</v>
      </c>
      <c r="V489" s="65">
        <v>0.13179763483520213</v>
      </c>
      <c r="W489" s="65">
        <v>0.1268344651035872</v>
      </c>
      <c r="X489" s="65">
        <v>0.12635429639443266</v>
      </c>
      <c r="Y489" s="65">
        <v>0.13169969106977397</v>
      </c>
      <c r="Z489" s="65">
        <v>0.13123697155102992</v>
      </c>
      <c r="AA489" s="65">
        <v>0.1363948211967877</v>
      </c>
      <c r="AB489" s="65">
        <v>0.14158655777054363</v>
      </c>
      <c r="AC489" s="65">
        <v>0.1345593422013516</v>
      </c>
      <c r="AD489" s="65">
        <v>0.13088532476335499</v>
      </c>
      <c r="AE489" s="65">
        <v>0.11931323433087658</v>
      </c>
      <c r="AF489" s="65">
        <v>0.12120173937896912</v>
      </c>
      <c r="AG489" s="65">
        <v>0.11615073044230928</v>
      </c>
      <c r="AH489" s="65">
        <v>0.11885693405914548</v>
      </c>
      <c r="AI489" s="65">
        <v>0.11885693405914548</v>
      </c>
      <c r="AJ489" s="145"/>
      <c r="AK489" s="65">
        <v>2.7062036168361975E-3</v>
      </c>
      <c r="AL489" s="65">
        <v>-4.5630027173110266E-4</v>
      </c>
      <c r="AM489" s="65">
        <v>-4.5630027173110266E-4</v>
      </c>
      <c r="AN489" s="15"/>
    </row>
    <row r="490" spans="1:40" s="16" customFormat="1" ht="11.25" customHeight="1" x14ac:dyDescent="0.2">
      <c r="B490" s="50">
        <v>32</v>
      </c>
      <c r="C490" s="21" t="s">
        <v>87</v>
      </c>
      <c r="D490" s="65">
        <v>5.4023819889531879E-3</v>
      </c>
      <c r="E490" s="65">
        <v>1.0462739251999595E-2</v>
      </c>
      <c r="F490" s="65">
        <v>1.086801307223813E-2</v>
      </c>
      <c r="G490" s="65">
        <v>3.3790616932111799E-3</v>
      </c>
      <c r="H490" s="65">
        <v>3.7850176860753943E-3</v>
      </c>
      <c r="I490" s="65">
        <v>3.9579236440403821E-3</v>
      </c>
      <c r="J490" s="65">
        <v>1.3669086667213315E-2</v>
      </c>
      <c r="K490" s="65">
        <v>1.4879861256214485E-2</v>
      </c>
      <c r="L490" s="65">
        <v>1.5847005225359742E-2</v>
      </c>
      <c r="M490" s="65">
        <v>1.5954054470924357E-2</v>
      </c>
      <c r="N490" s="65">
        <v>1.7293426086949882E-2</v>
      </c>
      <c r="O490" s="65">
        <v>1.8936560332144262E-2</v>
      </c>
      <c r="P490" s="65">
        <v>2.1398922378191507E-2</v>
      </c>
      <c r="Q490" s="65">
        <v>2.1650301598301457E-2</v>
      </c>
      <c r="R490" s="65">
        <v>1.7584462793408983E-2</v>
      </c>
      <c r="S490" s="65">
        <v>1.7752034538857386E-2</v>
      </c>
      <c r="T490" s="65">
        <v>2.1505666580858538E-2</v>
      </c>
      <c r="U490" s="65">
        <v>2.390578577329696E-2</v>
      </c>
      <c r="V490" s="65">
        <v>2.3109011309497864E-2</v>
      </c>
      <c r="W490" s="65">
        <v>2.2986071820631428E-2</v>
      </c>
      <c r="X490" s="65">
        <v>2.5833994506187969E-2</v>
      </c>
      <c r="Y490" s="65">
        <v>2.0520038191485034E-2</v>
      </c>
      <c r="Z490" s="65">
        <v>2.0623331811704181E-2</v>
      </c>
      <c r="AA490" s="65">
        <v>2.4619569103142929E-2</v>
      </c>
      <c r="AB490" s="65">
        <v>2.0166741484196626E-2</v>
      </c>
      <c r="AC490" s="65">
        <v>1.8925893741254161E-2</v>
      </c>
      <c r="AD490" s="65">
        <v>1.6040642588163682E-2</v>
      </c>
      <c r="AE490" s="65">
        <v>1.7613784118694614E-2</v>
      </c>
      <c r="AF490" s="65">
        <v>1.5710448305688195E-2</v>
      </c>
      <c r="AG490" s="65">
        <v>1.6631627994267519E-2</v>
      </c>
      <c r="AH490" s="65">
        <v>2.0286842608892675E-2</v>
      </c>
      <c r="AI490" s="65">
        <v>2.0286842608892675E-2</v>
      </c>
      <c r="AJ490" s="145"/>
      <c r="AK490" s="65">
        <v>3.6552146146251567E-3</v>
      </c>
      <c r="AL490" s="65">
        <v>2.6730584901980617E-3</v>
      </c>
      <c r="AM490" s="65">
        <v>2.6730584901980617E-3</v>
      </c>
      <c r="AN490" s="15"/>
    </row>
    <row r="491" spans="1:40" s="16" customFormat="1" ht="11.25" customHeight="1" x14ac:dyDescent="0.2">
      <c r="A491" s="7"/>
      <c r="B491" s="50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  <c r="AA491" s="66"/>
      <c r="AB491" s="66"/>
      <c r="AC491" s="66"/>
      <c r="AD491" s="66"/>
      <c r="AE491" s="66"/>
      <c r="AF491" s="66"/>
      <c r="AG491" s="66"/>
      <c r="AH491" s="66"/>
      <c r="AI491" s="66"/>
      <c r="AJ491" s="145"/>
      <c r="AK491" s="66"/>
      <c r="AL491" s="66"/>
      <c r="AM491" s="66"/>
      <c r="AN491" s="15"/>
    </row>
    <row r="492" spans="1:40" ht="12" x14ac:dyDescent="0.2">
      <c r="A492" s="7" t="s">
        <v>155</v>
      </c>
      <c r="B492" s="50">
        <v>33</v>
      </c>
      <c r="C492" s="20" t="s">
        <v>108</v>
      </c>
      <c r="D492" s="63">
        <v>1.4554895473230089E-2</v>
      </c>
      <c r="E492" s="63">
        <v>4.1823316964084735E-2</v>
      </c>
      <c r="F492" s="63">
        <v>7.397361849855677E-2</v>
      </c>
      <c r="G492" s="63">
        <v>6.9077119289859157E-2</v>
      </c>
      <c r="H492" s="63">
        <v>8.2769477583040665E-2</v>
      </c>
      <c r="I492" s="63">
        <v>1.1145320656225848E-2</v>
      </c>
      <c r="J492" s="63">
        <v>1.4600769873919674E-2</v>
      </c>
      <c r="K492" s="63">
        <v>2.4507605952160831E-2</v>
      </c>
      <c r="L492" s="63">
        <v>1.5585121624054114E-2</v>
      </c>
      <c r="M492" s="63">
        <v>5.4858192635200923E-3</v>
      </c>
      <c r="N492" s="63">
        <v>9.7577083482939028E-3</v>
      </c>
      <c r="O492" s="63">
        <v>2.607199977916692E-2</v>
      </c>
      <c r="P492" s="63">
        <v>8.93381496793621E-2</v>
      </c>
      <c r="Q492" s="63">
        <v>-3.5744051190488756E-2</v>
      </c>
      <c r="R492" s="63">
        <v>-3.5627476858115487E-2</v>
      </c>
      <c r="S492" s="63">
        <v>-1.4514027529734521E-2</v>
      </c>
      <c r="T492" s="63">
        <v>-5.5287801475911906E-3</v>
      </c>
      <c r="U492" s="63">
        <v>-2.260662162476609E-2</v>
      </c>
      <c r="V492" s="63">
        <v>-0.13006587431177241</v>
      </c>
      <c r="W492" s="63">
        <v>-3.7344443613728018E-2</v>
      </c>
      <c r="X492" s="63">
        <v>-5.7940217325632655E-2</v>
      </c>
      <c r="Y492" s="63">
        <v>-3.6336543574588785E-2</v>
      </c>
      <c r="Z492" s="63">
        <v>-2.5233279783088824E-2</v>
      </c>
      <c r="AA492" s="63">
        <v>-3.1621614846708238E-2</v>
      </c>
      <c r="AB492" s="63">
        <v>-5.6764876059028802E-2</v>
      </c>
      <c r="AC492" s="63">
        <v>-1.6984318505099718E-5</v>
      </c>
      <c r="AD492" s="63">
        <v>0</v>
      </c>
      <c r="AE492" s="63">
        <v>0</v>
      </c>
      <c r="AF492" s="63">
        <v>0</v>
      </c>
      <c r="AG492" s="63">
        <v>0</v>
      </c>
      <c r="AH492" s="63">
        <v>0</v>
      </c>
      <c r="AI492" s="63">
        <v>0</v>
      </c>
      <c r="AK492" s="63">
        <v>0</v>
      </c>
      <c r="AL492" s="63">
        <v>0</v>
      </c>
      <c r="AM492" s="63">
        <v>0</v>
      </c>
      <c r="AN492" s="140"/>
    </row>
    <row r="493" spans="1:40" x14ac:dyDescent="0.2">
      <c r="A493" s="53"/>
      <c r="B493" s="53"/>
      <c r="C493" s="43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  <c r="AC493" s="67"/>
      <c r="AD493" s="67"/>
      <c r="AE493" s="67"/>
      <c r="AF493" s="67"/>
      <c r="AG493" s="67"/>
      <c r="AH493" s="67"/>
      <c r="AI493" s="67"/>
      <c r="AK493" s="67"/>
      <c r="AL493" s="67"/>
      <c r="AM493" s="67"/>
      <c r="AN493" s="139"/>
    </row>
    <row r="494" spans="1:40" s="16" customFormat="1" ht="20.100000000000001" customHeight="1" x14ac:dyDescent="0.2">
      <c r="A494" s="51"/>
      <c r="B494" s="59"/>
      <c r="C494" s="13" t="s">
        <v>76</v>
      </c>
      <c r="D494" s="68">
        <v>3.0464394534323345E-2</v>
      </c>
      <c r="E494" s="68">
        <v>3.9473834479990449E-2</v>
      </c>
      <c r="F494" s="68">
        <v>4.7403365007443889E-2</v>
      </c>
      <c r="G494" s="68">
        <v>5.3458468304555196E-2</v>
      </c>
      <c r="H494" s="68">
        <v>5.5476905180898324E-2</v>
      </c>
      <c r="I494" s="68">
        <v>5.3420959023414351E-2</v>
      </c>
      <c r="J494" s="68">
        <v>4.9701289414392329E-2</v>
      </c>
      <c r="K494" s="68">
        <v>4.7309018617632738E-2</v>
      </c>
      <c r="L494" s="68">
        <v>4.2574265824810519E-2</v>
      </c>
      <c r="M494" s="68">
        <v>3.8803104869294995E-2</v>
      </c>
      <c r="N494" s="68">
        <v>3.3051760083388892E-2</v>
      </c>
      <c r="O494" s="68">
        <v>2.9176147586541919E-2</v>
      </c>
      <c r="P494" s="68">
        <v>2.6413239943567441E-2</v>
      </c>
      <c r="Q494" s="68">
        <v>2.4121492445416535E-2</v>
      </c>
      <c r="R494" s="68">
        <v>2.3366854207206512E-2</v>
      </c>
      <c r="S494" s="68">
        <v>2.4198943183512383E-2</v>
      </c>
      <c r="T494" s="68">
        <v>2.3581876597701015E-2</v>
      </c>
      <c r="U494" s="68">
        <v>2.3513245183258553E-2</v>
      </c>
      <c r="V494" s="68">
        <v>2.3930899894013053E-2</v>
      </c>
      <c r="W494" s="68">
        <v>2.3680282988148952E-2</v>
      </c>
      <c r="X494" s="68">
        <v>2.1756305844059243E-2</v>
      </c>
      <c r="Y494" s="68">
        <v>1.9627811015139975E-2</v>
      </c>
      <c r="Z494" s="68">
        <v>1.4875539211103067E-2</v>
      </c>
      <c r="AA494" s="68">
        <v>1.284420120290327E-2</v>
      </c>
      <c r="AB494" s="68">
        <v>1.1931081279909942E-2</v>
      </c>
      <c r="AC494" s="68">
        <v>1.059477860092119E-2</v>
      </c>
      <c r="AD494" s="68">
        <v>1.0129075841436543E-2</v>
      </c>
      <c r="AE494" s="68">
        <v>1.0278512801737971E-2</v>
      </c>
      <c r="AF494" s="68">
        <v>1.0210986537304087E-2</v>
      </c>
      <c r="AG494" s="68">
        <v>1.0317833061363392E-2</v>
      </c>
      <c r="AH494" s="68">
        <v>1.3250864889393799E-2</v>
      </c>
      <c r="AI494" s="68">
        <v>1.3250864889393799E-2</v>
      </c>
      <c r="AJ494" s="145"/>
      <c r="AK494" s="68">
        <v>2.9330318280304073E-3</v>
      </c>
      <c r="AL494" s="68">
        <v>2.9723520876558281E-3</v>
      </c>
      <c r="AM494" s="68">
        <v>2.9723520876558281E-3</v>
      </c>
      <c r="AN494" s="15"/>
    </row>
    <row r="495" spans="1:40" x14ac:dyDescent="0.2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  <c r="AA495" s="41"/>
      <c r="AB495" s="41"/>
      <c r="AC495" s="41"/>
      <c r="AD495" s="41"/>
      <c r="AE495" s="41"/>
      <c r="AF495" s="154"/>
      <c r="AG495" s="154"/>
      <c r="AH495" s="154"/>
      <c r="AI495" s="154"/>
    </row>
    <row r="496" spans="1:40" x14ac:dyDescent="0.2"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148"/>
      <c r="AG496" s="148"/>
      <c r="AH496" s="148"/>
      <c r="AI496" s="148"/>
      <c r="AJ496" s="146"/>
      <c r="AK496" s="8"/>
      <c r="AL496" s="8"/>
      <c r="AM496" s="8"/>
      <c r="AN496" s="143"/>
    </row>
    <row r="497" spans="1:40" ht="12.75" x14ac:dyDescent="0.2">
      <c r="A497" s="11" t="s">
        <v>148</v>
      </c>
      <c r="B497" s="19"/>
      <c r="D497" s="25" t="s">
        <v>15</v>
      </c>
      <c r="E497" s="25" t="s">
        <v>16</v>
      </c>
      <c r="F497" s="25" t="s">
        <v>17</v>
      </c>
      <c r="G497" s="25" t="s">
        <v>18</v>
      </c>
      <c r="H497" s="25" t="s">
        <v>19</v>
      </c>
      <c r="I497" s="25" t="s">
        <v>20</v>
      </c>
      <c r="J497" s="25" t="s">
        <v>26</v>
      </c>
      <c r="K497" s="25" t="s">
        <v>28</v>
      </c>
      <c r="L497" s="25" t="s">
        <v>33</v>
      </c>
      <c r="M497" s="25" t="s">
        <v>35</v>
      </c>
      <c r="N497" s="25" t="s">
        <v>40</v>
      </c>
      <c r="O497" s="25" t="s">
        <v>41</v>
      </c>
      <c r="P497" s="25" t="s">
        <v>50</v>
      </c>
      <c r="Q497" s="25" t="s">
        <v>52</v>
      </c>
      <c r="R497" s="25" t="s">
        <v>60</v>
      </c>
      <c r="S497" s="25" t="s">
        <v>62</v>
      </c>
      <c r="T497" s="25" t="s">
        <v>83</v>
      </c>
      <c r="U497" s="25" t="s">
        <v>88</v>
      </c>
      <c r="V497" s="25" t="s">
        <v>90</v>
      </c>
      <c r="W497" s="25" t="s">
        <v>91</v>
      </c>
      <c r="X497" s="25" t="s">
        <v>92</v>
      </c>
      <c r="Y497" s="25" t="s">
        <v>141</v>
      </c>
      <c r="Z497" s="25" t="s">
        <v>145</v>
      </c>
      <c r="AA497" s="25" t="s">
        <v>147</v>
      </c>
      <c r="AB497" s="25" t="s">
        <v>150</v>
      </c>
      <c r="AC497" s="25" t="s">
        <v>151</v>
      </c>
      <c r="AD497" s="25" t="s">
        <v>156</v>
      </c>
      <c r="AE497" s="25" t="s">
        <v>157</v>
      </c>
      <c r="AF497" s="25" t="s">
        <v>158</v>
      </c>
      <c r="AG497" s="25" t="s">
        <v>161</v>
      </c>
      <c r="AH497" s="25" t="s">
        <v>162</v>
      </c>
      <c r="AI497" s="25" t="s">
        <v>163</v>
      </c>
      <c r="AK497" s="47" t="s">
        <v>77</v>
      </c>
      <c r="AL497" s="47" t="s">
        <v>78</v>
      </c>
      <c r="AM497" s="47" t="s">
        <v>79</v>
      </c>
      <c r="AN497" s="144"/>
    </row>
    <row r="498" spans="1:40" ht="12" x14ac:dyDescent="0.2">
      <c r="A498" s="7" t="s">
        <v>66</v>
      </c>
      <c r="B498" s="50"/>
      <c r="C498" s="20" t="s">
        <v>12</v>
      </c>
      <c r="D498" s="63">
        <v>0.16321041475136064</v>
      </c>
      <c r="E498" s="63">
        <v>0.18028155346213195</v>
      </c>
      <c r="F498" s="63">
        <v>0.18235430957207754</v>
      </c>
      <c r="G498" s="63">
        <v>0.17532285792872082</v>
      </c>
      <c r="H498" s="63">
        <v>0.12715785368714558</v>
      </c>
      <c r="I498" s="63">
        <v>4.3082228225095755E-2</v>
      </c>
      <c r="J498" s="63">
        <v>4.9959214100519525E-2</v>
      </c>
      <c r="K498" s="63">
        <v>4.0544022517356379E-2</v>
      </c>
      <c r="L498" s="63">
        <v>2.6848895595723239E-2</v>
      </c>
      <c r="M498" s="63">
        <v>2.3113513393105852E-2</v>
      </c>
      <c r="N498" s="63">
        <v>2.0868341656518491E-2</v>
      </c>
      <c r="O498" s="63">
        <v>1.8342348377287786E-2</v>
      </c>
      <c r="P498" s="63">
        <v>1.5637870049853928E-2</v>
      </c>
      <c r="Q498" s="63">
        <v>1.2006628362379913E-2</v>
      </c>
      <c r="R498" s="63">
        <v>1.0989539725191903E-2</v>
      </c>
      <c r="S498" s="63">
        <v>8.9994084057853033E-3</v>
      </c>
      <c r="T498" s="63">
        <v>9.0317085486329649E-3</v>
      </c>
      <c r="U498" s="63">
        <v>1.3019293910919586E-2</v>
      </c>
      <c r="V498" s="63">
        <v>1.166832485064407E-2</v>
      </c>
      <c r="W498" s="63">
        <v>7.9134108648307843E-3</v>
      </c>
      <c r="X498" s="63">
        <v>6.3665716807920986E-3</v>
      </c>
      <c r="Y498" s="63">
        <v>6.9029130618860441E-3</v>
      </c>
      <c r="Z498" s="63">
        <v>4.1222419474363633E-3</v>
      </c>
      <c r="AA498" s="63">
        <v>4.2342548445701012E-3</v>
      </c>
      <c r="AB498" s="63">
        <v>6.512825068653201E-3</v>
      </c>
      <c r="AC498" s="63">
        <v>4.9717664358453388E-3</v>
      </c>
      <c r="AD498" s="63">
        <v>4.4801873865124367E-3</v>
      </c>
      <c r="AE498" s="63">
        <v>1.1571198825289272E-2</v>
      </c>
      <c r="AF498" s="63">
        <v>2.5238919031574842E-2</v>
      </c>
      <c r="AG498" s="63">
        <v>2.5110106093620136E-2</v>
      </c>
      <c r="AH498" s="63">
        <v>2.7216595898035295E-2</v>
      </c>
      <c r="AI498" s="63">
        <v>2.7216595898035295E-2</v>
      </c>
      <c r="AK498" s="63">
        <v>2.1064898044151591E-3</v>
      </c>
      <c r="AL498" s="63">
        <v>1.5645397072746023E-2</v>
      </c>
      <c r="AM498" s="63">
        <v>1.5645397072746023E-2</v>
      </c>
      <c r="AN498" s="144"/>
    </row>
    <row r="499" spans="1:40" ht="12" x14ac:dyDescent="0.2">
      <c r="B499" s="50">
        <v>1</v>
      </c>
      <c r="C499" s="22" t="s">
        <v>93</v>
      </c>
      <c r="D499" s="64">
        <v>0.32346395936049427</v>
      </c>
      <c r="E499" s="64">
        <v>0.3472552812564797</v>
      </c>
      <c r="F499" s="64">
        <v>0.52706954713022058</v>
      </c>
      <c r="G499" s="64">
        <v>4.6370223776270161E-2</v>
      </c>
      <c r="H499" s="64">
        <v>0</v>
      </c>
      <c r="I499" s="64">
        <v>0</v>
      </c>
      <c r="J499" s="64">
        <v>0</v>
      </c>
      <c r="K499" s="64">
        <v>0</v>
      </c>
      <c r="L499" s="64">
        <v>9.6466716151724051E-3</v>
      </c>
      <c r="M499" s="64">
        <v>8.2323521951607227E-3</v>
      </c>
      <c r="N499" s="64">
        <v>6.8639034435877119E-3</v>
      </c>
      <c r="O499" s="64">
        <v>9.0187187736164923E-3</v>
      </c>
      <c r="P499" s="64">
        <v>6.8888574154572649E-3</v>
      </c>
      <c r="Q499" s="64">
        <v>3.5424216818741683E-3</v>
      </c>
      <c r="R499" s="64">
        <v>2.5696229938577042E-3</v>
      </c>
      <c r="S499" s="64">
        <v>1.8487790320908639E-3</v>
      </c>
      <c r="T499" s="64">
        <v>2.771202714544287E-3</v>
      </c>
      <c r="U499" s="64">
        <v>1.0874056496792394E-2</v>
      </c>
      <c r="V499" s="64">
        <v>9.373884348597367E-3</v>
      </c>
      <c r="W499" s="64">
        <v>6.9194239409543518E-3</v>
      </c>
      <c r="X499" s="64">
        <v>6.0719089539505279E-3</v>
      </c>
      <c r="Y499" s="64">
        <v>8.0920882587471182E-3</v>
      </c>
      <c r="Z499" s="64">
        <v>4.948545878195443E-3</v>
      </c>
      <c r="AA499" s="64">
        <v>3.5920563878610091E-3</v>
      </c>
      <c r="AB499" s="64">
        <v>3.1369214272042789E-3</v>
      </c>
      <c r="AC499" s="64">
        <v>3.0482577742191887E-3</v>
      </c>
      <c r="AD499" s="64">
        <v>2.6946034742785425E-3</v>
      </c>
      <c r="AE499" s="64">
        <v>1.0850358447668153E-2</v>
      </c>
      <c r="AF499" s="64">
        <v>3.0513830546663845E-2</v>
      </c>
      <c r="AG499" s="64">
        <v>3.1380202897763103E-2</v>
      </c>
      <c r="AH499" s="64">
        <v>3.4077845446229903E-2</v>
      </c>
      <c r="AI499" s="64">
        <v>3.4077845446229903E-2</v>
      </c>
      <c r="AK499" s="64">
        <v>2.6976425484667999E-3</v>
      </c>
      <c r="AL499" s="64">
        <v>2.3227486998561749E-2</v>
      </c>
      <c r="AM499" s="64">
        <v>2.3227486998561749E-2</v>
      </c>
      <c r="AN499" s="144"/>
    </row>
    <row r="500" spans="1:40" ht="12" x14ac:dyDescent="0.2">
      <c r="B500" s="50">
        <v>2</v>
      </c>
      <c r="C500" s="22" t="s">
        <v>98</v>
      </c>
      <c r="D500" s="64">
        <v>0.15450467618395985</v>
      </c>
      <c r="E500" s="64">
        <v>0.17156659444388839</v>
      </c>
      <c r="F500" s="64">
        <v>0.17015763871721731</v>
      </c>
      <c r="G500" s="64">
        <v>0.17690261994982676</v>
      </c>
      <c r="H500" s="64">
        <v>0.18395289957333166</v>
      </c>
      <c r="I500" s="64">
        <v>8.7858166214032488E-2</v>
      </c>
      <c r="J500" s="64">
        <v>0.14015709900468146</v>
      </c>
      <c r="K500" s="64">
        <v>0.11613932596307351</v>
      </c>
      <c r="L500" s="64">
        <v>4.7359386714546869E-2</v>
      </c>
      <c r="M500" s="64">
        <v>4.4267302679440353E-2</v>
      </c>
      <c r="N500" s="64">
        <v>4.2874339322549582E-2</v>
      </c>
      <c r="O500" s="64">
        <v>3.8929384346145617E-2</v>
      </c>
      <c r="P500" s="64">
        <v>4.0131197563377519E-2</v>
      </c>
      <c r="Q500" s="64">
        <v>4.0059545266222595E-2</v>
      </c>
      <c r="R500" s="64">
        <v>4.0291065629019865E-2</v>
      </c>
      <c r="S500" s="64">
        <v>3.0793347384234299E-2</v>
      </c>
      <c r="T500" s="64">
        <v>2.8173454655790572E-2</v>
      </c>
      <c r="U500" s="64">
        <v>1.8462596250818739E-2</v>
      </c>
      <c r="V500" s="64">
        <v>1.7060585771140439E-2</v>
      </c>
      <c r="W500" s="64">
        <v>1.0159732504037974E-2</v>
      </c>
      <c r="X500" s="64">
        <v>7.0348880170166654E-3</v>
      </c>
      <c r="Y500" s="64">
        <v>4.4339298334232728E-3</v>
      </c>
      <c r="Z500" s="64">
        <v>2.302737096268596E-3</v>
      </c>
      <c r="AA500" s="64">
        <v>5.4739601387337189E-3</v>
      </c>
      <c r="AB500" s="64">
        <v>1.3189139615727921E-2</v>
      </c>
      <c r="AC500" s="64">
        <v>8.5691800855027395E-3</v>
      </c>
      <c r="AD500" s="64">
        <v>8.1292157347489791E-3</v>
      </c>
      <c r="AE500" s="64">
        <v>1.3122361468348682E-2</v>
      </c>
      <c r="AF500" s="64">
        <v>1.3551190927064605E-2</v>
      </c>
      <c r="AG500" s="64">
        <v>1.1065321517527184E-2</v>
      </c>
      <c r="AH500" s="64">
        <v>1.3274606608868554E-2</v>
      </c>
      <c r="AI500" s="64">
        <v>1.3274606608868554E-2</v>
      </c>
      <c r="AK500" s="64">
        <v>2.2092850913413703E-3</v>
      </c>
      <c r="AL500" s="64">
        <v>1.5224514051987229E-4</v>
      </c>
      <c r="AM500" s="64">
        <v>1.5224514051987229E-4</v>
      </c>
      <c r="AN500" s="144"/>
    </row>
    <row r="501" spans="1:40" x14ac:dyDescent="0.2">
      <c r="B501" s="50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  <c r="AB501" s="65"/>
      <c r="AC501" s="65"/>
      <c r="AD501" s="65"/>
      <c r="AE501" s="65"/>
      <c r="AF501" s="65"/>
      <c r="AG501" s="65"/>
      <c r="AH501" s="65"/>
      <c r="AI501" s="65"/>
      <c r="AK501" s="65"/>
      <c r="AL501" s="65"/>
      <c r="AM501" s="65"/>
      <c r="AN501" s="144"/>
    </row>
    <row r="502" spans="1:40" s="5" customFormat="1" ht="12" x14ac:dyDescent="0.2">
      <c r="A502" s="7" t="s">
        <v>67</v>
      </c>
      <c r="B502" s="50"/>
      <c r="C502" s="20" t="s">
        <v>14</v>
      </c>
      <c r="D502" s="63">
        <v>0.1317646218928348</v>
      </c>
      <c r="E502" s="63">
        <v>0.14711754520531678</v>
      </c>
      <c r="F502" s="63">
        <v>0.16559104559538398</v>
      </c>
      <c r="G502" s="63">
        <v>0.16909509721632943</v>
      </c>
      <c r="H502" s="63">
        <v>0.20437226915003345</v>
      </c>
      <c r="I502" s="63">
        <v>0.19298517858541281</v>
      </c>
      <c r="J502" s="63">
        <v>0.18670447795635062</v>
      </c>
      <c r="K502" s="63">
        <v>0.17042719709421969</v>
      </c>
      <c r="L502" s="63">
        <v>0.16055693140179275</v>
      </c>
      <c r="M502" s="63">
        <v>0.15921883060454403</v>
      </c>
      <c r="N502" s="63">
        <v>0.14462042813639647</v>
      </c>
      <c r="O502" s="63">
        <v>0.13139838828455441</v>
      </c>
      <c r="P502" s="63">
        <v>0.12635323130671725</v>
      </c>
      <c r="Q502" s="63">
        <v>0.12613922712742495</v>
      </c>
      <c r="R502" s="63">
        <v>0.11874998553272029</v>
      </c>
      <c r="S502" s="63">
        <v>0.10482362999327605</v>
      </c>
      <c r="T502" s="63">
        <v>7.1649534681112723E-2</v>
      </c>
      <c r="U502" s="63">
        <v>6.2728811409254209E-2</v>
      </c>
      <c r="V502" s="63">
        <v>5.3566048809329629E-2</v>
      </c>
      <c r="W502" s="63">
        <v>4.9435772813006144E-2</v>
      </c>
      <c r="X502" s="63">
        <v>4.3340982007775058E-2</v>
      </c>
      <c r="Y502" s="63">
        <v>4.0280614159079728E-2</v>
      </c>
      <c r="Z502" s="63">
        <v>4.0737596955262037E-2</v>
      </c>
      <c r="AA502" s="63">
        <v>3.6527568817543404E-2</v>
      </c>
      <c r="AB502" s="63">
        <v>3.3265201579455679E-2</v>
      </c>
      <c r="AC502" s="63">
        <v>3.3425500210574492E-2</v>
      </c>
      <c r="AD502" s="63">
        <v>3.2954063329118731E-2</v>
      </c>
      <c r="AE502" s="63">
        <v>3.6212098567617701E-2</v>
      </c>
      <c r="AF502" s="63">
        <v>3.5615076439084473E-2</v>
      </c>
      <c r="AG502" s="63">
        <v>3.7576869853283998E-2</v>
      </c>
      <c r="AH502" s="63">
        <v>2.7521311582595867E-2</v>
      </c>
      <c r="AI502" s="63">
        <v>2.7521311582595867E-2</v>
      </c>
      <c r="AJ502" s="145"/>
      <c r="AK502" s="63">
        <v>-1.0055558270688131E-2</v>
      </c>
      <c r="AL502" s="63">
        <v>-8.6907869850218339E-3</v>
      </c>
      <c r="AM502" s="63">
        <v>-8.6907869850218339E-3</v>
      </c>
      <c r="AN502" s="137"/>
    </row>
    <row r="503" spans="1:40" ht="12" x14ac:dyDescent="0.2">
      <c r="B503" s="50">
        <v>3</v>
      </c>
      <c r="C503" s="22" t="s">
        <v>8</v>
      </c>
      <c r="D503" s="64">
        <v>0.23232981832416078</v>
      </c>
      <c r="E503" s="64">
        <v>0.27709822073521778</v>
      </c>
      <c r="F503" s="64">
        <v>0.30399970463724507</v>
      </c>
      <c r="G503" s="64">
        <v>0.30645838739064107</v>
      </c>
      <c r="H503" s="64">
        <v>0.35639886053306474</v>
      </c>
      <c r="I503" s="64">
        <v>0.34768422381760306</v>
      </c>
      <c r="J503" s="64">
        <v>0.36091489593995679</v>
      </c>
      <c r="K503" s="64">
        <v>0.38097968109258623</v>
      </c>
      <c r="L503" s="64">
        <v>0.35615057338316297</v>
      </c>
      <c r="M503" s="64">
        <v>0.3603384293000626</v>
      </c>
      <c r="N503" s="64">
        <v>0.32357930599440105</v>
      </c>
      <c r="O503" s="64">
        <v>0.28710799442593077</v>
      </c>
      <c r="P503" s="64">
        <v>0.28027981719683537</v>
      </c>
      <c r="Q503" s="64">
        <v>0.25357415025916746</v>
      </c>
      <c r="R503" s="64">
        <v>0.22707415434532563</v>
      </c>
      <c r="S503" s="64">
        <v>0.20275781336882054</v>
      </c>
      <c r="T503" s="64">
        <v>0.11729135144877709</v>
      </c>
      <c r="U503" s="64">
        <v>0.10443719595640383</v>
      </c>
      <c r="V503" s="64">
        <v>8.5381259575888158E-2</v>
      </c>
      <c r="W503" s="64">
        <v>7.9207408999508344E-2</v>
      </c>
      <c r="X503" s="64">
        <v>6.6921751104745228E-2</v>
      </c>
      <c r="Y503" s="64">
        <v>6.0624004019200262E-2</v>
      </c>
      <c r="Z503" s="64">
        <v>5.0975798593460665E-2</v>
      </c>
      <c r="AA503" s="64">
        <v>3.6749230182861102E-2</v>
      </c>
      <c r="AB503" s="64">
        <v>3.3284556313211686E-2</v>
      </c>
      <c r="AC503" s="64">
        <v>2.9336059594131998E-2</v>
      </c>
      <c r="AD503" s="64">
        <v>2.2663034911352326E-2</v>
      </c>
      <c r="AE503" s="64">
        <v>1.9433584903304997E-2</v>
      </c>
      <c r="AF503" s="64">
        <v>1.9057770147811699E-2</v>
      </c>
      <c r="AG503" s="64">
        <v>2.5629793183779895E-2</v>
      </c>
      <c r="AH503" s="64">
        <v>2.3254653261755957E-2</v>
      </c>
      <c r="AI503" s="64">
        <v>2.3254653261755957E-2</v>
      </c>
      <c r="AK503" s="64">
        <v>-2.3751399220239382E-3</v>
      </c>
      <c r="AL503" s="64">
        <v>3.8210683584509603E-3</v>
      </c>
      <c r="AM503" s="64">
        <v>3.8210683584509603E-3</v>
      </c>
      <c r="AN503" s="144"/>
    </row>
    <row r="504" spans="1:40" ht="12" x14ac:dyDescent="0.2">
      <c r="B504" s="50">
        <v>4</v>
      </c>
      <c r="C504" s="22" t="s">
        <v>95</v>
      </c>
      <c r="D504" s="64">
        <v>6.0825445191273614E-2</v>
      </c>
      <c r="E504" s="64">
        <v>5.657047817790041E-2</v>
      </c>
      <c r="F504" s="64">
        <v>6.7518923419404034E-2</v>
      </c>
      <c r="G504" s="64">
        <v>7.5906167117198109E-2</v>
      </c>
      <c r="H504" s="64">
        <v>0.10119166302793663</v>
      </c>
      <c r="I504" s="64">
        <v>9.7616750053789753E-2</v>
      </c>
      <c r="J504" s="64">
        <v>8.7737552922793741E-2</v>
      </c>
      <c r="K504" s="64">
        <v>7.4666491848464064E-2</v>
      </c>
      <c r="L504" s="64">
        <v>6.8842505668530521E-2</v>
      </c>
      <c r="M504" s="64">
        <v>6.6665614770651124E-2</v>
      </c>
      <c r="N504" s="64">
        <v>6.0893260150922446E-2</v>
      </c>
      <c r="O504" s="64">
        <v>5.7055033177700366E-2</v>
      </c>
      <c r="P504" s="64">
        <v>5.4400561010390001E-2</v>
      </c>
      <c r="Q504" s="64">
        <v>6.7544306952928609E-2</v>
      </c>
      <c r="R504" s="64">
        <v>6.859509695161857E-2</v>
      </c>
      <c r="S504" s="64">
        <v>5.8453537295989295E-2</v>
      </c>
      <c r="T504" s="64">
        <v>4.9359157222701289E-2</v>
      </c>
      <c r="U504" s="64">
        <v>4.2616116117226537E-2</v>
      </c>
      <c r="V504" s="64">
        <v>3.7889645424446193E-2</v>
      </c>
      <c r="W504" s="64">
        <v>3.5101081319378301E-2</v>
      </c>
      <c r="X504" s="64">
        <v>3.2547109040729882E-2</v>
      </c>
      <c r="Y504" s="64">
        <v>3.0449351428406261E-2</v>
      </c>
      <c r="Z504" s="64">
        <v>3.5471348291066102E-2</v>
      </c>
      <c r="AA504" s="64">
        <v>3.6403608983043526E-2</v>
      </c>
      <c r="AB504" s="64">
        <v>3.325350851385088E-2</v>
      </c>
      <c r="AC504" s="64">
        <v>3.6126152100931661E-2</v>
      </c>
      <c r="AD504" s="64">
        <v>3.9040812709251235E-2</v>
      </c>
      <c r="AE504" s="64">
        <v>4.7093224874953418E-2</v>
      </c>
      <c r="AF504" s="64">
        <v>4.6754490216323913E-2</v>
      </c>
      <c r="AG504" s="64">
        <v>4.5940142433130438E-2</v>
      </c>
      <c r="AH504" s="64">
        <v>3.0650529697900317E-2</v>
      </c>
      <c r="AI504" s="64">
        <v>3.0650529697900317E-2</v>
      </c>
      <c r="AK504" s="64">
        <v>-1.5289612735230121E-2</v>
      </c>
      <c r="AL504" s="64">
        <v>-1.6442695177053102E-2</v>
      </c>
      <c r="AM504" s="64">
        <v>-1.6442695177053102E-2</v>
      </c>
      <c r="AN504" s="144"/>
    </row>
    <row r="505" spans="1:40" x14ac:dyDescent="0.2">
      <c r="B505" s="50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  <c r="AB505" s="65"/>
      <c r="AC505" s="65"/>
      <c r="AD505" s="65"/>
      <c r="AE505" s="65"/>
      <c r="AF505" s="65"/>
      <c r="AG505" s="65"/>
      <c r="AH505" s="65"/>
      <c r="AI505" s="65"/>
      <c r="AK505" s="65"/>
      <c r="AL505" s="65"/>
      <c r="AM505" s="65"/>
      <c r="AN505" s="144"/>
    </row>
    <row r="506" spans="1:40" ht="12" x14ac:dyDescent="0.2">
      <c r="A506" s="7" t="s">
        <v>70</v>
      </c>
      <c r="B506" s="50"/>
      <c r="C506" s="20" t="s">
        <v>68</v>
      </c>
      <c r="D506" s="63">
        <v>8.1751041652041542E-2</v>
      </c>
      <c r="E506" s="63">
        <v>9.0372625542188334E-2</v>
      </c>
      <c r="F506" s="63">
        <v>0.11396864452934824</v>
      </c>
      <c r="G506" s="63">
        <v>0.12264934604443037</v>
      </c>
      <c r="H506" s="63">
        <v>0.14181184954797535</v>
      </c>
      <c r="I506" s="63">
        <v>0.14097045606088443</v>
      </c>
      <c r="J506" s="63">
        <v>0.1385256189474163</v>
      </c>
      <c r="K506" s="63">
        <v>0.12164863478870795</v>
      </c>
      <c r="L506" s="63">
        <v>0.13405969666612361</v>
      </c>
      <c r="M506" s="63">
        <v>0.11527603629142458</v>
      </c>
      <c r="N506" s="63">
        <v>0.10733705690491052</v>
      </c>
      <c r="O506" s="63">
        <v>9.6382077064728483E-2</v>
      </c>
      <c r="P506" s="63">
        <v>9.4950725135899597E-2</v>
      </c>
      <c r="Q506" s="63">
        <v>9.5130221391604E-2</v>
      </c>
      <c r="R506" s="63">
        <v>8.5866630442412412E-2</v>
      </c>
      <c r="S506" s="63">
        <v>7.8532265898895642E-2</v>
      </c>
      <c r="T506" s="63">
        <v>7.9081829791658537E-2</v>
      </c>
      <c r="U506" s="63">
        <v>7.7906498411995886E-2</v>
      </c>
      <c r="V506" s="63">
        <v>7.0455838751143016E-2</v>
      </c>
      <c r="W506" s="63">
        <v>6.5556020326658651E-2</v>
      </c>
      <c r="X506" s="63">
        <v>6.3805789435888341E-2</v>
      </c>
      <c r="Y506" s="63">
        <v>6.2770661266761216E-2</v>
      </c>
      <c r="Z506" s="63">
        <v>6.5848768331454977E-2</v>
      </c>
      <c r="AA506" s="63">
        <v>6.3564606383845368E-2</v>
      </c>
      <c r="AB506" s="63">
        <v>6.1529163271282605E-2</v>
      </c>
      <c r="AC506" s="63">
        <v>6.3828768816751522E-2</v>
      </c>
      <c r="AD506" s="63">
        <v>6.9438698354074388E-2</v>
      </c>
      <c r="AE506" s="63">
        <v>8.0836389666306629E-2</v>
      </c>
      <c r="AF506" s="63">
        <v>7.710033224639401E-2</v>
      </c>
      <c r="AG506" s="63">
        <v>8.5842766162884415E-2</v>
      </c>
      <c r="AH506" s="63">
        <v>0.11355329603992328</v>
      </c>
      <c r="AI506" s="63">
        <v>0.11355329603992328</v>
      </c>
      <c r="AK506" s="63">
        <v>2.771052987703887E-2</v>
      </c>
      <c r="AL506" s="63">
        <v>3.2716906373616655E-2</v>
      </c>
      <c r="AM506" s="63">
        <v>3.2716906373616655E-2</v>
      </c>
      <c r="AN506" s="144"/>
    </row>
    <row r="507" spans="1:40" ht="12" x14ac:dyDescent="0.2">
      <c r="B507" s="50">
        <v>5</v>
      </c>
      <c r="C507" s="22" t="s">
        <v>94</v>
      </c>
      <c r="D507" s="64">
        <v>6.6466112634274613E-2</v>
      </c>
      <c r="E507" s="64">
        <v>7.1674590161682455E-2</v>
      </c>
      <c r="F507" s="64">
        <v>8.1214577500182447E-2</v>
      </c>
      <c r="G507" s="64">
        <v>9.1090130905119665E-2</v>
      </c>
      <c r="H507" s="64">
        <v>0.11565966836019237</v>
      </c>
      <c r="I507" s="64">
        <v>0.108769589636804</v>
      </c>
      <c r="J507" s="64">
        <v>0.11826163164572112</v>
      </c>
      <c r="K507" s="64">
        <v>0.11651335257496756</v>
      </c>
      <c r="L507" s="64">
        <v>0.12341849546355091</v>
      </c>
      <c r="M507" s="64">
        <v>0.11110141881924304</v>
      </c>
      <c r="N507" s="64">
        <v>0.10783377490444368</v>
      </c>
      <c r="O507" s="64">
        <v>9.6851624876204676E-2</v>
      </c>
      <c r="P507" s="64">
        <v>9.9584102932050556E-2</v>
      </c>
      <c r="Q507" s="64">
        <v>9.8435215101839654E-2</v>
      </c>
      <c r="R507" s="64">
        <v>9.3135182875294223E-2</v>
      </c>
      <c r="S507" s="64">
        <v>8.8632114658723934E-2</v>
      </c>
      <c r="T507" s="64">
        <v>8.8673834228133033E-2</v>
      </c>
      <c r="U507" s="64">
        <v>9.4362520632389424E-2</v>
      </c>
      <c r="V507" s="64">
        <v>0.10139158461433319</v>
      </c>
      <c r="W507" s="64">
        <v>9.6425397589176884E-2</v>
      </c>
      <c r="X507" s="64">
        <v>9.5843640631516736E-2</v>
      </c>
      <c r="Y507" s="64">
        <v>8.6468857663004675E-2</v>
      </c>
      <c r="Z507" s="64">
        <v>8.9486252296061775E-2</v>
      </c>
      <c r="AA507" s="64">
        <v>9.0642547734210557E-2</v>
      </c>
      <c r="AB507" s="64">
        <v>8.9107266190097734E-2</v>
      </c>
      <c r="AC507" s="64">
        <v>8.9516725607715592E-2</v>
      </c>
      <c r="AD507" s="64">
        <v>9.5078162428491125E-2</v>
      </c>
      <c r="AE507" s="64">
        <v>0.10253988535402003</v>
      </c>
      <c r="AF507" s="64">
        <v>9.6410994811220771E-2</v>
      </c>
      <c r="AG507" s="64">
        <v>0.10128418406469523</v>
      </c>
      <c r="AH507" s="64">
        <v>9.8891724878684709E-2</v>
      </c>
      <c r="AI507" s="64">
        <v>9.8891724878684709E-2</v>
      </c>
      <c r="AK507" s="64">
        <v>-2.392459186010526E-3</v>
      </c>
      <c r="AL507" s="64">
        <v>-3.6481604753353242E-3</v>
      </c>
      <c r="AM507" s="64">
        <v>-3.6481604753353242E-3</v>
      </c>
      <c r="AN507" s="144"/>
    </row>
    <row r="508" spans="1:40" ht="12" x14ac:dyDescent="0.2">
      <c r="B508" s="50">
        <v>6</v>
      </c>
      <c r="C508" s="22" t="s">
        <v>56</v>
      </c>
      <c r="D508" s="64">
        <v>0.12366335405410679</v>
      </c>
      <c r="E508" s="64">
        <v>0.16056451666302146</v>
      </c>
      <c r="F508" s="64">
        <v>0.30197368159570231</v>
      </c>
      <c r="G508" s="64">
        <v>0.34222836854213923</v>
      </c>
      <c r="H508" s="64">
        <v>0.49380097850371002</v>
      </c>
      <c r="I508" s="64">
        <v>0.55480773282379003</v>
      </c>
      <c r="J508" s="64">
        <v>0.45682670737180375</v>
      </c>
      <c r="K508" s="64">
        <v>0.23658580627634329</v>
      </c>
      <c r="L508" s="64">
        <v>0.21775410125765912</v>
      </c>
      <c r="M508" s="64">
        <v>0.15731961457869442</v>
      </c>
      <c r="N508" s="64">
        <v>0.12084141056350653</v>
      </c>
      <c r="O508" s="64">
        <v>0.11014023646195244</v>
      </c>
      <c r="P508" s="64">
        <v>9.9594838118430909E-2</v>
      </c>
      <c r="Q508" s="64">
        <v>0.12263854641820601</v>
      </c>
      <c r="R508" s="64">
        <v>0.11557525322612709</v>
      </c>
      <c r="S508" s="64">
        <v>9.6863346001209272E-2</v>
      </c>
      <c r="T508" s="64">
        <v>8.7037100099512682E-2</v>
      </c>
      <c r="U508" s="64">
        <v>6.2136067109025278E-2</v>
      </c>
      <c r="V508" s="64">
        <v>4.0727883943885053E-2</v>
      </c>
      <c r="W508" s="64">
        <v>4.1039226627401768E-2</v>
      </c>
      <c r="X508" s="64">
        <v>3.0163855236035497E-2</v>
      </c>
      <c r="Y508" s="64">
        <v>5.9494735283933023E-2</v>
      </c>
      <c r="Z508" s="64">
        <v>6.9908150515202369E-2</v>
      </c>
      <c r="AA508" s="64">
        <v>4.8330413569281687E-2</v>
      </c>
      <c r="AB508" s="64">
        <v>4.1210517004054724E-2</v>
      </c>
      <c r="AC508" s="64">
        <v>7.1540710978940866E-2</v>
      </c>
      <c r="AD508" s="64">
        <v>8.6602213544598447E-2</v>
      </c>
      <c r="AE508" s="64">
        <v>7.5207681121681913E-2</v>
      </c>
      <c r="AF508" s="64">
        <v>7.1034480742563022E-2</v>
      </c>
      <c r="AG508" s="64">
        <v>8.844280935073412E-2</v>
      </c>
      <c r="AH508" s="64">
        <v>8.3511623453551578E-2</v>
      </c>
      <c r="AI508" s="64">
        <v>8.3511623453551578E-2</v>
      </c>
      <c r="AK508" s="64">
        <v>-4.9311858971825412E-3</v>
      </c>
      <c r="AL508" s="64">
        <v>8.3039423318696653E-3</v>
      </c>
      <c r="AM508" s="64">
        <v>8.3039423318696653E-3</v>
      </c>
      <c r="AN508" s="144"/>
    </row>
    <row r="509" spans="1:40" ht="12" x14ac:dyDescent="0.2">
      <c r="B509" s="50">
        <v>7</v>
      </c>
      <c r="C509" s="22" t="s">
        <v>96</v>
      </c>
      <c r="D509" s="64">
        <v>0</v>
      </c>
      <c r="E509" s="64">
        <v>0</v>
      </c>
      <c r="F509" s="64">
        <v>0</v>
      </c>
      <c r="G509" s="64">
        <v>0</v>
      </c>
      <c r="H509" s="64">
        <v>0</v>
      </c>
      <c r="I509" s="64">
        <v>0</v>
      </c>
      <c r="J509" s="64">
        <v>0</v>
      </c>
      <c r="K509" s="64">
        <v>0</v>
      </c>
      <c r="L509" s="64">
        <v>0</v>
      </c>
      <c r="M509" s="64">
        <v>0</v>
      </c>
      <c r="N509" s="64">
        <v>0</v>
      </c>
      <c r="O509" s="64">
        <v>0</v>
      </c>
      <c r="P509" s="64">
        <v>0</v>
      </c>
      <c r="Q509" s="64">
        <v>0</v>
      </c>
      <c r="R509" s="64">
        <v>0</v>
      </c>
      <c r="S509" s="64">
        <v>0</v>
      </c>
      <c r="T509" s="64">
        <v>9.268893069283754E-2</v>
      </c>
      <c r="U509" s="64">
        <v>8.9375810172780373E-2</v>
      </c>
      <c r="V509" s="64">
        <v>0</v>
      </c>
      <c r="W509" s="64">
        <v>0</v>
      </c>
      <c r="X509" s="64">
        <v>0</v>
      </c>
      <c r="Y509" s="64">
        <v>1.9553762032223365E-2</v>
      </c>
      <c r="Z509" s="64">
        <v>0</v>
      </c>
      <c r="AA509" s="64">
        <v>0</v>
      </c>
      <c r="AB509" s="64">
        <v>5.114936937311923E-3</v>
      </c>
      <c r="AC509" s="64">
        <v>1.3167791122279008E-2</v>
      </c>
      <c r="AD509" s="64">
        <v>2.8901466990336754E-2</v>
      </c>
      <c r="AE509" s="64">
        <v>0.10840436216282244</v>
      </c>
      <c r="AF509" s="64">
        <v>0.10867661522236818</v>
      </c>
      <c r="AG509" s="64">
        <v>0.14297208499814518</v>
      </c>
      <c r="AH509" s="64">
        <v>0.40698194539577442</v>
      </c>
      <c r="AI509" s="64">
        <v>0.40698194539577442</v>
      </c>
      <c r="AK509" s="64">
        <v>0.26400986039762925</v>
      </c>
      <c r="AL509" s="64">
        <v>0.29857758323295197</v>
      </c>
      <c r="AM509" s="64">
        <v>0.29857758323295197</v>
      </c>
      <c r="AN509" s="144"/>
    </row>
    <row r="510" spans="1:40" ht="12" x14ac:dyDescent="0.2">
      <c r="B510" s="50">
        <v>8</v>
      </c>
      <c r="C510" s="22" t="s">
        <v>54</v>
      </c>
      <c r="D510" s="64">
        <v>0</v>
      </c>
      <c r="E510" s="64">
        <v>0</v>
      </c>
      <c r="F510" s="64">
        <v>0</v>
      </c>
      <c r="G510" s="64">
        <v>0</v>
      </c>
      <c r="H510" s="64">
        <v>0</v>
      </c>
      <c r="I510" s="64">
        <v>0</v>
      </c>
      <c r="J510" s="64">
        <v>0</v>
      </c>
      <c r="K510" s="64">
        <v>0</v>
      </c>
      <c r="L510" s="64">
        <v>0</v>
      </c>
      <c r="M510" s="64">
        <v>0</v>
      </c>
      <c r="N510" s="64">
        <v>0.50021839598900919</v>
      </c>
      <c r="O510" s="64">
        <v>1</v>
      </c>
      <c r="P510" s="64">
        <v>1</v>
      </c>
      <c r="Q510" s="64">
        <v>6.715165664044867E-2</v>
      </c>
      <c r="R510" s="64">
        <v>8.252188265265871E-2</v>
      </c>
      <c r="S510" s="64">
        <v>0</v>
      </c>
      <c r="T510" s="64">
        <v>0</v>
      </c>
      <c r="U510" s="64">
        <v>0</v>
      </c>
      <c r="V510" s="64">
        <v>0</v>
      </c>
      <c r="W510" s="64">
        <v>0</v>
      </c>
      <c r="X510" s="64">
        <v>0</v>
      </c>
      <c r="Y510" s="64">
        <v>0</v>
      </c>
      <c r="Z510" s="64">
        <v>0</v>
      </c>
      <c r="AA510" s="64">
        <v>0</v>
      </c>
      <c r="AB510" s="64">
        <v>0</v>
      </c>
      <c r="AC510" s="64">
        <v>0</v>
      </c>
      <c r="AD510" s="64">
        <v>0</v>
      </c>
      <c r="AE510" s="64">
        <v>0</v>
      </c>
      <c r="AF510" s="64">
        <v>0</v>
      </c>
      <c r="AG510" s="64">
        <v>0</v>
      </c>
      <c r="AH510" s="64">
        <v>0</v>
      </c>
      <c r="AI510" s="64">
        <v>0</v>
      </c>
      <c r="AK510" s="64">
        <v>0</v>
      </c>
      <c r="AL510" s="64">
        <v>0</v>
      </c>
      <c r="AM510" s="64">
        <v>0</v>
      </c>
      <c r="AN510" s="144"/>
    </row>
    <row r="511" spans="1:40" ht="12" x14ac:dyDescent="0.2">
      <c r="A511" s="6"/>
      <c r="B511" s="50">
        <v>9</v>
      </c>
      <c r="C511" s="22" t="s">
        <v>55</v>
      </c>
      <c r="D511" s="64">
        <v>1</v>
      </c>
      <c r="E511" s="64">
        <v>6.0586885442671295E-2</v>
      </c>
      <c r="F511" s="64">
        <v>4.4200234208285213E-2</v>
      </c>
      <c r="G511" s="64">
        <v>2.5573273052484573E-2</v>
      </c>
      <c r="H511" s="64">
        <v>2.4430932714370343E-2</v>
      </c>
      <c r="I511" s="64">
        <v>2.220698493262703E-2</v>
      </c>
      <c r="J511" s="64">
        <v>1.8427070238316703E-2</v>
      </c>
      <c r="K511" s="64">
        <v>3.3074951033848096E-2</v>
      </c>
      <c r="L511" s="64">
        <v>3.7786087993029828E-2</v>
      </c>
      <c r="M511" s="64">
        <v>1.869729180425941E-2</v>
      </c>
      <c r="N511" s="64">
        <v>1.6407921380454576E-2</v>
      </c>
      <c r="O511" s="64">
        <v>1.2900511295901123E-2</v>
      </c>
      <c r="P511" s="64">
        <v>2.2077539026072169E-2</v>
      </c>
      <c r="Q511" s="64">
        <v>1.3073136645841858E-2</v>
      </c>
      <c r="R511" s="64">
        <v>1.0740582589961656E-2</v>
      </c>
      <c r="S511" s="64">
        <v>8.9539988032897831E-3</v>
      </c>
      <c r="T511" s="64">
        <v>1.44342672945094E-3</v>
      </c>
      <c r="U511" s="64">
        <v>1.3817123965095067E-3</v>
      </c>
      <c r="V511" s="64">
        <v>1.3843123076123765E-3</v>
      </c>
      <c r="W511" s="64">
        <v>1.365135118250971E-3</v>
      </c>
      <c r="X511" s="64">
        <v>4.7482208555387241E-3</v>
      </c>
      <c r="Y511" s="64">
        <v>5.9726962457337888E-3</v>
      </c>
      <c r="Z511" s="64">
        <v>2.7323395402240738E-2</v>
      </c>
      <c r="AA511" s="64">
        <v>4.683534345247993E-2</v>
      </c>
      <c r="AB511" s="64">
        <v>3.5517415290418144E-2</v>
      </c>
      <c r="AC511" s="64">
        <v>1.8727248780946205E-2</v>
      </c>
      <c r="AD511" s="64">
        <v>9.1285302732662475E-3</v>
      </c>
      <c r="AE511" s="64">
        <v>1.3023191519988585E-2</v>
      </c>
      <c r="AF511" s="64">
        <v>1.1972947345328472E-2</v>
      </c>
      <c r="AG511" s="64">
        <v>1.1632495447697587E-2</v>
      </c>
      <c r="AH511" s="64">
        <v>1.1226211642038349E-2</v>
      </c>
      <c r="AI511" s="64">
        <v>1.1226211642038349E-2</v>
      </c>
      <c r="AK511" s="64">
        <v>-4.0628380565923758E-4</v>
      </c>
      <c r="AL511" s="64">
        <v>-1.7969798779502357E-3</v>
      </c>
      <c r="AM511" s="64">
        <v>-1.7969798779502357E-3</v>
      </c>
      <c r="AN511" s="144"/>
    </row>
    <row r="512" spans="1:40" ht="12" x14ac:dyDescent="0.2">
      <c r="B512" s="50"/>
      <c r="C512" s="22" t="s">
        <v>99</v>
      </c>
      <c r="D512" s="64">
        <v>0.11981573177695583</v>
      </c>
      <c r="E512" s="64">
        <v>0.10238475169242452</v>
      </c>
      <c r="F512" s="64">
        <v>6.0125542730580211E-2</v>
      </c>
      <c r="G512" s="64">
        <v>6.1925112254796272E-2</v>
      </c>
      <c r="H512" s="64">
        <v>8.8105247650163268E-2</v>
      </c>
      <c r="I512" s="64">
        <v>0.20612552708826168</v>
      </c>
      <c r="J512" s="64">
        <v>0.20853441997793035</v>
      </c>
      <c r="K512" s="64">
        <v>0.20549796737934786</v>
      </c>
      <c r="L512" s="64">
        <v>0.20666144914317214</v>
      </c>
      <c r="M512" s="64">
        <v>0.20042198643355111</v>
      </c>
      <c r="N512" s="64">
        <v>0.19652997560090188</v>
      </c>
      <c r="O512" s="64">
        <v>0.19886397349658991</v>
      </c>
      <c r="P512" s="64">
        <v>0.1479214474166709</v>
      </c>
      <c r="Q512" s="64">
        <v>0.1409739524388777</v>
      </c>
      <c r="R512" s="64">
        <v>4.1016717452123867E-2</v>
      </c>
      <c r="S512" s="64">
        <v>3.987928692824997E-2</v>
      </c>
      <c r="T512" s="64">
        <v>3.5256921849049834E-2</v>
      </c>
      <c r="U512" s="64">
        <v>2.0597763521432961E-2</v>
      </c>
      <c r="V512" s="64">
        <v>6.4877924580667934E-2</v>
      </c>
      <c r="W512" s="64">
        <v>5.8988316553962569E-2</v>
      </c>
      <c r="X512" s="64">
        <v>4.2963843556898383E-2</v>
      </c>
      <c r="Y512" s="64">
        <v>1.1701980494819944E-2</v>
      </c>
      <c r="Z512" s="64">
        <v>1.0692718980068145E-2</v>
      </c>
      <c r="AA512" s="64">
        <v>1.0499488959047933E-2</v>
      </c>
      <c r="AB512" s="64">
        <v>8.5208750708328142E-3</v>
      </c>
      <c r="AC512" s="64">
        <v>1.6987612514655505E-2</v>
      </c>
      <c r="AD512" s="64">
        <v>2.9175020069953584E-2</v>
      </c>
      <c r="AE512" s="64">
        <v>2.0883101665030136E-2</v>
      </c>
      <c r="AF512" s="64">
        <v>1.9384622772058959E-2</v>
      </c>
      <c r="AG512" s="64">
        <v>1.9587192224460925E-2</v>
      </c>
      <c r="AH512" s="64">
        <v>1.6545168307414204E-2</v>
      </c>
      <c r="AI512" s="64">
        <v>1.6545168307414204E-2</v>
      </c>
      <c r="AK512" s="64">
        <v>-3.0420239170467211E-3</v>
      </c>
      <c r="AL512" s="64">
        <v>-4.3379333576159321E-3</v>
      </c>
      <c r="AM512" s="64">
        <v>-4.3379333576159321E-3</v>
      </c>
      <c r="AN512" s="144"/>
    </row>
    <row r="513" spans="1:40" x14ac:dyDescent="0.2">
      <c r="B513" s="50">
        <v>10</v>
      </c>
      <c r="C513" s="21" t="s">
        <v>84</v>
      </c>
      <c r="D513" s="65">
        <v>0.11981573177695583</v>
      </c>
      <c r="E513" s="65">
        <v>0.10087998483695301</v>
      </c>
      <c r="F513" s="65">
        <v>5.7003380803023231E-2</v>
      </c>
      <c r="G513" s="65">
        <v>5.7568148388983449E-2</v>
      </c>
      <c r="H513" s="65">
        <v>8.4591589211663598E-2</v>
      </c>
      <c r="I513" s="65">
        <v>0.20719226662906093</v>
      </c>
      <c r="J513" s="65">
        <v>0.20961034845158769</v>
      </c>
      <c r="K513" s="65">
        <v>0.20745272846031323</v>
      </c>
      <c r="L513" s="65">
        <v>0.20843144209780939</v>
      </c>
      <c r="M513" s="65">
        <v>0.20228144419194369</v>
      </c>
      <c r="N513" s="65">
        <v>0.19953434091615443</v>
      </c>
      <c r="O513" s="65">
        <v>0.20216366262084667</v>
      </c>
      <c r="P513" s="65">
        <v>0.15056150479970884</v>
      </c>
      <c r="Q513" s="65">
        <v>0.14398785051909932</v>
      </c>
      <c r="R513" s="65">
        <v>4.1389200066019032E-2</v>
      </c>
      <c r="S513" s="65">
        <v>4.1229746124721474E-2</v>
      </c>
      <c r="T513" s="65">
        <v>3.6485427647599315E-2</v>
      </c>
      <c r="U513" s="65">
        <v>3.0787415366444339E-2</v>
      </c>
      <c r="V513" s="65">
        <v>9.3154061489508347E-2</v>
      </c>
      <c r="W513" s="65">
        <v>8.4652791370640246E-2</v>
      </c>
      <c r="X513" s="65">
        <v>6.2223633391154179E-2</v>
      </c>
      <c r="Y513" s="65">
        <v>1.7373202642734311E-2</v>
      </c>
      <c r="Z513" s="65">
        <v>1.5406170729361733E-2</v>
      </c>
      <c r="AA513" s="65">
        <v>1.9224393424230695E-2</v>
      </c>
      <c r="AB513" s="65">
        <v>1.5647207164804243E-2</v>
      </c>
      <c r="AC513" s="65">
        <v>3.3889491237484783E-2</v>
      </c>
      <c r="AD513" s="65">
        <v>5.8582007858985263E-2</v>
      </c>
      <c r="AE513" s="65">
        <v>3.3836902239347405E-2</v>
      </c>
      <c r="AF513" s="65">
        <v>3.1428814886051308E-2</v>
      </c>
      <c r="AG513" s="65">
        <v>3.1574349921249016E-2</v>
      </c>
      <c r="AH513" s="65">
        <v>2.6275794163448787E-2</v>
      </c>
      <c r="AI513" s="65">
        <v>2.6275794163448787E-2</v>
      </c>
      <c r="AK513" s="65">
        <v>-5.2985557578002287E-3</v>
      </c>
      <c r="AL513" s="65">
        <v>-7.5611080758986177E-3</v>
      </c>
      <c r="AM513" s="65">
        <v>-7.5611080758986177E-3</v>
      </c>
      <c r="AN513" s="144"/>
    </row>
    <row r="514" spans="1:40" x14ac:dyDescent="0.2">
      <c r="B514" s="50">
        <v>11</v>
      </c>
      <c r="C514" s="21" t="s">
        <v>100</v>
      </c>
      <c r="D514" s="65">
        <v>0</v>
      </c>
      <c r="E514" s="65">
        <v>0.4053077934201289</v>
      </c>
      <c r="F514" s="65">
        <v>0.22609981683253896</v>
      </c>
      <c r="G514" s="65">
        <v>0.29601516993310217</v>
      </c>
      <c r="H514" s="65">
        <v>0</v>
      </c>
      <c r="I514" s="65">
        <v>0</v>
      </c>
      <c r="J514" s="65">
        <v>6.9439249743567341E-2</v>
      </c>
      <c r="K514" s="65">
        <v>3.9576693544826055E-2</v>
      </c>
      <c r="L514" s="65">
        <v>4.4362881792920743E-2</v>
      </c>
      <c r="M514" s="65">
        <v>4.6878632971403926E-2</v>
      </c>
      <c r="N514" s="65">
        <v>2.8288553713844842E-2</v>
      </c>
      <c r="O514" s="65">
        <v>2.734466663458588E-2</v>
      </c>
      <c r="P514" s="65">
        <v>2.5012503707691574E-2</v>
      </c>
      <c r="Q514" s="65">
        <v>1.2667637678853269E-2</v>
      </c>
      <c r="R514" s="65">
        <v>3.0275748850679646E-2</v>
      </c>
      <c r="S514" s="65">
        <v>1.9943070477714468E-3</v>
      </c>
      <c r="T514" s="65">
        <v>1.847718770533431E-3</v>
      </c>
      <c r="U514" s="65">
        <v>3.3363560639593893E-4</v>
      </c>
      <c r="V514" s="65">
        <v>7.7351654370946994E-5</v>
      </c>
      <c r="W514" s="65">
        <v>3.2738889588122675E-4</v>
      </c>
      <c r="X514" s="65">
        <v>1.110716916121625E-3</v>
      </c>
      <c r="Y514" s="65">
        <v>8.1680190513897519E-4</v>
      </c>
      <c r="Z514" s="65">
        <v>5.6929894976610158E-4</v>
      </c>
      <c r="AA514" s="65">
        <v>4.1150508810735274E-4</v>
      </c>
      <c r="AB514" s="65">
        <v>1.9775807580577377E-4</v>
      </c>
      <c r="AC514" s="65">
        <v>7.4597371089329557E-5</v>
      </c>
      <c r="AD514" s="65">
        <v>3.1235123898678871E-2</v>
      </c>
      <c r="AE514" s="65">
        <v>2.5091919024717701E-2</v>
      </c>
      <c r="AF514" s="65">
        <v>2.3968820379268872E-2</v>
      </c>
      <c r="AG514" s="65">
        <v>2.2734819270506499E-2</v>
      </c>
      <c r="AH514" s="65">
        <v>2.215468108337151E-2</v>
      </c>
      <c r="AI514" s="65">
        <v>2.215468108337151E-2</v>
      </c>
      <c r="AK514" s="65">
        <v>-5.8013818713498894E-4</v>
      </c>
      <c r="AL514" s="65">
        <v>-2.9372379413461908E-3</v>
      </c>
      <c r="AM514" s="65">
        <v>-2.9372379413461908E-3</v>
      </c>
      <c r="AN514" s="144"/>
    </row>
    <row r="515" spans="1:40" x14ac:dyDescent="0.2">
      <c r="B515" s="50">
        <v>12</v>
      </c>
      <c r="C515" s="21" t="s">
        <v>89</v>
      </c>
      <c r="D515" s="65">
        <v>0</v>
      </c>
      <c r="E515" s="65">
        <v>0</v>
      </c>
      <c r="F515" s="65">
        <v>0</v>
      </c>
      <c r="G515" s="65">
        <v>0</v>
      </c>
      <c r="H515" s="65">
        <v>0</v>
      </c>
      <c r="I515" s="65">
        <v>0</v>
      </c>
      <c r="J515" s="65">
        <v>0</v>
      </c>
      <c r="K515" s="65">
        <v>0</v>
      </c>
      <c r="L515" s="65">
        <v>0</v>
      </c>
      <c r="M515" s="65">
        <v>0</v>
      </c>
      <c r="N515" s="65">
        <v>0</v>
      </c>
      <c r="O515" s="65">
        <v>0</v>
      </c>
      <c r="P515" s="65">
        <v>0</v>
      </c>
      <c r="Q515" s="65">
        <v>0</v>
      </c>
      <c r="R515" s="65">
        <v>0</v>
      </c>
      <c r="S515" s="65">
        <v>0</v>
      </c>
      <c r="T515" s="65">
        <v>0</v>
      </c>
      <c r="U515" s="65">
        <v>0</v>
      </c>
      <c r="V515" s="65">
        <v>0</v>
      </c>
      <c r="W515" s="65">
        <v>0</v>
      </c>
      <c r="X515" s="65">
        <v>0</v>
      </c>
      <c r="Y515" s="65">
        <v>0</v>
      </c>
      <c r="Z515" s="65">
        <v>0</v>
      </c>
      <c r="AA515" s="65">
        <v>0</v>
      </c>
      <c r="AB515" s="65">
        <v>0</v>
      </c>
      <c r="AC515" s="65">
        <v>0</v>
      </c>
      <c r="AD515" s="65">
        <v>0</v>
      </c>
      <c r="AE515" s="65">
        <v>0</v>
      </c>
      <c r="AF515" s="65">
        <v>0</v>
      </c>
      <c r="AG515" s="65">
        <v>0</v>
      </c>
      <c r="AH515" s="65">
        <v>0</v>
      </c>
      <c r="AI515" s="65">
        <v>0</v>
      </c>
      <c r="AK515" s="65">
        <v>0</v>
      </c>
      <c r="AL515" s="65">
        <v>0</v>
      </c>
      <c r="AM515" s="65">
        <v>0</v>
      </c>
      <c r="AN515" s="144"/>
    </row>
    <row r="516" spans="1:40" x14ac:dyDescent="0.2">
      <c r="B516" s="50">
        <v>13</v>
      </c>
      <c r="C516" s="21" t="s">
        <v>69</v>
      </c>
      <c r="D516" s="65">
        <v>0</v>
      </c>
      <c r="E516" s="65">
        <v>0</v>
      </c>
      <c r="F516" s="65">
        <v>0</v>
      </c>
      <c r="G516" s="65">
        <v>0</v>
      </c>
      <c r="H516" s="65">
        <v>0</v>
      </c>
      <c r="I516" s="65">
        <v>0</v>
      </c>
      <c r="J516" s="65">
        <v>0</v>
      </c>
      <c r="K516" s="65">
        <v>0</v>
      </c>
      <c r="L516" s="65">
        <v>0</v>
      </c>
      <c r="M516" s="65">
        <v>0</v>
      </c>
      <c r="N516" s="65">
        <v>0</v>
      </c>
      <c r="O516" s="65">
        <v>0</v>
      </c>
      <c r="P516" s="65">
        <v>0</v>
      </c>
      <c r="Q516" s="65">
        <v>0</v>
      </c>
      <c r="R516" s="65">
        <v>0</v>
      </c>
      <c r="S516" s="65">
        <v>0</v>
      </c>
      <c r="T516" s="65">
        <v>0</v>
      </c>
      <c r="U516" s="65">
        <v>0</v>
      </c>
      <c r="V516" s="65">
        <v>0</v>
      </c>
      <c r="W516" s="65">
        <v>0</v>
      </c>
      <c r="X516" s="65">
        <v>0</v>
      </c>
      <c r="Y516" s="65">
        <v>0</v>
      </c>
      <c r="Z516" s="65">
        <v>0</v>
      </c>
      <c r="AA516" s="65">
        <v>0</v>
      </c>
      <c r="AB516" s="65">
        <v>0</v>
      </c>
      <c r="AC516" s="65">
        <v>0</v>
      </c>
      <c r="AD516" s="65">
        <v>0</v>
      </c>
      <c r="AE516" s="65">
        <v>0</v>
      </c>
      <c r="AF516" s="65">
        <v>0</v>
      </c>
      <c r="AG516" s="65">
        <v>0</v>
      </c>
      <c r="AH516" s="65">
        <v>0</v>
      </c>
      <c r="AI516" s="65">
        <v>0</v>
      </c>
      <c r="AK516" s="65">
        <v>0</v>
      </c>
      <c r="AL516" s="65">
        <v>0</v>
      </c>
      <c r="AM516" s="65">
        <v>0</v>
      </c>
      <c r="AN516" s="144"/>
    </row>
    <row r="517" spans="1:40" x14ac:dyDescent="0.2">
      <c r="B517" s="50"/>
      <c r="C517" s="127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  <c r="AB517" s="65"/>
      <c r="AC517" s="65"/>
      <c r="AD517" s="65"/>
      <c r="AE517" s="65"/>
      <c r="AF517" s="65"/>
      <c r="AG517" s="65"/>
      <c r="AH517" s="65"/>
      <c r="AI517" s="65"/>
      <c r="AK517" s="65"/>
      <c r="AL517" s="65"/>
      <c r="AM517" s="65"/>
      <c r="AN517" s="144"/>
    </row>
    <row r="518" spans="1:40" s="5" customFormat="1" ht="12" x14ac:dyDescent="0.2">
      <c r="A518" s="128" t="s">
        <v>71</v>
      </c>
      <c r="B518" s="50"/>
      <c r="C518" s="20" t="s">
        <v>152</v>
      </c>
      <c r="D518" s="63">
        <v>0.10267774887994309</v>
      </c>
      <c r="E518" s="63">
        <v>0.1154774327862455</v>
      </c>
      <c r="F518" s="63">
        <v>0.12715177162238581</v>
      </c>
      <c r="G518" s="63">
        <v>0.14726417818941848</v>
      </c>
      <c r="H518" s="63">
        <v>0.14464818798158441</v>
      </c>
      <c r="I518" s="63">
        <v>0.14519455294328298</v>
      </c>
      <c r="J518" s="63">
        <v>0.14126245595190759</v>
      </c>
      <c r="K518" s="63">
        <v>0.14028717188987633</v>
      </c>
      <c r="L518" s="63">
        <v>0.12934901484975961</v>
      </c>
      <c r="M518" s="63">
        <v>0.11588565042634984</v>
      </c>
      <c r="N518" s="63">
        <v>0.10822329220539145</v>
      </c>
      <c r="O518" s="63">
        <v>9.7574547683013171E-2</v>
      </c>
      <c r="P518" s="63">
        <v>9.3861913117217047E-2</v>
      </c>
      <c r="Q518" s="63">
        <v>8.9756317939062358E-2</v>
      </c>
      <c r="R518" s="63">
        <v>8.6392507395189638E-2</v>
      </c>
      <c r="S518" s="63">
        <v>7.8802642323287847E-2</v>
      </c>
      <c r="T518" s="63">
        <v>7.0143847801198811E-2</v>
      </c>
      <c r="U518" s="63">
        <v>7.2590894617495072E-2</v>
      </c>
      <c r="V518" s="63">
        <v>6.7086862991405385E-2</v>
      </c>
      <c r="W518" s="63">
        <v>6.8384210658464034E-2</v>
      </c>
      <c r="X518" s="63">
        <v>6.4337831962963735E-2</v>
      </c>
      <c r="Y518" s="63">
        <v>6.1353534489556848E-2</v>
      </c>
      <c r="Z518" s="63">
        <v>5.8470079074606655E-2</v>
      </c>
      <c r="AA518" s="63">
        <v>5.2278027358660911E-2</v>
      </c>
      <c r="AB518" s="63">
        <v>4.9619476478638375E-2</v>
      </c>
      <c r="AC518" s="63">
        <v>5.2728802799439277E-2</v>
      </c>
      <c r="AD518" s="63">
        <v>6.0570087954664391E-2</v>
      </c>
      <c r="AE518" s="63">
        <v>6.1937094028269322E-2</v>
      </c>
      <c r="AF518" s="63">
        <v>5.9659402732343797E-2</v>
      </c>
      <c r="AG518" s="63">
        <v>5.732256749143385E-2</v>
      </c>
      <c r="AH518" s="63">
        <v>5.1917696820009608E-2</v>
      </c>
      <c r="AI518" s="63">
        <v>5.1917696820009608E-2</v>
      </c>
      <c r="AJ518" s="145"/>
      <c r="AK518" s="63">
        <v>-5.4048706714242417E-3</v>
      </c>
      <c r="AL518" s="63">
        <v>-1.0019397208259714E-2</v>
      </c>
      <c r="AM518" s="63">
        <v>-1.0019397208259714E-2</v>
      </c>
      <c r="AN518" s="137"/>
    </row>
    <row r="519" spans="1:40" ht="12" x14ac:dyDescent="0.2">
      <c r="B519" s="50">
        <v>14</v>
      </c>
      <c r="C519" s="22" t="s">
        <v>13</v>
      </c>
      <c r="D519" s="64">
        <v>1.9041029192603538E-2</v>
      </c>
      <c r="E519" s="64">
        <v>2.2877499188755455E-2</v>
      </c>
      <c r="F519" s="64">
        <v>3.5091972952515607E-2</v>
      </c>
      <c r="G519" s="64">
        <v>3.4125163916514156E-2</v>
      </c>
      <c r="H519" s="64">
        <v>3.0135917962678931E-2</v>
      </c>
      <c r="I519" s="64">
        <v>2.9770922263117634E-2</v>
      </c>
      <c r="J519" s="64">
        <v>2.6225404895486124E-2</v>
      </c>
      <c r="K519" s="64">
        <v>2.7069229558053434E-2</v>
      </c>
      <c r="L519" s="64">
        <v>2.4502553770542338E-2</v>
      </c>
      <c r="M519" s="64">
        <v>2.1880549481080477E-2</v>
      </c>
      <c r="N519" s="64">
        <v>2.2234327253830077E-2</v>
      </c>
      <c r="O519" s="64">
        <v>2.2339542286072839E-2</v>
      </c>
      <c r="P519" s="64">
        <v>1.9548411334538773E-2</v>
      </c>
      <c r="Q519" s="64">
        <v>2.0794050073071339E-2</v>
      </c>
      <c r="R519" s="64">
        <v>1.9295099328118511E-2</v>
      </c>
      <c r="S519" s="64">
        <v>1.8140938601134013E-2</v>
      </c>
      <c r="T519" s="64">
        <v>1.7483619270878159E-2</v>
      </c>
      <c r="U519" s="64">
        <v>1.673492203964436E-2</v>
      </c>
      <c r="V519" s="64">
        <v>9.0367111438375801E-3</v>
      </c>
      <c r="W519" s="64">
        <v>9.354324460097008E-3</v>
      </c>
      <c r="X519" s="64">
        <v>8.5182593099360007E-3</v>
      </c>
      <c r="Y519" s="64">
        <v>8.9769043023764216E-3</v>
      </c>
      <c r="Z519" s="64">
        <v>8.1595096257842982E-3</v>
      </c>
      <c r="AA519" s="64">
        <v>7.457487729834838E-3</v>
      </c>
      <c r="AB519" s="64">
        <v>7.505066196888001E-3</v>
      </c>
      <c r="AC519" s="64">
        <v>5.0488492432272285E-3</v>
      </c>
      <c r="AD519" s="64">
        <v>4.9719772661302843E-3</v>
      </c>
      <c r="AE519" s="64">
        <v>7.2456880854148203E-3</v>
      </c>
      <c r="AF519" s="64">
        <v>6.6651217052603124E-3</v>
      </c>
      <c r="AG519" s="64">
        <v>6.2646897865388631E-3</v>
      </c>
      <c r="AH519" s="64">
        <v>6.6248934946062559E-3</v>
      </c>
      <c r="AI519" s="64">
        <v>6.6248934946062559E-3</v>
      </c>
      <c r="AK519" s="64">
        <v>3.6020370806739282E-4</v>
      </c>
      <c r="AL519" s="64">
        <v>-6.2079459080856443E-4</v>
      </c>
      <c r="AM519" s="64">
        <v>-6.2079459080856443E-4</v>
      </c>
      <c r="AN519" s="144"/>
    </row>
    <row r="520" spans="1:40" ht="12" x14ac:dyDescent="0.2">
      <c r="B520" s="50">
        <v>15</v>
      </c>
      <c r="C520" s="22" t="s">
        <v>0</v>
      </c>
      <c r="D520" s="64">
        <v>0.12910910894017633</v>
      </c>
      <c r="E520" s="64">
        <v>0.15082531043999609</v>
      </c>
      <c r="F520" s="64">
        <v>0.16382495341871384</v>
      </c>
      <c r="G520" s="64">
        <v>0.19242974175857125</v>
      </c>
      <c r="H520" s="64">
        <v>0.20295458641336839</v>
      </c>
      <c r="I520" s="64">
        <v>0.2047158989871245</v>
      </c>
      <c r="J520" s="64">
        <v>0.20009669316497442</v>
      </c>
      <c r="K520" s="64">
        <v>0.19712069682311784</v>
      </c>
      <c r="L520" s="64">
        <v>0.18247266695517847</v>
      </c>
      <c r="M520" s="64">
        <v>0.1640218477040179</v>
      </c>
      <c r="N520" s="64">
        <v>0.15054389319578235</v>
      </c>
      <c r="O520" s="64">
        <v>0.13538221422325844</v>
      </c>
      <c r="P520" s="64">
        <v>0.13172816955083994</v>
      </c>
      <c r="Q520" s="64">
        <v>0.12472658222811733</v>
      </c>
      <c r="R520" s="64">
        <v>0.12063160843652576</v>
      </c>
      <c r="S520" s="64">
        <v>0.10961921576191647</v>
      </c>
      <c r="T520" s="64">
        <v>9.7106559106548515E-2</v>
      </c>
      <c r="U520" s="64">
        <v>0.10133524173305103</v>
      </c>
      <c r="V520" s="64">
        <v>9.6950663027846287E-2</v>
      </c>
      <c r="W520" s="64">
        <v>9.8545489093800939E-2</v>
      </c>
      <c r="X520" s="64">
        <v>9.387986176874262E-2</v>
      </c>
      <c r="Y520" s="64">
        <v>8.9858901186129159E-2</v>
      </c>
      <c r="Z520" s="64">
        <v>8.6110384771108994E-2</v>
      </c>
      <c r="AA520" s="64">
        <v>7.6717910043381563E-2</v>
      </c>
      <c r="AB520" s="64">
        <v>7.2763580884458071E-2</v>
      </c>
      <c r="AC520" s="64">
        <v>7.8856228789941127E-2</v>
      </c>
      <c r="AD520" s="64">
        <v>8.9797285155439915E-2</v>
      </c>
      <c r="AE520" s="64">
        <v>9.0759448871614148E-2</v>
      </c>
      <c r="AF520" s="64">
        <v>8.7671571429513914E-2</v>
      </c>
      <c r="AG520" s="64">
        <v>8.4213436139225398E-2</v>
      </c>
      <c r="AH520" s="64">
        <v>7.5819661538044772E-2</v>
      </c>
      <c r="AI520" s="64">
        <v>7.5819661538044772E-2</v>
      </c>
      <c r="AK520" s="64">
        <v>-8.3937746011806258E-3</v>
      </c>
      <c r="AL520" s="64">
        <v>-1.4939787333569376E-2</v>
      </c>
      <c r="AM520" s="64">
        <v>-1.4939787333569376E-2</v>
      </c>
      <c r="AN520" s="144"/>
    </row>
    <row r="521" spans="1:40" x14ac:dyDescent="0.2">
      <c r="B521" s="50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  <c r="AB521" s="65"/>
      <c r="AC521" s="65"/>
      <c r="AD521" s="65"/>
      <c r="AE521" s="65"/>
      <c r="AF521" s="65"/>
      <c r="AG521" s="65"/>
      <c r="AH521" s="65"/>
      <c r="AI521" s="65"/>
      <c r="AK521" s="65"/>
      <c r="AL521" s="65"/>
      <c r="AM521" s="65"/>
      <c r="AN521" s="144"/>
    </row>
    <row r="522" spans="1:40" ht="12" x14ac:dyDescent="0.2">
      <c r="A522" s="7" t="s">
        <v>75</v>
      </c>
      <c r="B522" s="50"/>
      <c r="C522" s="20" t="s">
        <v>72</v>
      </c>
      <c r="D522" s="63">
        <v>5.5699993139699366E-2</v>
      </c>
      <c r="E522" s="63">
        <v>6.2972445821914483E-2</v>
      </c>
      <c r="F522" s="63">
        <v>3.1992100667799575E-2</v>
      </c>
      <c r="G522" s="63">
        <v>4.4433505380304363E-2</v>
      </c>
      <c r="H522" s="63">
        <v>4.8067442646138457E-2</v>
      </c>
      <c r="I522" s="63">
        <v>5.1898061833592232E-2</v>
      </c>
      <c r="J522" s="63">
        <v>6.2105937172153139E-2</v>
      </c>
      <c r="K522" s="63">
        <v>5.7893861798010322E-2</v>
      </c>
      <c r="L522" s="63">
        <v>5.2836521961877499E-2</v>
      </c>
      <c r="M522" s="63">
        <v>4.8750495145247111E-2</v>
      </c>
      <c r="N522" s="63">
        <v>4.8067604738038269E-2</v>
      </c>
      <c r="O522" s="63">
        <v>3.9162255744737869E-2</v>
      </c>
      <c r="P522" s="63">
        <v>4.0063685611023636E-2</v>
      </c>
      <c r="Q522" s="63">
        <v>2.7894676484862699E-2</v>
      </c>
      <c r="R522" s="63">
        <v>2.6279281800510635E-2</v>
      </c>
      <c r="S522" s="63">
        <v>2.2665318016377625E-2</v>
      </c>
      <c r="T522" s="63">
        <v>3.059027273668715E-2</v>
      </c>
      <c r="U522" s="63">
        <v>3.0405883784924283E-2</v>
      </c>
      <c r="V522" s="63">
        <v>2.2559900725211465E-2</v>
      </c>
      <c r="W522" s="63">
        <v>3.07889832355626E-2</v>
      </c>
      <c r="X522" s="63">
        <v>1.7503890665736981E-2</v>
      </c>
      <c r="Y522" s="63">
        <v>5.6186976729404609E-3</v>
      </c>
      <c r="Z522" s="63">
        <v>4.7577870093050267E-3</v>
      </c>
      <c r="AA522" s="63">
        <v>1.3322920869810998E-2</v>
      </c>
      <c r="AB522" s="63">
        <v>3.0020903455318802E-2</v>
      </c>
      <c r="AC522" s="63">
        <v>5.3672480431343865E-2</v>
      </c>
      <c r="AD522" s="63">
        <v>6.1075060641913835E-2</v>
      </c>
      <c r="AE522" s="63">
        <v>4.6697628308954124E-2</v>
      </c>
      <c r="AF522" s="63">
        <v>4.5685416590983824E-2</v>
      </c>
      <c r="AG522" s="63">
        <v>4.5332794102582834E-2</v>
      </c>
      <c r="AH522" s="63">
        <v>4.1890155806636763E-2</v>
      </c>
      <c r="AI522" s="63">
        <v>4.1890155806636763E-2</v>
      </c>
      <c r="AK522" s="63">
        <v>-3.4426382959460711E-3</v>
      </c>
      <c r="AL522" s="63">
        <v>-4.8074725023173615E-3</v>
      </c>
      <c r="AM522" s="63">
        <v>-4.8074725023173615E-3</v>
      </c>
      <c r="AN522" s="144"/>
    </row>
    <row r="523" spans="1:40" ht="12" x14ac:dyDescent="0.2">
      <c r="B523" s="50">
        <v>16</v>
      </c>
      <c r="C523" s="22" t="s">
        <v>101</v>
      </c>
      <c r="D523" s="64">
        <v>0</v>
      </c>
      <c r="E523" s="64">
        <v>0</v>
      </c>
      <c r="F523" s="64">
        <v>0</v>
      </c>
      <c r="G523" s="64">
        <v>0</v>
      </c>
      <c r="H523" s="64">
        <v>0</v>
      </c>
      <c r="I523" s="64">
        <v>0</v>
      </c>
      <c r="J523" s="64">
        <v>0</v>
      </c>
      <c r="K523" s="64">
        <v>0</v>
      </c>
      <c r="L523" s="64">
        <v>0</v>
      </c>
      <c r="M523" s="64">
        <v>0</v>
      </c>
      <c r="N523" s="64">
        <v>0</v>
      </c>
      <c r="O523" s="64">
        <v>0</v>
      </c>
      <c r="P523" s="64">
        <v>0</v>
      </c>
      <c r="Q523" s="64">
        <v>0</v>
      </c>
      <c r="R523" s="64">
        <v>0</v>
      </c>
      <c r="S523" s="64">
        <v>0</v>
      </c>
      <c r="T523" s="64">
        <v>0</v>
      </c>
      <c r="U523" s="64">
        <v>0</v>
      </c>
      <c r="V523" s="64">
        <v>0</v>
      </c>
      <c r="W523" s="64">
        <v>0</v>
      </c>
      <c r="X523" s="64">
        <v>0</v>
      </c>
      <c r="Y523" s="64">
        <v>0</v>
      </c>
      <c r="Z523" s="64">
        <v>0</v>
      </c>
      <c r="AA523" s="64">
        <v>0</v>
      </c>
      <c r="AB523" s="64">
        <v>0</v>
      </c>
      <c r="AC523" s="64">
        <v>0</v>
      </c>
      <c r="AD523" s="64">
        <v>0</v>
      </c>
      <c r="AE523" s="64">
        <v>0</v>
      </c>
      <c r="AF523" s="64">
        <v>0</v>
      </c>
      <c r="AG523" s="64">
        <v>0</v>
      </c>
      <c r="AH523" s="64">
        <v>0</v>
      </c>
      <c r="AI523" s="64">
        <v>0</v>
      </c>
      <c r="AK523" s="64">
        <v>0</v>
      </c>
      <c r="AL523" s="64">
        <v>0</v>
      </c>
      <c r="AM523" s="64">
        <v>0</v>
      </c>
      <c r="AN523" s="144"/>
    </row>
    <row r="524" spans="1:40" ht="12" x14ac:dyDescent="0.2">
      <c r="B524" s="50">
        <v>17</v>
      </c>
      <c r="C524" s="22" t="s">
        <v>102</v>
      </c>
      <c r="D524" s="64">
        <v>3.7122940446770253E-2</v>
      </c>
      <c r="E524" s="64">
        <v>6.0043963906451822E-2</v>
      </c>
      <c r="F524" s="64">
        <v>2.0895244084357441E-2</v>
      </c>
      <c r="G524" s="64">
        <v>4.8979733661416204E-2</v>
      </c>
      <c r="H524" s="64">
        <v>4.7079372245650862E-2</v>
      </c>
      <c r="I524" s="64">
        <v>7.3798451899244485E-2</v>
      </c>
      <c r="J524" s="64">
        <v>8.0537924101216338E-2</v>
      </c>
      <c r="K524" s="64">
        <v>6.7986512977039865E-2</v>
      </c>
      <c r="L524" s="64">
        <v>5.899118770685198E-2</v>
      </c>
      <c r="M524" s="64">
        <v>4.2981419904481906E-2</v>
      </c>
      <c r="N524" s="64">
        <v>3.5151819383460819E-2</v>
      </c>
      <c r="O524" s="64">
        <v>2.8361434425121769E-2</v>
      </c>
      <c r="P524" s="64">
        <v>4.2163054431230661E-2</v>
      </c>
      <c r="Q524" s="64">
        <v>2.9057116924630335E-2</v>
      </c>
      <c r="R524" s="64">
        <v>2.4772620442442252E-2</v>
      </c>
      <c r="S524" s="64">
        <v>2.0307576154187636E-2</v>
      </c>
      <c r="T524" s="64">
        <v>9.0662575119901338E-3</v>
      </c>
      <c r="U524" s="64">
        <v>8.6554975382124952E-3</v>
      </c>
      <c r="V524" s="64">
        <v>3.4997189915382939E-3</v>
      </c>
      <c r="W524" s="64">
        <v>3.3562983719261363E-3</v>
      </c>
      <c r="X524" s="64">
        <v>7.3260520308996132E-3</v>
      </c>
      <c r="Y524" s="64">
        <v>5.6940731783908256E-3</v>
      </c>
      <c r="Z524" s="64">
        <v>5.7240270572702966E-3</v>
      </c>
      <c r="AA524" s="64">
        <v>1.2745497250760254E-2</v>
      </c>
      <c r="AB524" s="64">
        <v>1.1270794635506299E-2</v>
      </c>
      <c r="AC524" s="64">
        <v>7.4445354537227056E-3</v>
      </c>
      <c r="AD524" s="64">
        <v>1.525303222760193E-2</v>
      </c>
      <c r="AE524" s="64">
        <v>1.5463229652770137E-2</v>
      </c>
      <c r="AF524" s="64">
        <v>1.3737648883728842E-2</v>
      </c>
      <c r="AG524" s="64">
        <v>1.4016495399577791E-2</v>
      </c>
      <c r="AH524" s="64">
        <v>1.295331140100908E-2</v>
      </c>
      <c r="AI524" s="64">
        <v>1.295331140100908E-2</v>
      </c>
      <c r="AK524" s="64">
        <v>-1.0631839985687109E-3</v>
      </c>
      <c r="AL524" s="64">
        <v>-2.5099182517610563E-3</v>
      </c>
      <c r="AM524" s="64">
        <v>-2.5099182517610563E-3</v>
      </c>
      <c r="AN524" s="144"/>
    </row>
    <row r="525" spans="1:40" ht="12" x14ac:dyDescent="0.2">
      <c r="B525" s="50"/>
      <c r="C525" s="22" t="s">
        <v>103</v>
      </c>
      <c r="D525" s="64">
        <v>7.1640175234365694E-2</v>
      </c>
      <c r="E525" s="64">
        <v>6.7738259638056561E-2</v>
      </c>
      <c r="F525" s="64">
        <v>4.0556302804205191E-2</v>
      </c>
      <c r="G525" s="64">
        <v>4.022859887356596E-2</v>
      </c>
      <c r="H525" s="64">
        <v>4.8976765294637022E-2</v>
      </c>
      <c r="I525" s="64">
        <v>2.9343086752421359E-2</v>
      </c>
      <c r="J525" s="64">
        <v>4.3462085833512847E-2</v>
      </c>
      <c r="K525" s="64">
        <v>4.6022405216840916E-2</v>
      </c>
      <c r="L525" s="64">
        <v>4.8310387721477575E-2</v>
      </c>
      <c r="M525" s="64">
        <v>5.3473698713184414E-2</v>
      </c>
      <c r="N525" s="64">
        <v>5.8945076446067314E-2</v>
      </c>
      <c r="O525" s="64">
        <v>4.9597629086832282E-2</v>
      </c>
      <c r="P525" s="64">
        <v>3.7820883655017831E-2</v>
      </c>
      <c r="Q525" s="64">
        <v>2.6596148879776526E-2</v>
      </c>
      <c r="R525" s="64">
        <v>2.7978252685095836E-2</v>
      </c>
      <c r="S525" s="64">
        <v>2.5411822981724244E-2</v>
      </c>
      <c r="T525" s="64">
        <v>5.9009044796973421E-2</v>
      </c>
      <c r="U525" s="64">
        <v>6.2617302918307513E-2</v>
      </c>
      <c r="V525" s="64">
        <v>4.3913560330271197E-2</v>
      </c>
      <c r="W525" s="64">
        <v>5.7364702729509179E-2</v>
      </c>
      <c r="X525" s="64">
        <v>2.7056993829839324E-2</v>
      </c>
      <c r="Y525" s="64">
        <v>5.5493717418744655E-3</v>
      </c>
      <c r="Z525" s="64">
        <v>4.0128994896847974E-3</v>
      </c>
      <c r="AA525" s="64">
        <v>1.3762718224320073E-2</v>
      </c>
      <c r="AB525" s="64">
        <v>4.430590928984858E-2</v>
      </c>
      <c r="AC525" s="64">
        <v>8.9400710822438875E-2</v>
      </c>
      <c r="AD525" s="64">
        <v>9.5909794795020556E-2</v>
      </c>
      <c r="AE525" s="64">
        <v>6.9150666212523262E-2</v>
      </c>
      <c r="AF525" s="64">
        <v>6.9075315618531516E-2</v>
      </c>
      <c r="AG525" s="64">
        <v>6.7701246343678204E-2</v>
      </c>
      <c r="AH525" s="64">
        <v>6.2473089479074768E-2</v>
      </c>
      <c r="AI525" s="64">
        <v>6.2473089479074768E-2</v>
      </c>
      <c r="AK525" s="64">
        <v>-5.2281568646034351E-3</v>
      </c>
      <c r="AL525" s="64">
        <v>-6.677576733448494E-3</v>
      </c>
      <c r="AM525" s="64">
        <v>-6.677576733448494E-3</v>
      </c>
      <c r="AN525" s="144"/>
    </row>
    <row r="526" spans="1:40" x14ac:dyDescent="0.2">
      <c r="B526" s="50">
        <v>18</v>
      </c>
      <c r="C526" s="21" t="s">
        <v>104</v>
      </c>
      <c r="D526" s="65">
        <v>6.1587184876093576E-2</v>
      </c>
      <c r="E526" s="65">
        <v>0.10962727132499667</v>
      </c>
      <c r="F526" s="65">
        <v>0.18546909163531783</v>
      </c>
      <c r="G526" s="65">
        <v>0.13483241389181913</v>
      </c>
      <c r="H526" s="65">
        <v>0</v>
      </c>
      <c r="I526" s="65">
        <v>0</v>
      </c>
      <c r="J526" s="65">
        <v>0</v>
      </c>
      <c r="K526" s="65">
        <v>0</v>
      </c>
      <c r="L526" s="65">
        <v>0</v>
      </c>
      <c r="M526" s="65">
        <v>0</v>
      </c>
      <c r="N526" s="65">
        <v>0</v>
      </c>
      <c r="O526" s="65">
        <v>0</v>
      </c>
      <c r="P526" s="65">
        <v>0</v>
      </c>
      <c r="Q526" s="65">
        <v>0</v>
      </c>
      <c r="R526" s="65">
        <v>0</v>
      </c>
      <c r="S526" s="65">
        <v>0</v>
      </c>
      <c r="T526" s="65">
        <v>0</v>
      </c>
      <c r="U526" s="65">
        <v>0</v>
      </c>
      <c r="V526" s="65">
        <v>0</v>
      </c>
      <c r="W526" s="65">
        <v>6.2434119443245263E-2</v>
      </c>
      <c r="X526" s="65">
        <v>4.6010111178058845E-2</v>
      </c>
      <c r="Y526" s="65">
        <v>6.9345524141264745E-3</v>
      </c>
      <c r="Z526" s="65">
        <v>5.6067597700064009E-3</v>
      </c>
      <c r="AA526" s="65">
        <v>2.1169084014696478E-2</v>
      </c>
      <c r="AB526" s="65">
        <v>6.1566279330796239E-2</v>
      </c>
      <c r="AC526" s="65">
        <v>0.13140825825096397</v>
      </c>
      <c r="AD526" s="65">
        <v>0.1413433062923134</v>
      </c>
      <c r="AE526" s="65">
        <v>0.10227728997087006</v>
      </c>
      <c r="AF526" s="65">
        <v>0.10171621157542295</v>
      </c>
      <c r="AG526" s="65">
        <v>9.8961724100764037E-2</v>
      </c>
      <c r="AH526" s="65">
        <v>9.1431765910446688E-2</v>
      </c>
      <c r="AI526" s="65">
        <v>9.1431765910446688E-2</v>
      </c>
      <c r="AK526" s="65">
        <v>-7.5299581903173485E-3</v>
      </c>
      <c r="AL526" s="65">
        <v>-1.084552406042337E-2</v>
      </c>
      <c r="AM526" s="65">
        <v>-1.084552406042337E-2</v>
      </c>
      <c r="AN526" s="144"/>
    </row>
    <row r="527" spans="1:40" x14ac:dyDescent="0.2">
      <c r="B527" s="50">
        <v>19</v>
      </c>
      <c r="C527" s="21" t="s">
        <v>97</v>
      </c>
      <c r="D527" s="65">
        <v>7.321994125858762E-2</v>
      </c>
      <c r="E527" s="65">
        <v>6.170719693632773E-2</v>
      </c>
      <c r="F527" s="65">
        <v>3.3307623606381412E-2</v>
      </c>
      <c r="G527" s="65">
        <v>3.5283921388907506E-2</v>
      </c>
      <c r="H527" s="65">
        <v>4.8976765294637022E-2</v>
      </c>
      <c r="I527" s="65">
        <v>2.9343086752421359E-2</v>
      </c>
      <c r="J527" s="65">
        <v>4.3462085833512847E-2</v>
      </c>
      <c r="K527" s="65">
        <v>4.6022405216840916E-2</v>
      </c>
      <c r="L527" s="65">
        <v>4.8310387721477575E-2</v>
      </c>
      <c r="M527" s="65">
        <v>5.3473698713184414E-2</v>
      </c>
      <c r="N527" s="65">
        <v>5.8945076446067314E-2</v>
      </c>
      <c r="O527" s="65">
        <v>4.9597629086832282E-2</v>
      </c>
      <c r="P527" s="65">
        <v>3.7820883655017831E-2</v>
      </c>
      <c r="Q527" s="65">
        <v>2.6596148879776526E-2</v>
      </c>
      <c r="R527" s="65">
        <v>2.7978252685095836E-2</v>
      </c>
      <c r="S527" s="65">
        <v>2.5411822981724244E-2</v>
      </c>
      <c r="T527" s="65">
        <v>5.9009044796973421E-2</v>
      </c>
      <c r="U527" s="65">
        <v>6.2617302918307513E-2</v>
      </c>
      <c r="V527" s="65">
        <v>6.3715076236453491E-2</v>
      </c>
      <c r="W527" s="65">
        <v>5.3386245785821129E-2</v>
      </c>
      <c r="X527" s="65">
        <v>3.9788049081440858E-3</v>
      </c>
      <c r="Y527" s="65">
        <v>3.6846088545255534E-3</v>
      </c>
      <c r="Z527" s="65">
        <v>1.7672284622613087E-3</v>
      </c>
      <c r="AA527" s="65">
        <v>1.7734175888761776E-3</v>
      </c>
      <c r="AB527" s="65">
        <v>1.502091435317613E-2</v>
      </c>
      <c r="AC527" s="65">
        <v>1.4985232934100831E-2</v>
      </c>
      <c r="AD527" s="65">
        <v>1.468450193997934E-2</v>
      </c>
      <c r="AE527" s="65">
        <v>2.2086330561615457E-3</v>
      </c>
      <c r="AF527" s="65">
        <v>2.2181576777990496E-3</v>
      </c>
      <c r="AG527" s="65">
        <v>2.1864006990303464E-3</v>
      </c>
      <c r="AH527" s="65">
        <v>2.1493232765775012E-3</v>
      </c>
      <c r="AI527" s="65">
        <v>2.1493232765775012E-3</v>
      </c>
      <c r="AK527" s="65">
        <v>-3.7077422452845218E-5</v>
      </c>
      <c r="AL527" s="65">
        <v>-5.9309779584044466E-5</v>
      </c>
      <c r="AM527" s="65">
        <v>-5.9309779584044466E-5</v>
      </c>
      <c r="AN527" s="144"/>
    </row>
    <row r="528" spans="1:40" x14ac:dyDescent="0.2">
      <c r="B528" s="50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  <c r="AB528" s="65"/>
      <c r="AC528" s="65"/>
      <c r="AD528" s="65"/>
      <c r="AE528" s="65"/>
      <c r="AF528" s="65"/>
      <c r="AG528" s="65"/>
      <c r="AH528" s="65"/>
      <c r="AI528" s="65"/>
      <c r="AK528" s="65"/>
      <c r="AL528" s="65"/>
      <c r="AM528" s="65"/>
      <c r="AN528" s="144"/>
    </row>
    <row r="529" spans="1:42" ht="12" x14ac:dyDescent="0.2">
      <c r="A529" s="7" t="s">
        <v>153</v>
      </c>
      <c r="B529" s="50"/>
      <c r="C529" s="23" t="s">
        <v>34</v>
      </c>
      <c r="D529" s="63">
        <v>2.4960957386836524E-2</v>
      </c>
      <c r="E529" s="63">
        <v>3.1531251159093138E-2</v>
      </c>
      <c r="F529" s="63">
        <v>2.6529991019434991E-2</v>
      </c>
      <c r="G529" s="63">
        <v>2.8613052891885347E-2</v>
      </c>
      <c r="H529" s="63">
        <v>3.0460878785430336E-2</v>
      </c>
      <c r="I529" s="63">
        <v>3.0408100272320271E-2</v>
      </c>
      <c r="J529" s="63">
        <v>2.981443632191115E-2</v>
      </c>
      <c r="K529" s="63">
        <v>2.8800285089542368E-2</v>
      </c>
      <c r="L529" s="63">
        <v>2.5562682992362255E-2</v>
      </c>
      <c r="M529" s="63">
        <v>2.5281630420701834E-2</v>
      </c>
      <c r="N529" s="63">
        <v>1.8991692944823287E-2</v>
      </c>
      <c r="O529" s="63">
        <v>1.9019542051478711E-2</v>
      </c>
      <c r="P529" s="63">
        <v>1.9291396696945871E-2</v>
      </c>
      <c r="Q529" s="63">
        <v>1.9145675077467211E-2</v>
      </c>
      <c r="R529" s="63">
        <v>2.0176070817174707E-2</v>
      </c>
      <c r="S529" s="63">
        <v>2.4632638971293367E-2</v>
      </c>
      <c r="T529" s="63">
        <v>2.4741536368904155E-2</v>
      </c>
      <c r="U529" s="63">
        <v>2.4659165601596107E-2</v>
      </c>
      <c r="V529" s="63">
        <v>2.4319172812654794E-2</v>
      </c>
      <c r="W529" s="63">
        <v>2.399303419678871E-2</v>
      </c>
      <c r="X529" s="63">
        <v>2.3560945393217313E-2</v>
      </c>
      <c r="Y529" s="63">
        <v>2.3087507579916278E-2</v>
      </c>
      <c r="Z529" s="63">
        <v>1.6381485731198908E-2</v>
      </c>
      <c r="AA529" s="63">
        <v>1.6073140255993667E-2</v>
      </c>
      <c r="AB529" s="63">
        <v>1.4962714957410812E-2</v>
      </c>
      <c r="AC529" s="63">
        <v>1.4306299605035749E-2</v>
      </c>
      <c r="AD529" s="63">
        <v>1.3604988890203182E-2</v>
      </c>
      <c r="AE529" s="63">
        <v>1.3293849352115202E-2</v>
      </c>
      <c r="AF529" s="63">
        <v>1.3249533573906092E-2</v>
      </c>
      <c r="AG529" s="63">
        <v>1.2908483631371596E-2</v>
      </c>
      <c r="AH529" s="63">
        <v>1.2904435436285311E-2</v>
      </c>
      <c r="AI529" s="63">
        <v>1.2904435436285311E-2</v>
      </c>
      <c r="AK529" s="63">
        <v>-4.0481950862852195E-6</v>
      </c>
      <c r="AL529" s="63">
        <v>-3.89413915829891E-4</v>
      </c>
      <c r="AM529" s="63">
        <v>-3.89413915829891E-4</v>
      </c>
      <c r="AN529" s="144"/>
    </row>
    <row r="530" spans="1:42" ht="12" x14ac:dyDescent="0.2">
      <c r="B530" s="50"/>
      <c r="C530" s="22" t="s">
        <v>105</v>
      </c>
      <c r="D530" s="64">
        <v>4.3609038295814749E-3</v>
      </c>
      <c r="E530" s="64">
        <v>5.1903328560968659E-3</v>
      </c>
      <c r="F530" s="64">
        <v>3.5179925789075531E-3</v>
      </c>
      <c r="G530" s="64">
        <v>3.8562770026179544E-3</v>
      </c>
      <c r="H530" s="64">
        <v>4.8033732260885703E-3</v>
      </c>
      <c r="I530" s="64">
        <v>4.9057960763640536E-3</v>
      </c>
      <c r="J530" s="64">
        <v>5.1684254821917821E-3</v>
      </c>
      <c r="K530" s="64">
        <v>5.4303019679028484E-3</v>
      </c>
      <c r="L530" s="64">
        <v>5.6299717679250622E-3</v>
      </c>
      <c r="M530" s="64">
        <v>5.662631461328946E-3</v>
      </c>
      <c r="N530" s="64">
        <v>4.8954732595066141E-3</v>
      </c>
      <c r="O530" s="64">
        <v>5.3552840951459589E-3</v>
      </c>
      <c r="P530" s="64">
        <v>5.3910732447682679E-3</v>
      </c>
      <c r="Q530" s="64">
        <v>5.3204074315410235E-3</v>
      </c>
      <c r="R530" s="64">
        <v>6.3298597781611286E-3</v>
      </c>
      <c r="S530" s="64">
        <v>1.0253740489514383E-2</v>
      </c>
      <c r="T530" s="64">
        <v>9.8388130561498713E-3</v>
      </c>
      <c r="U530" s="64">
        <v>9.7775000014485372E-3</v>
      </c>
      <c r="V530" s="64">
        <v>8.9486749762002216E-3</v>
      </c>
      <c r="W530" s="64">
        <v>9.0488212922464374E-3</v>
      </c>
      <c r="X530" s="64">
        <v>9.1595772049942164E-3</v>
      </c>
      <c r="Y530" s="64">
        <v>9.3255181845102973E-3</v>
      </c>
      <c r="Z530" s="64">
        <v>9.3719996390243497E-3</v>
      </c>
      <c r="AA530" s="64">
        <v>9.2868415483355806E-3</v>
      </c>
      <c r="AB530" s="64">
        <v>9.028948387034658E-3</v>
      </c>
      <c r="AC530" s="64">
        <v>8.5997543820605492E-3</v>
      </c>
      <c r="AD530" s="64">
        <v>8.2294278519278036E-3</v>
      </c>
      <c r="AE530" s="64">
        <v>8.5103014017242351E-3</v>
      </c>
      <c r="AF530" s="64">
        <v>8.4250529142612489E-3</v>
      </c>
      <c r="AG530" s="64">
        <v>8.3075199268407441E-3</v>
      </c>
      <c r="AH530" s="64">
        <v>8.277495063028377E-3</v>
      </c>
      <c r="AI530" s="64">
        <v>8.277495063028377E-3</v>
      </c>
      <c r="AK530" s="64">
        <v>-3.0024863812367145E-5</v>
      </c>
      <c r="AL530" s="64">
        <v>-2.3280633869585815E-4</v>
      </c>
      <c r="AM530" s="64">
        <v>-2.3280633869585815E-4</v>
      </c>
      <c r="AN530" s="144"/>
    </row>
    <row r="531" spans="1:42" x14ac:dyDescent="0.2">
      <c r="B531" s="50">
        <v>20</v>
      </c>
      <c r="C531" s="21" t="s">
        <v>10</v>
      </c>
      <c r="D531" s="65">
        <v>4.1978575073924424E-3</v>
      </c>
      <c r="E531" s="65">
        <v>5.163746534606487E-3</v>
      </c>
      <c r="F531" s="65">
        <v>3.5744834799230712E-3</v>
      </c>
      <c r="G531" s="65">
        <v>3.9166051687092897E-3</v>
      </c>
      <c r="H531" s="65">
        <v>4.8798441539559664E-3</v>
      </c>
      <c r="I531" s="65">
        <v>4.9815110747955822E-3</v>
      </c>
      <c r="J531" s="65">
        <v>5.2459736197870534E-3</v>
      </c>
      <c r="K531" s="65">
        <v>5.5695891377018003E-3</v>
      </c>
      <c r="L531" s="65">
        <v>5.8016417511216663E-3</v>
      </c>
      <c r="M531" s="65">
        <v>5.8641354699424785E-3</v>
      </c>
      <c r="N531" s="65">
        <v>5.0589515235533317E-3</v>
      </c>
      <c r="O531" s="65">
        <v>5.5569236093488692E-3</v>
      </c>
      <c r="P531" s="65">
        <v>5.600762133293009E-3</v>
      </c>
      <c r="Q531" s="65">
        <v>5.5238338952526261E-3</v>
      </c>
      <c r="R531" s="65">
        <v>6.4905610041659529E-3</v>
      </c>
      <c r="S531" s="65">
        <v>1.0595093647455487E-2</v>
      </c>
      <c r="T531" s="65">
        <v>1.030554105582537E-2</v>
      </c>
      <c r="U531" s="65">
        <v>1.0261128265246248E-2</v>
      </c>
      <c r="V531" s="65">
        <v>9.369522883497754E-3</v>
      </c>
      <c r="W531" s="65">
        <v>9.4119285658707565E-3</v>
      </c>
      <c r="X531" s="65">
        <v>9.5755164662159088E-3</v>
      </c>
      <c r="Y531" s="65">
        <v>9.7777134412133648E-3</v>
      </c>
      <c r="Z531" s="65">
        <v>9.8362954947865539E-3</v>
      </c>
      <c r="AA531" s="65">
        <v>9.6491270813326372E-3</v>
      </c>
      <c r="AB531" s="65">
        <v>9.4596718834993147E-3</v>
      </c>
      <c r="AC531" s="65">
        <v>9.0301279695272994E-3</v>
      </c>
      <c r="AD531" s="65">
        <v>8.6501685643626328E-3</v>
      </c>
      <c r="AE531" s="65">
        <v>8.9353067399639656E-3</v>
      </c>
      <c r="AF531" s="65">
        <v>8.8285433039152587E-3</v>
      </c>
      <c r="AG531" s="65">
        <v>8.7231102464543249E-3</v>
      </c>
      <c r="AH531" s="65">
        <v>8.7037428365659263E-3</v>
      </c>
      <c r="AI531" s="65">
        <v>8.7037428365659263E-3</v>
      </c>
      <c r="AK531" s="65">
        <v>-1.9367409888398565E-5</v>
      </c>
      <c r="AL531" s="65">
        <v>-2.3156390339803927E-4</v>
      </c>
      <c r="AM531" s="65">
        <v>-2.3156390339803927E-4</v>
      </c>
      <c r="AN531" s="144"/>
    </row>
    <row r="532" spans="1:42" x14ac:dyDescent="0.2">
      <c r="B532" s="50">
        <v>21</v>
      </c>
      <c r="C532" s="24" t="s">
        <v>30</v>
      </c>
      <c r="D532" s="65">
        <v>1.7988377919385838E-2</v>
      </c>
      <c r="E532" s="65">
        <v>8.2161571547978186E-3</v>
      </c>
      <c r="F532" s="65">
        <v>2.0288699780261895E-3</v>
      </c>
      <c r="G532" s="65">
        <v>2.2637414129389136E-3</v>
      </c>
      <c r="H532" s="65">
        <v>2.7946925505003013E-3</v>
      </c>
      <c r="I532" s="65">
        <v>3.06399692472976E-3</v>
      </c>
      <c r="J532" s="65">
        <v>3.4210454146521088E-3</v>
      </c>
      <c r="K532" s="65">
        <v>2.5375182477589278E-3</v>
      </c>
      <c r="L532" s="65">
        <v>2.2954743546396887E-3</v>
      </c>
      <c r="M532" s="65">
        <v>2.1032379459072414E-3</v>
      </c>
      <c r="N532" s="65">
        <v>2.1297097860546823E-3</v>
      </c>
      <c r="O532" s="65">
        <v>2.0972443986087153E-3</v>
      </c>
      <c r="P532" s="65">
        <v>2.0729660404544188E-3</v>
      </c>
      <c r="Q532" s="65">
        <v>2.1933662262124923E-3</v>
      </c>
      <c r="R532" s="65">
        <v>3.94084637690494E-3</v>
      </c>
      <c r="S532" s="65">
        <v>5.3632100435007535E-3</v>
      </c>
      <c r="T532" s="65">
        <v>3.1755067807479583E-3</v>
      </c>
      <c r="U532" s="65">
        <v>3.1234343348195779E-3</v>
      </c>
      <c r="V532" s="65">
        <v>3.3245386539919666E-3</v>
      </c>
      <c r="W532" s="65">
        <v>4.2779752722060605E-3</v>
      </c>
      <c r="X532" s="65">
        <v>3.754734756018281E-3</v>
      </c>
      <c r="Y532" s="65">
        <v>3.554597438478193E-3</v>
      </c>
      <c r="Z532" s="65">
        <v>3.5095650813704786E-3</v>
      </c>
      <c r="AA532" s="65">
        <v>4.7898297649569994E-3</v>
      </c>
      <c r="AB532" s="65">
        <v>3.6972023543601026E-3</v>
      </c>
      <c r="AC532" s="65">
        <v>3.3520516113128189E-3</v>
      </c>
      <c r="AD532" s="65">
        <v>3.230589829624294E-3</v>
      </c>
      <c r="AE532" s="65">
        <v>3.5921950041792518E-3</v>
      </c>
      <c r="AF532" s="65">
        <v>3.7687099334574197E-3</v>
      </c>
      <c r="AG532" s="65">
        <v>3.5560420055060224E-3</v>
      </c>
      <c r="AH532" s="65">
        <v>3.427133454609405E-3</v>
      </c>
      <c r="AI532" s="65">
        <v>3.427133454609405E-3</v>
      </c>
      <c r="AK532" s="65">
        <v>-1.2890855089661745E-4</v>
      </c>
      <c r="AL532" s="65">
        <v>-1.6506154956984686E-4</v>
      </c>
      <c r="AM532" s="65">
        <v>-1.6506154956984686E-4</v>
      </c>
      <c r="AN532" s="144"/>
    </row>
    <row r="533" spans="1:42" ht="12" x14ac:dyDescent="0.2">
      <c r="B533" s="50">
        <v>22</v>
      </c>
      <c r="C533" s="22" t="s">
        <v>5</v>
      </c>
      <c r="D533" s="64">
        <v>3.5879970743721928E-2</v>
      </c>
      <c r="E533" s="64">
        <v>4.6291321902755374E-2</v>
      </c>
      <c r="F533" s="64">
        <v>5.2474333072371267E-2</v>
      </c>
      <c r="G533" s="64">
        <v>5.5446301779529965E-2</v>
      </c>
      <c r="H533" s="64">
        <v>5.7464132357492224E-2</v>
      </c>
      <c r="I533" s="64">
        <v>5.8198581224101875E-2</v>
      </c>
      <c r="J533" s="64">
        <v>5.659033126132397E-2</v>
      </c>
      <c r="K533" s="64">
        <v>5.3857586118563013E-2</v>
      </c>
      <c r="L533" s="64">
        <v>4.9818012272103279E-2</v>
      </c>
      <c r="M533" s="64">
        <v>4.9288209266342371E-2</v>
      </c>
      <c r="N533" s="64">
        <v>3.8526481168538317E-2</v>
      </c>
      <c r="O533" s="64">
        <v>3.7679544437103349E-2</v>
      </c>
      <c r="P533" s="64">
        <v>3.8300721921882754E-2</v>
      </c>
      <c r="Q533" s="64">
        <v>3.7900687245372378E-2</v>
      </c>
      <c r="R533" s="64">
        <v>3.9077835883121817E-2</v>
      </c>
      <c r="S533" s="64">
        <v>4.5483161806170333E-2</v>
      </c>
      <c r="T533" s="64">
        <v>4.7457410969736651E-2</v>
      </c>
      <c r="U533" s="64">
        <v>4.8668570952103474E-2</v>
      </c>
      <c r="V533" s="64">
        <v>4.9729507922265478E-2</v>
      </c>
      <c r="W533" s="64">
        <v>4.894170891594643E-2</v>
      </c>
      <c r="X533" s="64">
        <v>4.7878383950523885E-2</v>
      </c>
      <c r="Y533" s="64">
        <v>4.642398459517906E-2</v>
      </c>
      <c r="Z533" s="64">
        <v>3.251413305843745E-2</v>
      </c>
      <c r="AA533" s="64">
        <v>3.3173985171536718E-2</v>
      </c>
      <c r="AB533" s="64">
        <v>3.0231285395017991E-2</v>
      </c>
      <c r="AC533" s="64">
        <v>2.9084947583918854E-2</v>
      </c>
      <c r="AD533" s="64">
        <v>2.7622408433067756E-2</v>
      </c>
      <c r="AE533" s="64">
        <v>2.6868606403820321E-2</v>
      </c>
      <c r="AF533" s="64">
        <v>2.6847988217356587E-2</v>
      </c>
      <c r="AG533" s="64">
        <v>2.6176388882977762E-2</v>
      </c>
      <c r="AH533" s="64">
        <v>2.6111278271436882E-2</v>
      </c>
      <c r="AI533" s="64">
        <v>2.6111278271436882E-2</v>
      </c>
      <c r="AK533" s="64">
        <v>-6.5110611540880603E-5</v>
      </c>
      <c r="AL533" s="64">
        <v>-7.573281323834391E-4</v>
      </c>
      <c r="AM533" s="64">
        <v>-7.573281323834391E-4</v>
      </c>
      <c r="AN533" s="144"/>
    </row>
    <row r="534" spans="1:42" ht="12" x14ac:dyDescent="0.2">
      <c r="B534" s="50">
        <v>23</v>
      </c>
      <c r="C534" s="22" t="s">
        <v>73</v>
      </c>
      <c r="D534" s="64">
        <v>0</v>
      </c>
      <c r="E534" s="64">
        <v>0</v>
      </c>
      <c r="F534" s="64">
        <v>0</v>
      </c>
      <c r="G534" s="64">
        <v>0</v>
      </c>
      <c r="H534" s="64">
        <v>0</v>
      </c>
      <c r="I534" s="64">
        <v>0</v>
      </c>
      <c r="J534" s="64">
        <v>0</v>
      </c>
      <c r="K534" s="64">
        <v>0</v>
      </c>
      <c r="L534" s="64">
        <v>1.3242321458103311E-3</v>
      </c>
      <c r="M534" s="64">
        <v>1.932109041553438E-3</v>
      </c>
      <c r="N534" s="64">
        <v>9.7394056096727509E-4</v>
      </c>
      <c r="O534" s="64">
        <v>1.0943802867316845E-3</v>
      </c>
      <c r="P534" s="64">
        <v>1.3123751672501601E-3</v>
      </c>
      <c r="Q534" s="64">
        <v>2.142702197227966E-3</v>
      </c>
      <c r="R534" s="64">
        <v>2.2656919289925129E-3</v>
      </c>
      <c r="S534" s="64">
        <v>3.8677724343694894E-3</v>
      </c>
      <c r="T534" s="64">
        <v>2.9074713451935691E-3</v>
      </c>
      <c r="U534" s="64">
        <v>3.4135817514718953E-3</v>
      </c>
      <c r="V534" s="64">
        <v>3.2112818789671186E-3</v>
      </c>
      <c r="W534" s="64">
        <v>2.9885095281151422E-3</v>
      </c>
      <c r="X534" s="64">
        <v>2.5102149632393223E-3</v>
      </c>
      <c r="Y534" s="64">
        <v>2.877049747712369E-3</v>
      </c>
      <c r="Z534" s="64">
        <v>3.1590506022421902E-3</v>
      </c>
      <c r="AA534" s="64">
        <v>2.9737782708571556E-3</v>
      </c>
      <c r="AB534" s="64">
        <v>2.4106906613480155E-3</v>
      </c>
      <c r="AC534" s="64">
        <v>2.6168642951596237E-3</v>
      </c>
      <c r="AD534" s="64">
        <v>3.8385890443682347E-3</v>
      </c>
      <c r="AE534" s="64">
        <v>1.9527925876864137E-3</v>
      </c>
      <c r="AF534" s="64">
        <v>2.7081850523658817E-3</v>
      </c>
      <c r="AG534" s="64">
        <v>1.1447765212149585E-3</v>
      </c>
      <c r="AH534" s="64">
        <v>1.7626540649219235E-3</v>
      </c>
      <c r="AI534" s="64">
        <v>1.7626540649219235E-3</v>
      </c>
      <c r="AK534" s="64">
        <v>6.1787754370696505E-4</v>
      </c>
      <c r="AL534" s="64">
        <v>-1.9013852276449019E-4</v>
      </c>
      <c r="AM534" s="64">
        <v>-1.9013852276449019E-4</v>
      </c>
      <c r="AN534" s="144"/>
    </row>
    <row r="535" spans="1:42" ht="12" x14ac:dyDescent="0.2">
      <c r="B535" s="50">
        <v>24</v>
      </c>
      <c r="C535" s="22" t="s">
        <v>74</v>
      </c>
      <c r="D535" s="64">
        <v>0</v>
      </c>
      <c r="E535" s="64">
        <v>0</v>
      </c>
      <c r="F535" s="64">
        <v>0</v>
      </c>
      <c r="G535" s="64">
        <v>0</v>
      </c>
      <c r="H535" s="64">
        <v>0</v>
      </c>
      <c r="I535" s="64">
        <v>0</v>
      </c>
      <c r="J535" s="64">
        <v>0</v>
      </c>
      <c r="K535" s="64">
        <v>0</v>
      </c>
      <c r="L535" s="64">
        <v>0</v>
      </c>
      <c r="M535" s="64">
        <v>0</v>
      </c>
      <c r="N535" s="64">
        <v>0</v>
      </c>
      <c r="O535" s="64">
        <v>0</v>
      </c>
      <c r="P535" s="64">
        <v>0</v>
      </c>
      <c r="Q535" s="64">
        <v>0</v>
      </c>
      <c r="R535" s="64">
        <v>0</v>
      </c>
      <c r="S535" s="64">
        <v>0</v>
      </c>
      <c r="T535" s="64">
        <v>0</v>
      </c>
      <c r="U535" s="64">
        <v>0</v>
      </c>
      <c r="V535" s="64">
        <v>0</v>
      </c>
      <c r="W535" s="64">
        <v>0</v>
      </c>
      <c r="X535" s="64">
        <v>0</v>
      </c>
      <c r="Y535" s="64">
        <v>0</v>
      </c>
      <c r="Z535" s="64">
        <v>0</v>
      </c>
      <c r="AA535" s="64">
        <v>0</v>
      </c>
      <c r="AB535" s="64">
        <v>0</v>
      </c>
      <c r="AC535" s="64">
        <v>0</v>
      </c>
      <c r="AD535" s="64">
        <v>0</v>
      </c>
      <c r="AE535" s="64">
        <v>0</v>
      </c>
      <c r="AF535" s="64">
        <v>0</v>
      </c>
      <c r="AG535" s="64">
        <v>0</v>
      </c>
      <c r="AH535" s="64">
        <v>0</v>
      </c>
      <c r="AI535" s="64">
        <v>0</v>
      </c>
      <c r="AK535" s="64">
        <v>0</v>
      </c>
      <c r="AL535" s="64">
        <v>0</v>
      </c>
      <c r="AM535" s="64">
        <v>0</v>
      </c>
      <c r="AN535" s="144"/>
    </row>
    <row r="536" spans="1:42" x14ac:dyDescent="0.2">
      <c r="B536" s="50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  <c r="AB536" s="65"/>
      <c r="AC536" s="65"/>
      <c r="AD536" s="65"/>
      <c r="AE536" s="65"/>
      <c r="AF536" s="65"/>
      <c r="AG536" s="65"/>
      <c r="AH536" s="65"/>
      <c r="AI536" s="65"/>
      <c r="AK536" s="65"/>
      <c r="AL536" s="65"/>
      <c r="AM536" s="65"/>
      <c r="AN536" s="144"/>
    </row>
    <row r="537" spans="1:42" ht="12" x14ac:dyDescent="0.2">
      <c r="A537" s="7" t="s">
        <v>154</v>
      </c>
      <c r="B537" s="50"/>
      <c r="C537" s="20" t="s">
        <v>57</v>
      </c>
      <c r="D537" s="63">
        <v>8.9380914011477255E-2</v>
      </c>
      <c r="E537" s="63">
        <v>0.10210668650001428</v>
      </c>
      <c r="F537" s="63">
        <v>0.16671705762061431</v>
      </c>
      <c r="G537" s="63">
        <v>0.18834835834401201</v>
      </c>
      <c r="H537" s="63">
        <v>0.19246329228877174</v>
      </c>
      <c r="I537" s="63">
        <v>0.21541215315622178</v>
      </c>
      <c r="J537" s="63">
        <v>0.23502353533506259</v>
      </c>
      <c r="K537" s="63">
        <v>0.25601892172001212</v>
      </c>
      <c r="L537" s="63">
        <v>0.27863623614233718</v>
      </c>
      <c r="M537" s="63">
        <v>0.28873465515819485</v>
      </c>
      <c r="N537" s="63">
        <v>0.28443651786848462</v>
      </c>
      <c r="O537" s="63">
        <v>0.26987899289006256</v>
      </c>
      <c r="P537" s="63">
        <v>0.27528473223678707</v>
      </c>
      <c r="Q537" s="63">
        <v>0.29214843432132204</v>
      </c>
      <c r="R537" s="63">
        <v>0.33357958324032366</v>
      </c>
      <c r="S537" s="63">
        <v>0.31362739970791559</v>
      </c>
      <c r="T537" s="63">
        <v>0.34462523933294908</v>
      </c>
      <c r="U537" s="63">
        <v>0.3605651561949027</v>
      </c>
      <c r="V537" s="63">
        <v>0.36891079278923711</v>
      </c>
      <c r="W537" s="63">
        <v>0.38567922474007948</v>
      </c>
      <c r="X537" s="63">
        <v>0.36039102298179698</v>
      </c>
      <c r="Y537" s="63">
        <v>0.32373094919304862</v>
      </c>
      <c r="Z537" s="63">
        <v>0.3051934193601944</v>
      </c>
      <c r="AA537" s="63">
        <v>0.29710918011351356</v>
      </c>
      <c r="AB537" s="63">
        <v>0.31323001208564655</v>
      </c>
      <c r="AC537" s="63">
        <v>0.29843230090808015</v>
      </c>
      <c r="AD537" s="63">
        <v>0.22856174444497623</v>
      </c>
      <c r="AE537" s="63">
        <v>0.20158048894916022</v>
      </c>
      <c r="AF537" s="63">
        <v>0.20239255725302815</v>
      </c>
      <c r="AG537" s="63">
        <v>0.1973423153063936</v>
      </c>
      <c r="AH537" s="63">
        <v>0.19698387655543714</v>
      </c>
      <c r="AI537" s="63">
        <v>0.19698387655543714</v>
      </c>
      <c r="AK537" s="63">
        <v>-3.5843875095645239E-4</v>
      </c>
      <c r="AL537" s="63">
        <v>-4.5966123937230818E-3</v>
      </c>
      <c r="AM537" s="63">
        <v>-4.5966123937230818E-3</v>
      </c>
      <c r="AN537" s="144"/>
    </row>
    <row r="538" spans="1:42" x14ac:dyDescent="0.2">
      <c r="B538" s="50">
        <v>25</v>
      </c>
      <c r="C538" s="21" t="s">
        <v>32</v>
      </c>
      <c r="D538" s="65">
        <v>0.19834989442124296</v>
      </c>
      <c r="E538" s="65">
        <v>0.20696478590129158</v>
      </c>
      <c r="F538" s="65">
        <v>0.34199782139116414</v>
      </c>
      <c r="G538" s="65">
        <v>0.39529445742275121</v>
      </c>
      <c r="H538" s="65">
        <v>0.37700194974622547</v>
      </c>
      <c r="I538" s="65">
        <v>0.40545032750484072</v>
      </c>
      <c r="J538" s="65">
        <v>0.45250236000096877</v>
      </c>
      <c r="K538" s="65">
        <v>0.47892378652000295</v>
      </c>
      <c r="L538" s="65">
        <v>0.50579483965791783</v>
      </c>
      <c r="M538" s="65">
        <v>0.53601049679689095</v>
      </c>
      <c r="N538" s="65">
        <v>0.52474836766042365</v>
      </c>
      <c r="O538" s="65">
        <v>0.52553834175129877</v>
      </c>
      <c r="P538" s="65">
        <v>0.52478594759107999</v>
      </c>
      <c r="Q538" s="65">
        <v>0.56625618105664244</v>
      </c>
      <c r="R538" s="65">
        <v>0.65515240999468216</v>
      </c>
      <c r="S538" s="65">
        <v>0.61474879915778224</v>
      </c>
      <c r="T538" s="65">
        <v>0.66418805558730842</v>
      </c>
      <c r="U538" s="65">
        <v>0.72576600501145261</v>
      </c>
      <c r="V538" s="65">
        <v>0.74699920083476468</v>
      </c>
      <c r="W538" s="65">
        <v>0.79299389491160488</v>
      </c>
      <c r="X538" s="65">
        <v>0.88423993171317139</v>
      </c>
      <c r="Y538" s="65">
        <v>0.72736380176780102</v>
      </c>
      <c r="Z538" s="65">
        <v>0.72568422757911888</v>
      </c>
      <c r="AA538" s="65">
        <v>0.71854735407361392</v>
      </c>
      <c r="AB538" s="65">
        <v>0.72906942504910821</v>
      </c>
      <c r="AC538" s="65">
        <v>0.75108927638302103</v>
      </c>
      <c r="AD538" s="65">
        <v>0.51398965022439014</v>
      </c>
      <c r="AE538" s="65">
        <v>0.47686046752944977</v>
      </c>
      <c r="AF538" s="65">
        <v>0.47640215206887443</v>
      </c>
      <c r="AG538" s="65">
        <v>0.46728736763082063</v>
      </c>
      <c r="AH538" s="65">
        <v>0.48672412124008224</v>
      </c>
      <c r="AI538" s="65">
        <v>0.48672412124008224</v>
      </c>
      <c r="AK538" s="65">
        <v>1.9436753609261614E-2</v>
      </c>
      <c r="AL538" s="65">
        <v>9.8636537106324695E-3</v>
      </c>
      <c r="AM538" s="65">
        <v>9.8636537106324695E-3</v>
      </c>
      <c r="AN538" s="144"/>
    </row>
    <row r="539" spans="1:42" x14ac:dyDescent="0.2">
      <c r="B539" s="50">
        <v>26</v>
      </c>
      <c r="C539" s="21" t="s">
        <v>86</v>
      </c>
      <c r="D539" s="65">
        <v>5.9156147842821583E-2</v>
      </c>
      <c r="E539" s="65">
        <v>0.18330476039681076</v>
      </c>
      <c r="F539" s="65">
        <v>0.20870822840126643</v>
      </c>
      <c r="G539" s="65">
        <v>0.42727668839539423</v>
      </c>
      <c r="H539" s="65">
        <v>0.66962540986174313</v>
      </c>
      <c r="I539" s="65">
        <v>0.71373541501323012</v>
      </c>
      <c r="J539" s="65">
        <v>0.72462125502921282</v>
      </c>
      <c r="K539" s="65">
        <v>0.82386124957803508</v>
      </c>
      <c r="L539" s="65">
        <v>0.8203906433672391</v>
      </c>
      <c r="M539" s="65">
        <v>0.43201953703923962</v>
      </c>
      <c r="N539" s="65">
        <v>0.43445895796959733</v>
      </c>
      <c r="O539" s="65">
        <v>0.19998972675959559</v>
      </c>
      <c r="P539" s="65">
        <v>0.18420147967303144</v>
      </c>
      <c r="Q539" s="65">
        <v>4.6605764132254451E-2</v>
      </c>
      <c r="R539" s="65">
        <v>2.1183512712332545E-2</v>
      </c>
      <c r="S539" s="65">
        <v>6.3548229647276772E-2</v>
      </c>
      <c r="T539" s="65">
        <v>6.368981942238236E-2</v>
      </c>
      <c r="U539" s="65">
        <v>4.8567120750064439E-2</v>
      </c>
      <c r="V539" s="65">
        <v>5.3419455847057942E-2</v>
      </c>
      <c r="W539" s="65">
        <v>4.1554937557563836E-2</v>
      </c>
      <c r="X539" s="65">
        <v>9.9002267119266581E-3</v>
      </c>
      <c r="Y539" s="65">
        <v>0</v>
      </c>
      <c r="Z539" s="65">
        <v>0</v>
      </c>
      <c r="AA539" s="65">
        <v>3.8857431655607948E-2</v>
      </c>
      <c r="AB539" s="65">
        <v>1.1572597088454704E-2</v>
      </c>
      <c r="AC539" s="65">
        <v>0</v>
      </c>
      <c r="AD539" s="65">
        <v>0</v>
      </c>
      <c r="AE539" s="65">
        <v>0</v>
      </c>
      <c r="AF539" s="65">
        <v>0</v>
      </c>
      <c r="AG539" s="65">
        <v>0</v>
      </c>
      <c r="AH539" s="65">
        <v>0</v>
      </c>
      <c r="AI539" s="65">
        <v>0</v>
      </c>
      <c r="AK539" s="65">
        <v>0</v>
      </c>
      <c r="AL539" s="65">
        <v>0</v>
      </c>
      <c r="AM539" s="65">
        <v>0</v>
      </c>
      <c r="AN539" s="144"/>
    </row>
    <row r="540" spans="1:42" ht="12" x14ac:dyDescent="0.2">
      <c r="A540" s="16"/>
      <c r="B540" s="50">
        <v>27</v>
      </c>
      <c r="C540" s="24" t="s">
        <v>31</v>
      </c>
      <c r="D540" s="65">
        <v>0.14351939208091</v>
      </c>
      <c r="E540" s="65">
        <v>0.15636574931424338</v>
      </c>
      <c r="F540" s="65">
        <v>0.18412781581716334</v>
      </c>
      <c r="G540" s="65">
        <v>0.19546029003792714</v>
      </c>
      <c r="H540" s="65">
        <v>0.20382225631328982</v>
      </c>
      <c r="I540" s="65">
        <v>0.24431157512003834</v>
      </c>
      <c r="J540" s="65">
        <v>0.24665612913583754</v>
      </c>
      <c r="K540" s="65">
        <v>0.25527652925612082</v>
      </c>
      <c r="L540" s="65">
        <v>0.23753467066666645</v>
      </c>
      <c r="M540" s="65">
        <v>0.2148316396401645</v>
      </c>
      <c r="N540" s="65">
        <v>0.20669862862907443</v>
      </c>
      <c r="O540" s="65">
        <v>0.18713831823291696</v>
      </c>
      <c r="P540" s="65">
        <v>0.18178944973795391</v>
      </c>
      <c r="Q540" s="65">
        <v>0.18323945945007161</v>
      </c>
      <c r="R540" s="65">
        <v>0.17445697918839731</v>
      </c>
      <c r="S540" s="65">
        <v>0.18871544887725891</v>
      </c>
      <c r="T540" s="65">
        <v>0.18505839958666473</v>
      </c>
      <c r="U540" s="65">
        <v>0.17626571351141126</v>
      </c>
      <c r="V540" s="65">
        <v>0.14930926018450658</v>
      </c>
      <c r="W540" s="65">
        <v>0.15027837487317816</v>
      </c>
      <c r="X540" s="65">
        <v>0.16112112137991744</v>
      </c>
      <c r="Y540" s="65">
        <v>0.16071264604787311</v>
      </c>
      <c r="Z540" s="65">
        <v>0.17808087271181539</v>
      </c>
      <c r="AA540" s="65">
        <v>0.24354377910136715</v>
      </c>
      <c r="AB540" s="65">
        <v>0.23092995143838865</v>
      </c>
      <c r="AC540" s="65">
        <v>0.2373358582328193</v>
      </c>
      <c r="AD540" s="65">
        <v>0.21765232322849848</v>
      </c>
      <c r="AE540" s="65">
        <v>0.26985670869039441</v>
      </c>
      <c r="AF540" s="65">
        <v>0.27167645329197043</v>
      </c>
      <c r="AG540" s="65">
        <v>0.27322364551974332</v>
      </c>
      <c r="AH540" s="65">
        <v>0.25292337021067557</v>
      </c>
      <c r="AI540" s="65">
        <v>0.25292337021067557</v>
      </c>
      <c r="AK540" s="65">
        <v>-2.030027530906775E-2</v>
      </c>
      <c r="AL540" s="65">
        <v>-1.693333847971884E-2</v>
      </c>
      <c r="AM540" s="65">
        <v>-1.693333847971884E-2</v>
      </c>
      <c r="AN540" s="144"/>
    </row>
    <row r="541" spans="1:42" x14ac:dyDescent="0.2">
      <c r="B541" s="50">
        <v>28</v>
      </c>
      <c r="C541" s="21" t="s">
        <v>85</v>
      </c>
      <c r="D541" s="65">
        <v>5.013705162814442E-2</v>
      </c>
      <c r="E541" s="65">
        <v>5.4982664915635984E-2</v>
      </c>
      <c r="F541" s="65">
        <v>5.3693248541127246E-2</v>
      </c>
      <c r="G541" s="65">
        <v>4.9241518095123935E-2</v>
      </c>
      <c r="H541" s="65">
        <v>6.3730162298925405E-2</v>
      </c>
      <c r="I541" s="65">
        <v>0.30666339136763704</v>
      </c>
      <c r="J541" s="65">
        <v>0.31716780563355951</v>
      </c>
      <c r="K541" s="65">
        <v>0.32202941906063542</v>
      </c>
      <c r="L541" s="65">
        <v>0.33160559643103249</v>
      </c>
      <c r="M541" s="65">
        <v>0.35902939358653829</v>
      </c>
      <c r="N541" s="65">
        <v>0.37713769447205714</v>
      </c>
      <c r="O541" s="65">
        <v>0.41021850549114575</v>
      </c>
      <c r="P541" s="65">
        <v>0.48670602506721761</v>
      </c>
      <c r="Q541" s="65">
        <v>0.55259067216006852</v>
      </c>
      <c r="R541" s="65">
        <v>0.61915784987191247</v>
      </c>
      <c r="S541" s="65">
        <v>8.7273020875689986E-2</v>
      </c>
      <c r="T541" s="65">
        <v>0.11650550449419068</v>
      </c>
      <c r="U541" s="65">
        <v>0.19671705372008827</v>
      </c>
      <c r="V541" s="65">
        <v>0.16551310068264541</v>
      </c>
      <c r="W541" s="65">
        <v>7.3157546555811595E-2</v>
      </c>
      <c r="X541" s="65">
        <v>0.10249270675954759</v>
      </c>
      <c r="Y541" s="65">
        <v>7.0798928315709872E-2</v>
      </c>
      <c r="Z541" s="65">
        <v>0</v>
      </c>
      <c r="AA541" s="65">
        <v>0</v>
      </c>
      <c r="AB541" s="65">
        <v>0</v>
      </c>
      <c r="AC541" s="65">
        <v>0</v>
      </c>
      <c r="AD541" s="65">
        <v>0</v>
      </c>
      <c r="AE541" s="65">
        <v>0</v>
      </c>
      <c r="AF541" s="65">
        <v>0</v>
      </c>
      <c r="AG541" s="65">
        <v>0</v>
      </c>
      <c r="AH541" s="65">
        <v>0</v>
      </c>
      <c r="AI541" s="65">
        <v>0</v>
      </c>
      <c r="AK541" s="65">
        <v>0</v>
      </c>
      <c r="AL541" s="65">
        <v>0</v>
      </c>
      <c r="AM541" s="65">
        <v>0</v>
      </c>
      <c r="AN541" s="144"/>
      <c r="AP541" s="65">
        <v>0</v>
      </c>
    </row>
    <row r="542" spans="1:42" ht="12" x14ac:dyDescent="0.2">
      <c r="A542" s="16"/>
      <c r="B542" s="50">
        <v>29</v>
      </c>
      <c r="C542" s="24" t="s">
        <v>106</v>
      </c>
      <c r="D542" s="65">
        <v>0.12282003587428236</v>
      </c>
      <c r="E542" s="65">
        <v>0.15933793711323227</v>
      </c>
      <c r="F542" s="65">
        <v>0.34612673056637144</v>
      </c>
      <c r="G542" s="65">
        <v>0.32959468153050908</v>
      </c>
      <c r="H542" s="65">
        <v>0.36128241559276636</v>
      </c>
      <c r="I542" s="65">
        <v>0.32732900163014883</v>
      </c>
      <c r="J542" s="65">
        <v>0.34552777085381309</v>
      </c>
      <c r="K542" s="65">
        <v>0.54849229395272903</v>
      </c>
      <c r="L542" s="65">
        <v>0.67978141538852543</v>
      </c>
      <c r="M542" s="65">
        <v>0.44398050354367113</v>
      </c>
      <c r="N542" s="65">
        <v>0.48549827704548304</v>
      </c>
      <c r="O542" s="65">
        <v>0.41751303459009953</v>
      </c>
      <c r="P542" s="65">
        <v>1</v>
      </c>
      <c r="Q542" s="65">
        <v>1</v>
      </c>
      <c r="R542" s="65">
        <v>0.99988350665802728</v>
      </c>
      <c r="S542" s="65">
        <v>0</v>
      </c>
      <c r="T542" s="65">
        <v>0</v>
      </c>
      <c r="U542" s="65">
        <v>0</v>
      </c>
      <c r="V542" s="65">
        <v>0</v>
      </c>
      <c r="W542" s="65">
        <v>0</v>
      </c>
      <c r="X542" s="65">
        <v>0</v>
      </c>
      <c r="Y542" s="65">
        <v>0</v>
      </c>
      <c r="Z542" s="65">
        <v>0</v>
      </c>
      <c r="AA542" s="65">
        <v>0</v>
      </c>
      <c r="AB542" s="65">
        <v>0</v>
      </c>
      <c r="AC542" s="65">
        <v>0</v>
      </c>
      <c r="AD542" s="65">
        <v>0</v>
      </c>
      <c r="AE542" s="65">
        <v>0</v>
      </c>
      <c r="AF542" s="65">
        <v>0</v>
      </c>
      <c r="AG542" s="65">
        <v>0</v>
      </c>
      <c r="AH542" s="65">
        <v>0</v>
      </c>
      <c r="AI542" s="65">
        <v>0</v>
      </c>
      <c r="AK542" s="65">
        <v>0</v>
      </c>
      <c r="AL542" s="65">
        <v>0</v>
      </c>
      <c r="AM542" s="65">
        <v>0</v>
      </c>
      <c r="AN542" s="144"/>
    </row>
    <row r="543" spans="1:42" ht="12" x14ac:dyDescent="0.2">
      <c r="A543" s="16"/>
      <c r="B543" s="50">
        <v>30</v>
      </c>
      <c r="C543" s="21" t="s">
        <v>29</v>
      </c>
      <c r="D543" s="65">
        <v>4.5799615014453883E-3</v>
      </c>
      <c r="E543" s="65">
        <v>2.9639801943704561E-3</v>
      </c>
      <c r="F543" s="65">
        <v>5.1072811053823296E-3</v>
      </c>
      <c r="G543" s="65">
        <v>5.0302259916484267E-3</v>
      </c>
      <c r="H543" s="65">
        <v>3.472349027338058E-3</v>
      </c>
      <c r="I543" s="65">
        <v>4.5152339474937211E-3</v>
      </c>
      <c r="J543" s="65">
        <v>4.083100170127152E-3</v>
      </c>
      <c r="K543" s="65">
        <v>5.797550198440137E-3</v>
      </c>
      <c r="L543" s="65">
        <v>4.1443435612050347E-3</v>
      </c>
      <c r="M543" s="65">
        <v>5.6457343470904583E-3</v>
      </c>
      <c r="N543" s="65">
        <v>7.0152502017788824E-3</v>
      </c>
      <c r="O543" s="65">
        <v>8.7253616741372296E-3</v>
      </c>
      <c r="P543" s="65">
        <v>1.0903122307871103E-2</v>
      </c>
      <c r="Q543" s="65">
        <v>1.2884146988909525E-2</v>
      </c>
      <c r="R543" s="65">
        <v>1.9373990771731402E-2</v>
      </c>
      <c r="S543" s="65">
        <v>2.7093503075251893E-2</v>
      </c>
      <c r="T543" s="65">
        <v>2.736519439276212E-2</v>
      </c>
      <c r="U543" s="65">
        <v>2.339013540369669E-2</v>
      </c>
      <c r="V543" s="65">
        <v>2.9852792696242997E-2</v>
      </c>
      <c r="W543" s="65">
        <v>2.0176741281401334E-2</v>
      </c>
      <c r="X543" s="65">
        <v>1.9266117426799383E-2</v>
      </c>
      <c r="Y543" s="65">
        <v>1.7992208955493302E-2</v>
      </c>
      <c r="Z543" s="65">
        <v>2.4046371280143052E-2</v>
      </c>
      <c r="AA543" s="65">
        <v>2.8235747911623109E-2</v>
      </c>
      <c r="AB543" s="65">
        <v>2.4188220375881211E-2</v>
      </c>
      <c r="AC543" s="65">
        <v>1.773536206336513E-2</v>
      </c>
      <c r="AD543" s="65">
        <v>2.5282995270409895E-2</v>
      </c>
      <c r="AE543" s="65">
        <v>1.5236016702791561E-2</v>
      </c>
      <c r="AF543" s="65">
        <v>1.5206742989665597E-2</v>
      </c>
      <c r="AG543" s="65">
        <v>1.2192920379976439E-2</v>
      </c>
      <c r="AH543" s="65">
        <v>1.1173133102637799E-2</v>
      </c>
      <c r="AI543" s="65">
        <v>1.1173133102637799E-2</v>
      </c>
      <c r="AK543" s="65">
        <v>-1.0197872773386393E-3</v>
      </c>
      <c r="AL543" s="65">
        <v>-4.0628836001537615E-3</v>
      </c>
      <c r="AM543" s="65">
        <v>-4.0628836001537615E-3</v>
      </c>
      <c r="AN543" s="144"/>
    </row>
    <row r="544" spans="1:42" ht="12" x14ac:dyDescent="0.2">
      <c r="A544" s="16"/>
      <c r="B544" s="50">
        <v>31</v>
      </c>
      <c r="C544" s="24" t="s">
        <v>11</v>
      </c>
      <c r="D544" s="65">
        <v>7.9947925174817067E-2</v>
      </c>
      <c r="E544" s="65">
        <v>9.502208455294095E-2</v>
      </c>
      <c r="F544" s="65">
        <v>8.5524676332082342E-2</v>
      </c>
      <c r="G544" s="65">
        <v>9.2205984598513188E-2</v>
      </c>
      <c r="H544" s="65">
        <v>0.10112508687909229</v>
      </c>
      <c r="I544" s="65">
        <v>0.10242264797113027</v>
      </c>
      <c r="J544" s="65">
        <v>0.10593982061002609</v>
      </c>
      <c r="K544" s="65">
        <v>0.10999755076758529</v>
      </c>
      <c r="L544" s="65">
        <v>0.10471942019945285</v>
      </c>
      <c r="M544" s="65">
        <v>0.10266634074178539</v>
      </c>
      <c r="N544" s="65">
        <v>0.10331174873821831</v>
      </c>
      <c r="O544" s="65">
        <v>9.796450154454206E-2</v>
      </c>
      <c r="P544" s="65">
        <v>9.7652648792260627E-2</v>
      </c>
      <c r="Q544" s="65">
        <v>0.10586691010119972</v>
      </c>
      <c r="R544" s="65">
        <v>0.1119242757613907</v>
      </c>
      <c r="S544" s="65">
        <v>0.12554360808058093</v>
      </c>
      <c r="T544" s="65">
        <v>0.11877065572304304</v>
      </c>
      <c r="U544" s="65">
        <v>0.1176185488462947</v>
      </c>
      <c r="V544" s="65">
        <v>0.1159460667378035</v>
      </c>
      <c r="W544" s="65">
        <v>0.11128692751544539</v>
      </c>
      <c r="X544" s="65">
        <v>0.11180985307313816</v>
      </c>
      <c r="Y544" s="65">
        <v>0.11708980021881167</v>
      </c>
      <c r="Z544" s="65">
        <v>0.11655755726539008</v>
      </c>
      <c r="AA544" s="65">
        <v>0.12093672229136246</v>
      </c>
      <c r="AB544" s="65">
        <v>0.12530516653991897</v>
      </c>
      <c r="AC544" s="65">
        <v>0.11906787310329472</v>
      </c>
      <c r="AD544" s="65">
        <v>0.11720597206869136</v>
      </c>
      <c r="AE544" s="65">
        <v>0.10680097759821841</v>
      </c>
      <c r="AF544" s="65">
        <v>0.10832990475004836</v>
      </c>
      <c r="AG544" s="65">
        <v>0.10359980532932253</v>
      </c>
      <c r="AH544" s="65">
        <v>0.10597338066276493</v>
      </c>
      <c r="AI544" s="65">
        <v>0.10597338066276493</v>
      </c>
      <c r="AK544" s="65">
        <v>2.3735753334424015E-3</v>
      </c>
      <c r="AL544" s="65">
        <v>-8.2759693545347846E-4</v>
      </c>
      <c r="AM544" s="65">
        <v>-8.2759693545347846E-4</v>
      </c>
      <c r="AN544" s="144"/>
    </row>
    <row r="545" spans="1:40" ht="12" x14ac:dyDescent="0.2">
      <c r="A545" s="16"/>
      <c r="B545" s="50">
        <v>32</v>
      </c>
      <c r="C545" s="21" t="s">
        <v>87</v>
      </c>
      <c r="D545" s="65">
        <v>5.4023819889531879E-3</v>
      </c>
      <c r="E545" s="65">
        <v>1.0462739251999595E-2</v>
      </c>
      <c r="F545" s="65">
        <v>1.086801307223813E-2</v>
      </c>
      <c r="G545" s="65">
        <v>3.3790616932111799E-3</v>
      </c>
      <c r="H545" s="65">
        <v>3.7850176860753943E-3</v>
      </c>
      <c r="I545" s="65">
        <v>3.9579236440403821E-3</v>
      </c>
      <c r="J545" s="65">
        <v>1.3669086667213315E-2</v>
      </c>
      <c r="K545" s="65">
        <v>1.4879861256214485E-2</v>
      </c>
      <c r="L545" s="65">
        <v>1.5847005225359742E-2</v>
      </c>
      <c r="M545" s="65">
        <v>1.5954054470924357E-2</v>
      </c>
      <c r="N545" s="65">
        <v>1.7293426086949882E-2</v>
      </c>
      <c r="O545" s="65">
        <v>1.8936560332144262E-2</v>
      </c>
      <c r="P545" s="65">
        <v>2.1398922378191507E-2</v>
      </c>
      <c r="Q545" s="65">
        <v>2.1650301598301457E-2</v>
      </c>
      <c r="R545" s="65">
        <v>1.7584462793408983E-2</v>
      </c>
      <c r="S545" s="65">
        <v>1.7752034538857386E-2</v>
      </c>
      <c r="T545" s="65">
        <v>2.1505666580858538E-2</v>
      </c>
      <c r="U545" s="65">
        <v>2.390578577329696E-2</v>
      </c>
      <c r="V545" s="65">
        <v>2.3109011309497864E-2</v>
      </c>
      <c r="W545" s="65">
        <v>2.2986071820631428E-2</v>
      </c>
      <c r="X545" s="65">
        <v>2.5833994506187969E-2</v>
      </c>
      <c r="Y545" s="65">
        <v>2.0520038191485034E-2</v>
      </c>
      <c r="Z545" s="65">
        <v>2.0623331811704181E-2</v>
      </c>
      <c r="AA545" s="65">
        <v>2.4619569103142929E-2</v>
      </c>
      <c r="AB545" s="65">
        <v>2.0166741484196626E-2</v>
      </c>
      <c r="AC545" s="65">
        <v>1.8925893741254161E-2</v>
      </c>
      <c r="AD545" s="65">
        <v>1.6040642588163682E-2</v>
      </c>
      <c r="AE545" s="65">
        <v>1.7613784118694614E-2</v>
      </c>
      <c r="AF545" s="65">
        <v>1.5710448305688195E-2</v>
      </c>
      <c r="AG545" s="65">
        <v>1.6631627994267519E-2</v>
      </c>
      <c r="AH545" s="65">
        <v>2.0286842608892675E-2</v>
      </c>
      <c r="AI545" s="65">
        <v>2.0286842608892675E-2</v>
      </c>
      <c r="AK545" s="65">
        <v>3.6552146146251567E-3</v>
      </c>
      <c r="AL545" s="65">
        <v>2.6730584901980617E-3</v>
      </c>
      <c r="AM545" s="65">
        <v>2.6730584901980617E-3</v>
      </c>
      <c r="AN545" s="144"/>
    </row>
    <row r="546" spans="1:40" ht="12" x14ac:dyDescent="0.2">
      <c r="A546" s="7"/>
      <c r="B546" s="50"/>
      <c r="C546" s="1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  <c r="AA546" s="66"/>
      <c r="AB546" s="66"/>
      <c r="AC546" s="66"/>
      <c r="AD546" s="66"/>
      <c r="AE546" s="66"/>
      <c r="AF546" s="66"/>
      <c r="AG546" s="66"/>
      <c r="AH546" s="66"/>
      <c r="AI546" s="66"/>
      <c r="AK546" s="66"/>
      <c r="AL546" s="66"/>
      <c r="AM546" s="66"/>
      <c r="AN546" s="144"/>
    </row>
    <row r="547" spans="1:40" ht="12" x14ac:dyDescent="0.2">
      <c r="A547" s="7" t="s">
        <v>155</v>
      </c>
      <c r="B547" s="50">
        <v>33</v>
      </c>
      <c r="C547" s="20" t="s">
        <v>108</v>
      </c>
      <c r="D547" s="63">
        <v>2.1865689574373341E-2</v>
      </c>
      <c r="E547" s="63">
        <v>0.15884711092863912</v>
      </c>
      <c r="F547" s="63">
        <v>0.11007872271830674</v>
      </c>
      <c r="G547" s="63">
        <v>0.10174852667438219</v>
      </c>
      <c r="H547" s="63">
        <v>0.11575609054249159</v>
      </c>
      <c r="I547" s="63">
        <v>9.3401429921262311E-2</v>
      </c>
      <c r="J547" s="63">
        <v>0.12804422518128025</v>
      </c>
      <c r="K547" s="63">
        <v>9.8951105027181727E-2</v>
      </c>
      <c r="L547" s="63">
        <v>6.1621906378115918E-2</v>
      </c>
      <c r="M547" s="63">
        <v>2.4652064310303895E-2</v>
      </c>
      <c r="N547" s="63">
        <v>4.4174491577618817E-2</v>
      </c>
      <c r="O547" s="63">
        <v>0.17571126710023485</v>
      </c>
      <c r="P547" s="63">
        <v>0.8842594732745509</v>
      </c>
      <c r="Q547" s="63">
        <v>-0.37495634659292765</v>
      </c>
      <c r="R547" s="63">
        <v>-0.41422893127547256</v>
      </c>
      <c r="S547" s="63">
        <v>-0.13889602421703026</v>
      </c>
      <c r="T547" s="63">
        <v>-5.2176078167508411E-2</v>
      </c>
      <c r="U547" s="63">
        <v>-0.23151812912177808</v>
      </c>
      <c r="V547" s="63">
        <v>-0.13645528922030073</v>
      </c>
      <c r="W547" s="63">
        <v>-3.550425923427241E-2</v>
      </c>
      <c r="X547" s="63">
        <v>-5.9017018595396077E-2</v>
      </c>
      <c r="Y547" s="63">
        <v>-3.6793433511397806E-2</v>
      </c>
      <c r="Z547" s="63">
        <v>-2.5481346980812503E-2</v>
      </c>
      <c r="AA547" s="63">
        <v>-3.2056631352967123E-2</v>
      </c>
      <c r="AB547" s="63">
        <v>-5.6899013934172384E-2</v>
      </c>
      <c r="AC547" s="63">
        <v>-1.6988052006595808E-5</v>
      </c>
      <c r="AD547" s="63">
        <v>-1.2899100106747063E-2</v>
      </c>
      <c r="AE547" s="63">
        <v>-6.9041411608508334E-3</v>
      </c>
      <c r="AF547" s="63">
        <v>-3.9123419630611701E-2</v>
      </c>
      <c r="AG547" s="63">
        <v>-2.4213568000355221E-2</v>
      </c>
      <c r="AH547" s="63">
        <v>-7.1776947353036332E-3</v>
      </c>
      <c r="AI547" s="63">
        <v>-7.1776947353036332E-3</v>
      </c>
      <c r="AK547" s="63">
        <v>1.7035873265051588E-2</v>
      </c>
      <c r="AL547" s="63">
        <v>-2.7355357445279973E-4</v>
      </c>
      <c r="AM547" s="63">
        <v>-2.7355357445279973E-4</v>
      </c>
      <c r="AN547" s="144"/>
    </row>
    <row r="548" spans="1:40" x14ac:dyDescent="0.2">
      <c r="A548" s="53"/>
      <c r="B548" s="53"/>
      <c r="C548" s="43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  <c r="AC548" s="67"/>
      <c r="AD548" s="67"/>
      <c r="AE548" s="67"/>
      <c r="AF548" s="67"/>
      <c r="AG548" s="67"/>
      <c r="AH548" s="67"/>
      <c r="AI548" s="67"/>
      <c r="AK548" s="67"/>
      <c r="AL548" s="67"/>
      <c r="AM548" s="67"/>
      <c r="AN548" s="144"/>
    </row>
    <row r="549" spans="1:40" ht="12" x14ac:dyDescent="0.2">
      <c r="A549" s="51"/>
      <c r="B549" s="59"/>
      <c r="C549" s="13" t="s">
        <v>76</v>
      </c>
      <c r="D549" s="68">
        <v>8.0987999300514577E-2</v>
      </c>
      <c r="E549" s="68">
        <v>9.3330175887885641E-2</v>
      </c>
      <c r="F549" s="68">
        <v>0.10486909620818585</v>
      </c>
      <c r="G549" s="68">
        <v>0.1104405841890307</v>
      </c>
      <c r="H549" s="68">
        <v>0.11905728462558907</v>
      </c>
      <c r="I549" s="68">
        <v>0.11216107412980679</v>
      </c>
      <c r="J549" s="68">
        <v>0.11033158975403548</v>
      </c>
      <c r="K549" s="68">
        <v>0.10307737679654941</v>
      </c>
      <c r="L549" s="68">
        <v>9.4449083180404889E-2</v>
      </c>
      <c r="M549" s="68">
        <v>8.8454043894339571E-2</v>
      </c>
      <c r="N549" s="68">
        <v>7.7401362358829828E-2</v>
      </c>
      <c r="O549" s="68">
        <v>6.7303801736745272E-2</v>
      </c>
      <c r="P549" s="68">
        <v>6.2933027962231755E-2</v>
      </c>
      <c r="Q549" s="68">
        <v>5.8974700147321132E-2</v>
      </c>
      <c r="R549" s="68">
        <v>5.6267023821855514E-2</v>
      </c>
      <c r="S549" s="68">
        <v>5.2171499197539037E-2</v>
      </c>
      <c r="T549" s="68">
        <v>4.6070112262902418E-2</v>
      </c>
      <c r="U549" s="68">
        <v>4.6062311912796333E-2</v>
      </c>
      <c r="V549" s="68">
        <v>4.1742309909715801E-2</v>
      </c>
      <c r="W549" s="68">
        <v>3.9190455690943732E-2</v>
      </c>
      <c r="X549" s="68">
        <v>3.5521875986596875E-2</v>
      </c>
      <c r="Y549" s="68">
        <v>3.2867141876515654E-2</v>
      </c>
      <c r="Z549" s="68">
        <v>2.9605981791261601E-2</v>
      </c>
      <c r="AA549" s="68">
        <v>2.8410044822987684E-2</v>
      </c>
      <c r="AB549" s="68">
        <v>2.7706644937034237E-2</v>
      </c>
      <c r="AC549" s="68">
        <v>2.8225569710940795E-2</v>
      </c>
      <c r="AD549" s="68">
        <v>2.8884982112605127E-2</v>
      </c>
      <c r="AE549" s="68">
        <v>3.2958000275912905E-2</v>
      </c>
      <c r="AF549" s="68">
        <v>3.629568157966271E-2</v>
      </c>
      <c r="AG549" s="68">
        <v>3.7893936234150723E-2</v>
      </c>
      <c r="AH549" s="68">
        <v>4.0642207422490181E-2</v>
      </c>
      <c r="AI549" s="68">
        <v>4.0642207422490181E-2</v>
      </c>
      <c r="AK549" s="68">
        <v>2.7482711883394587E-3</v>
      </c>
      <c r="AL549" s="68">
        <v>7.6842071465772765E-3</v>
      </c>
      <c r="AM549" s="68">
        <v>7.6842071465772765E-3</v>
      </c>
      <c r="AN549" s="144"/>
    </row>
    <row r="550" spans="1:40" x14ac:dyDescent="0.2">
      <c r="AN550" s="144"/>
    </row>
    <row r="551" spans="1:40" x14ac:dyDescent="0.2"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148"/>
      <c r="AG551" s="148"/>
      <c r="AH551" s="148"/>
      <c r="AI551" s="148"/>
      <c r="AJ551" s="146"/>
      <c r="AK551" s="8"/>
      <c r="AL551" s="8"/>
      <c r="AM551" s="8"/>
      <c r="AN551" s="135"/>
    </row>
    <row r="552" spans="1:40" ht="12.75" x14ac:dyDescent="0.2">
      <c r="A552" s="11" t="s">
        <v>149</v>
      </c>
      <c r="B552" s="19"/>
      <c r="D552" s="25" t="s">
        <v>15</v>
      </c>
      <c r="E552" s="25" t="s">
        <v>16</v>
      </c>
      <c r="F552" s="25" t="s">
        <v>17</v>
      </c>
      <c r="G552" s="25" t="s">
        <v>18</v>
      </c>
      <c r="H552" s="25" t="s">
        <v>19</v>
      </c>
      <c r="I552" s="25" t="s">
        <v>20</v>
      </c>
      <c r="J552" s="25" t="s">
        <v>26</v>
      </c>
      <c r="K552" s="25" t="s">
        <v>28</v>
      </c>
      <c r="L552" s="25" t="s">
        <v>33</v>
      </c>
      <c r="M552" s="25" t="s">
        <v>35</v>
      </c>
      <c r="N552" s="25" t="s">
        <v>40</v>
      </c>
      <c r="O552" s="25" t="s">
        <v>41</v>
      </c>
      <c r="P552" s="25" t="s">
        <v>50</v>
      </c>
      <c r="Q552" s="25" t="s">
        <v>52</v>
      </c>
      <c r="R552" s="25" t="s">
        <v>60</v>
      </c>
      <c r="S552" s="25" t="s">
        <v>62</v>
      </c>
      <c r="T552" s="25" t="s">
        <v>83</v>
      </c>
      <c r="U552" s="25" t="s">
        <v>88</v>
      </c>
      <c r="V552" s="25" t="s">
        <v>90</v>
      </c>
      <c r="W552" s="25" t="s">
        <v>91</v>
      </c>
      <c r="X552" s="25" t="s">
        <v>92</v>
      </c>
      <c r="Y552" s="25" t="s">
        <v>141</v>
      </c>
      <c r="Z552" s="25" t="s">
        <v>145</v>
      </c>
      <c r="AA552" s="25" t="s">
        <v>147</v>
      </c>
      <c r="AB552" s="25" t="s">
        <v>150</v>
      </c>
      <c r="AC552" s="25" t="s">
        <v>151</v>
      </c>
      <c r="AD552" s="25" t="s">
        <v>156</v>
      </c>
      <c r="AE552" s="25" t="s">
        <v>157</v>
      </c>
      <c r="AF552" s="25" t="s">
        <v>158</v>
      </c>
      <c r="AG552" s="25" t="s">
        <v>161</v>
      </c>
      <c r="AH552" s="25" t="s">
        <v>162</v>
      </c>
      <c r="AI552" s="25" t="s">
        <v>163</v>
      </c>
      <c r="AK552" s="47" t="s">
        <v>77</v>
      </c>
      <c r="AL552" s="47" t="s">
        <v>78</v>
      </c>
      <c r="AM552" s="47" t="s">
        <v>79</v>
      </c>
      <c r="AN552" s="144"/>
    </row>
    <row r="553" spans="1:40" ht="12" x14ac:dyDescent="0.2">
      <c r="A553" s="7" t="s">
        <v>66</v>
      </c>
      <c r="B553" s="50"/>
      <c r="C553" s="20" t="s">
        <v>12</v>
      </c>
      <c r="D553" s="63">
        <v>6.4675797550105218E-2</v>
      </c>
      <c r="E553" s="63">
        <v>5.2122980275359096E-2</v>
      </c>
      <c r="F553" s="63">
        <v>0.10236040052209135</v>
      </c>
      <c r="G553" s="63">
        <v>0.10301138406121144</v>
      </c>
      <c r="H553" s="63">
        <v>4.0637745657035117E-2</v>
      </c>
      <c r="I553" s="63">
        <v>1.7392300127880733E-2</v>
      </c>
      <c r="J553" s="63">
        <v>1.8695247890091023E-2</v>
      </c>
      <c r="K553" s="63">
        <v>1.8699102072799702E-2</v>
      </c>
      <c r="L553" s="63">
        <v>1.5610425239519469E-2</v>
      </c>
      <c r="M553" s="63">
        <v>1.4325904209933049E-2</v>
      </c>
      <c r="N553" s="63">
        <v>1.0497845470365251E-2</v>
      </c>
      <c r="O553" s="63">
        <v>7.6066896692646149E-3</v>
      </c>
      <c r="P553" s="63">
        <v>4.423721004056848E-3</v>
      </c>
      <c r="Q553" s="63">
        <v>4.5678626456363116E-3</v>
      </c>
      <c r="R553" s="63">
        <v>3.5530209883827442E-3</v>
      </c>
      <c r="S553" s="63">
        <v>2.8070978055256633E-3</v>
      </c>
      <c r="T553" s="63">
        <v>3.7655853966108159E-3</v>
      </c>
      <c r="U553" s="63">
        <v>4.1102693500647512E-3</v>
      </c>
      <c r="V553" s="63">
        <v>4.0122865911114197E-3</v>
      </c>
      <c r="W553" s="63">
        <v>6.475980255588704E-3</v>
      </c>
      <c r="X553" s="63">
        <v>5.0767772518488944E-3</v>
      </c>
      <c r="Y553" s="63">
        <v>4.9227609448713305E-3</v>
      </c>
      <c r="Z553" s="63">
        <v>3.4284152466408399E-3</v>
      </c>
      <c r="AA553" s="63">
        <v>3.0620610684283772E-3</v>
      </c>
      <c r="AB553" s="63">
        <v>2.7367051165858654E-3</v>
      </c>
      <c r="AC553" s="63">
        <v>2.6067488574921444E-3</v>
      </c>
      <c r="AD553" s="63">
        <v>3.541051420577208E-3</v>
      </c>
      <c r="AE553" s="63">
        <v>3.2669199587388648E-3</v>
      </c>
      <c r="AF553" s="63">
        <v>3.3063924350528236E-3</v>
      </c>
      <c r="AG553" s="63">
        <v>2.4960824422416601E-3</v>
      </c>
      <c r="AH553" s="63">
        <v>1.5579698181365138E-2</v>
      </c>
      <c r="AI553" s="63">
        <v>1.5579698181365138E-2</v>
      </c>
      <c r="AK553" s="63">
        <v>1.3083615739123478E-2</v>
      </c>
      <c r="AL553" s="63">
        <v>1.2312778222626273E-2</v>
      </c>
      <c r="AM553" s="63">
        <v>1.2312778222626273E-2</v>
      </c>
      <c r="AN553" s="144"/>
    </row>
    <row r="554" spans="1:40" ht="12" x14ac:dyDescent="0.2">
      <c r="B554" s="50">
        <v>1</v>
      </c>
      <c r="C554" s="22" t="s">
        <v>93</v>
      </c>
      <c r="D554" s="64">
        <v>0.31463043178491329</v>
      </c>
      <c r="E554" s="64">
        <v>0.33777203277089929</v>
      </c>
      <c r="F554" s="64">
        <v>0.52706954713022058</v>
      </c>
      <c r="G554" s="64">
        <v>4.6370223776270161E-2</v>
      </c>
      <c r="H554" s="64">
        <v>0</v>
      </c>
      <c r="I554" s="64">
        <v>0</v>
      </c>
      <c r="J554" s="64">
        <v>0</v>
      </c>
      <c r="K554" s="64">
        <v>0</v>
      </c>
      <c r="L554" s="64">
        <v>0</v>
      </c>
      <c r="M554" s="64">
        <v>0</v>
      </c>
      <c r="N554" s="64">
        <v>0</v>
      </c>
      <c r="O554" s="64">
        <v>0</v>
      </c>
      <c r="P554" s="64">
        <v>0</v>
      </c>
      <c r="Q554" s="64">
        <v>0</v>
      </c>
      <c r="R554" s="64">
        <v>0</v>
      </c>
      <c r="S554" s="64">
        <v>0</v>
      </c>
      <c r="T554" s="64">
        <v>0</v>
      </c>
      <c r="U554" s="64">
        <v>1.2079523719647242E-3</v>
      </c>
      <c r="V554" s="64">
        <v>1.2076606630910961E-3</v>
      </c>
      <c r="W554" s="64">
        <v>4.8459369430685567E-3</v>
      </c>
      <c r="X554" s="64">
        <v>4.2134401968523917E-3</v>
      </c>
      <c r="Y554" s="64">
        <v>5.1582043559430177E-3</v>
      </c>
      <c r="Z554" s="64">
        <v>3.9396270083600889E-3</v>
      </c>
      <c r="AA554" s="64">
        <v>3.5920563878610091E-3</v>
      </c>
      <c r="AB554" s="64">
        <v>3.1369214272042789E-3</v>
      </c>
      <c r="AC554" s="64">
        <v>3.0482577742191887E-3</v>
      </c>
      <c r="AD554" s="64">
        <v>2.6946034742785425E-3</v>
      </c>
      <c r="AE554" s="64">
        <v>0</v>
      </c>
      <c r="AF554" s="64">
        <v>0</v>
      </c>
      <c r="AG554" s="64">
        <v>0</v>
      </c>
      <c r="AH554" s="64">
        <v>1.6714099318986771E-2</v>
      </c>
      <c r="AI554" s="64">
        <v>1.6714099318986771E-2</v>
      </c>
      <c r="AK554" s="64">
        <v>1.6714099318986771E-2</v>
      </c>
      <c r="AL554" s="64">
        <v>1.6714099318986771E-2</v>
      </c>
      <c r="AM554" s="64">
        <v>1.6714099318986771E-2</v>
      </c>
      <c r="AN554" s="144"/>
    </row>
    <row r="555" spans="1:40" ht="12" x14ac:dyDescent="0.2">
      <c r="B555" s="50">
        <v>2</v>
      </c>
      <c r="C555" s="22" t="s">
        <v>98</v>
      </c>
      <c r="D555" s="64">
        <v>5.1097067016150431E-2</v>
      </c>
      <c r="E555" s="64">
        <v>3.7213929498432011E-2</v>
      </c>
      <c r="F555" s="64">
        <v>8.7333395313613407E-2</v>
      </c>
      <c r="G555" s="64">
        <v>0.10370527879579855</v>
      </c>
      <c r="H555" s="64">
        <v>5.8788591730460048E-2</v>
      </c>
      <c r="I555" s="64">
        <v>3.5468351068006707E-2</v>
      </c>
      <c r="J555" s="64">
        <v>5.2448217143217665E-2</v>
      </c>
      <c r="K555" s="64">
        <v>5.3564026853033415E-2</v>
      </c>
      <c r="L555" s="64">
        <v>3.4222988859096977E-2</v>
      </c>
      <c r="M555" s="64">
        <v>3.4690387529620656E-2</v>
      </c>
      <c r="N555" s="64">
        <v>2.6993727661905647E-2</v>
      </c>
      <c r="O555" s="64">
        <v>2.4402637222074638E-2</v>
      </c>
      <c r="P555" s="64">
        <v>1.6808163901628429E-2</v>
      </c>
      <c r="Q555" s="64">
        <v>1.9707128032589952E-2</v>
      </c>
      <c r="R555" s="64">
        <v>1.5917625039692001E-2</v>
      </c>
      <c r="S555" s="64">
        <v>1.1362668942413764E-2</v>
      </c>
      <c r="T555" s="64">
        <v>1.5279012828347578E-2</v>
      </c>
      <c r="U555" s="64">
        <v>1.1474577232252488E-2</v>
      </c>
      <c r="V555" s="64">
        <v>1.0603555693441371E-2</v>
      </c>
      <c r="W555" s="64">
        <v>1.0159732504037974E-2</v>
      </c>
      <c r="X555" s="64">
        <v>7.0348880170166654E-3</v>
      </c>
      <c r="Y555" s="64">
        <v>4.4339298334232728E-3</v>
      </c>
      <c r="Z555" s="64">
        <v>2.302737096268596E-3</v>
      </c>
      <c r="AA555" s="64">
        <v>2.0389536527713496E-3</v>
      </c>
      <c r="AB555" s="64">
        <v>1.9452222247899702E-3</v>
      </c>
      <c r="AC555" s="64">
        <v>1.7810233304042813E-3</v>
      </c>
      <c r="AD555" s="64">
        <v>5.2708567409478603E-3</v>
      </c>
      <c r="AE555" s="64">
        <v>1.0296942631143101E-2</v>
      </c>
      <c r="AF555" s="64">
        <v>1.0632433009793137E-2</v>
      </c>
      <c r="AG555" s="64">
        <v>8.0872146496883193E-3</v>
      </c>
      <c r="AH555" s="64">
        <v>1.3274606608868554E-2</v>
      </c>
      <c r="AI555" s="64">
        <v>1.3274606608868554E-2</v>
      </c>
      <c r="AK555" s="64">
        <v>5.1873919591802348E-3</v>
      </c>
      <c r="AL555" s="64">
        <v>2.9776639777254529E-3</v>
      </c>
      <c r="AM555" s="64">
        <v>2.9776639777254529E-3</v>
      </c>
      <c r="AN555" s="144"/>
    </row>
    <row r="556" spans="1:40" x14ac:dyDescent="0.2">
      <c r="B556" s="50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  <c r="AB556" s="65"/>
      <c r="AC556" s="65"/>
      <c r="AD556" s="65"/>
      <c r="AE556" s="65"/>
      <c r="AF556" s="65"/>
      <c r="AG556" s="65"/>
      <c r="AH556" s="65"/>
      <c r="AI556" s="65"/>
      <c r="AK556" s="65"/>
      <c r="AL556" s="65"/>
      <c r="AM556" s="65"/>
      <c r="AN556" s="144"/>
    </row>
    <row r="557" spans="1:40" s="5" customFormat="1" ht="12" x14ac:dyDescent="0.2">
      <c r="A557" s="7" t="s">
        <v>67</v>
      </c>
      <c r="B557" s="50"/>
      <c r="C557" s="20" t="s">
        <v>14</v>
      </c>
      <c r="D557" s="63">
        <v>8.2570224099194733E-2</v>
      </c>
      <c r="E557" s="63">
        <v>9.1566079015918525E-2</v>
      </c>
      <c r="F557" s="63">
        <v>0.10762926028933628</v>
      </c>
      <c r="G557" s="63">
        <v>0.12228365048908402</v>
      </c>
      <c r="H557" s="63">
        <v>0.13472483497443069</v>
      </c>
      <c r="I557" s="63">
        <v>0.11782281290896711</v>
      </c>
      <c r="J557" s="63">
        <v>0.10957937595753112</v>
      </c>
      <c r="K557" s="63">
        <v>9.5320293531306638E-2</v>
      </c>
      <c r="L557" s="63">
        <v>8.8634330209407142E-2</v>
      </c>
      <c r="M557" s="63">
        <v>8.6312364269564512E-2</v>
      </c>
      <c r="N557" s="63">
        <v>7.3647256569251321E-2</v>
      </c>
      <c r="O557" s="63">
        <v>6.5793472962676292E-2</v>
      </c>
      <c r="P557" s="63">
        <v>5.9347633559964703E-2</v>
      </c>
      <c r="Q557" s="63">
        <v>5.0686284455030151E-2</v>
      </c>
      <c r="R557" s="63">
        <v>4.6793954772394251E-2</v>
      </c>
      <c r="S557" s="63">
        <v>4.5094512859961168E-2</v>
      </c>
      <c r="T557" s="63">
        <v>4.0879715498686679E-2</v>
      </c>
      <c r="U557" s="63">
        <v>3.9744435254213971E-2</v>
      </c>
      <c r="V557" s="63">
        <v>3.452361761677241E-2</v>
      </c>
      <c r="W557" s="63">
        <v>3.4165102219221047E-2</v>
      </c>
      <c r="X557" s="63">
        <v>2.8033185217089102E-2</v>
      </c>
      <c r="Y557" s="63">
        <v>2.1401950688123117E-2</v>
      </c>
      <c r="Z557" s="63">
        <v>2.1217770592749374E-2</v>
      </c>
      <c r="AA557" s="63">
        <v>1.6638354907729868E-2</v>
      </c>
      <c r="AB557" s="63">
        <v>1.5672890367194461E-2</v>
      </c>
      <c r="AC557" s="63">
        <v>1.316110583716597E-2</v>
      </c>
      <c r="AD557" s="63">
        <v>1.2182098687328885E-2</v>
      </c>
      <c r="AE557" s="63">
        <v>1.1821753280836176E-2</v>
      </c>
      <c r="AF557" s="63">
        <v>1.1608575321203149E-2</v>
      </c>
      <c r="AG557" s="63">
        <v>1.0239591244737384E-2</v>
      </c>
      <c r="AH557" s="63">
        <v>9.6294283003891621E-3</v>
      </c>
      <c r="AI557" s="63">
        <v>9.6294283003891621E-3</v>
      </c>
      <c r="AJ557" s="145"/>
      <c r="AK557" s="63">
        <v>-6.1016294434822205E-4</v>
      </c>
      <c r="AL557" s="63">
        <v>-2.1923249804470142E-3</v>
      </c>
      <c r="AM557" s="63">
        <v>-2.1923249804470142E-3</v>
      </c>
      <c r="AN557" s="137"/>
    </row>
    <row r="558" spans="1:40" ht="12" x14ac:dyDescent="0.2">
      <c r="B558" s="50">
        <v>3</v>
      </c>
      <c r="C558" s="22" t="s">
        <v>8</v>
      </c>
      <c r="D558" s="64">
        <v>0.15023964812798471</v>
      </c>
      <c r="E558" s="64">
        <v>0.18091719027040309</v>
      </c>
      <c r="F558" s="64">
        <v>0.20563446941293115</v>
      </c>
      <c r="G558" s="64">
        <v>0.23558151175422851</v>
      </c>
      <c r="H558" s="64">
        <v>0.23508116959104181</v>
      </c>
      <c r="I558" s="64">
        <v>0.22916590016020666</v>
      </c>
      <c r="J558" s="64">
        <v>0.21734253910180135</v>
      </c>
      <c r="K558" s="64">
        <v>0.21520883321619713</v>
      </c>
      <c r="L558" s="64">
        <v>0.19481181759879207</v>
      </c>
      <c r="M558" s="64">
        <v>0.20014253247135821</v>
      </c>
      <c r="N558" s="64">
        <v>0.16772944654039823</v>
      </c>
      <c r="O558" s="64">
        <v>0.14641886367123258</v>
      </c>
      <c r="P558" s="64">
        <v>0.14095212525475592</v>
      </c>
      <c r="Q558" s="64">
        <v>0.11725276834233134</v>
      </c>
      <c r="R558" s="64">
        <v>0.10471924841087318</v>
      </c>
      <c r="S558" s="64">
        <v>8.9338202416307425E-2</v>
      </c>
      <c r="T558" s="64">
        <v>7.5269630516390976E-2</v>
      </c>
      <c r="U558" s="64">
        <v>7.4817801826046332E-2</v>
      </c>
      <c r="V558" s="64">
        <v>6.7078584402374672E-2</v>
      </c>
      <c r="W558" s="64">
        <v>6.685947209196369E-2</v>
      </c>
      <c r="X558" s="64">
        <v>5.2840567381546057E-2</v>
      </c>
      <c r="Y558" s="64">
        <v>3.6752364117814261E-2</v>
      </c>
      <c r="Z558" s="64">
        <v>4.1213076482391461E-2</v>
      </c>
      <c r="AA558" s="64">
        <v>2.7209492114493826E-2</v>
      </c>
      <c r="AB558" s="64">
        <v>2.5291033982739814E-2</v>
      </c>
      <c r="AC558" s="64">
        <v>2.0044528761238793E-2</v>
      </c>
      <c r="AD558" s="64">
        <v>1.5828850888295404E-2</v>
      </c>
      <c r="AE558" s="64">
        <v>1.4370791693685048E-2</v>
      </c>
      <c r="AF558" s="64">
        <v>1.3788938218800064E-2</v>
      </c>
      <c r="AG558" s="64">
        <v>1.3328195443646383E-2</v>
      </c>
      <c r="AH558" s="64">
        <v>1.1730540377290695E-2</v>
      </c>
      <c r="AI558" s="64">
        <v>1.1730540377290695E-2</v>
      </c>
      <c r="AK558" s="64">
        <v>-1.5976550663556882E-3</v>
      </c>
      <c r="AL558" s="64">
        <v>-2.6402513163943531E-3</v>
      </c>
      <c r="AM558" s="64">
        <v>-2.6402513163943531E-3</v>
      </c>
      <c r="AN558" s="144"/>
    </row>
    <row r="559" spans="1:40" ht="12" x14ac:dyDescent="0.2">
      <c r="B559" s="50">
        <v>4</v>
      </c>
      <c r="C559" s="22" t="s">
        <v>95</v>
      </c>
      <c r="D559" s="64">
        <v>3.4835884597861286E-2</v>
      </c>
      <c r="E559" s="64">
        <v>2.9322356810668072E-2</v>
      </c>
      <c r="F559" s="64">
        <v>3.8185781033138314E-2</v>
      </c>
      <c r="G559" s="64">
        <v>4.5421000647044178E-2</v>
      </c>
      <c r="H559" s="64">
        <v>6.6612886007260258E-2</v>
      </c>
      <c r="I559" s="64">
        <v>4.9182342354850465E-2</v>
      </c>
      <c r="J559" s="64">
        <v>4.8360368439383919E-2</v>
      </c>
      <c r="K559" s="64">
        <v>4.0794168295957056E-2</v>
      </c>
      <c r="L559" s="64">
        <v>3.8847398573635235E-2</v>
      </c>
      <c r="M559" s="64">
        <v>3.3928866120591233E-2</v>
      </c>
      <c r="N559" s="64">
        <v>2.9630243172432239E-2</v>
      </c>
      <c r="O559" s="64">
        <v>2.7298981835180675E-2</v>
      </c>
      <c r="P559" s="64">
        <v>2.1201779472054077E-2</v>
      </c>
      <c r="Q559" s="64">
        <v>2.0078836246810117E-2</v>
      </c>
      <c r="R559" s="64">
        <v>1.9974116870001418E-2</v>
      </c>
      <c r="S559" s="64">
        <v>2.4145913348689176E-2</v>
      </c>
      <c r="T559" s="64">
        <v>2.4084499164300877E-2</v>
      </c>
      <c r="U559" s="64">
        <v>2.2831290753798108E-2</v>
      </c>
      <c r="V559" s="64">
        <v>1.8482712049394723E-2</v>
      </c>
      <c r="W559" s="64">
        <v>1.8423148946367061E-2</v>
      </c>
      <c r="X559" s="64">
        <v>1.6677841774856109E-2</v>
      </c>
      <c r="Y559" s="64">
        <v>1.3983622253706637E-2</v>
      </c>
      <c r="Z559" s="64">
        <v>1.0932736496659412E-2</v>
      </c>
      <c r="AA559" s="64">
        <v>1.0726650733446919E-2</v>
      </c>
      <c r="AB559" s="64">
        <v>9.8621370026365038E-3</v>
      </c>
      <c r="AC559" s="64">
        <v>8.6153180692054576E-3</v>
      </c>
      <c r="AD559" s="64">
        <v>1.0025184354023843E-2</v>
      </c>
      <c r="AE559" s="64">
        <v>1.0168662340400042E-2</v>
      </c>
      <c r="AF559" s="64">
        <v>1.0141672186502138E-2</v>
      </c>
      <c r="AG559" s="64">
        <v>8.0774858593530615E-3</v>
      </c>
      <c r="AH559" s="64">
        <v>8.0884476361509777E-3</v>
      </c>
      <c r="AI559" s="64">
        <v>8.0884476361509777E-3</v>
      </c>
      <c r="AK559" s="64">
        <v>1.0961776797916226E-5</v>
      </c>
      <c r="AL559" s="64">
        <v>-2.0802147042490639E-3</v>
      </c>
      <c r="AM559" s="64">
        <v>-2.0802147042490639E-3</v>
      </c>
      <c r="AN559" s="144"/>
    </row>
    <row r="560" spans="1:40" x14ac:dyDescent="0.2">
      <c r="B560" s="50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  <c r="AB560" s="65"/>
      <c r="AC560" s="65"/>
      <c r="AD560" s="65"/>
      <c r="AE560" s="65"/>
      <c r="AF560" s="65"/>
      <c r="AG560" s="65"/>
      <c r="AH560" s="65"/>
      <c r="AI560" s="65"/>
      <c r="AK560" s="65"/>
      <c r="AL560" s="65"/>
      <c r="AM560" s="65"/>
      <c r="AN560" s="144"/>
    </row>
    <row r="561" spans="1:40" ht="12" x14ac:dyDescent="0.2">
      <c r="A561" s="7" t="s">
        <v>70</v>
      </c>
      <c r="B561" s="50"/>
      <c r="C561" s="20" t="s">
        <v>68</v>
      </c>
      <c r="D561" s="63">
        <v>4.3942101433103981E-2</v>
      </c>
      <c r="E561" s="63">
        <v>4.5970007138484092E-2</v>
      </c>
      <c r="F561" s="63">
        <v>4.696608527375009E-2</v>
      </c>
      <c r="G561" s="63">
        <v>5.4169763260729274E-2</v>
      </c>
      <c r="H561" s="63">
        <v>6.5368404281128306E-2</v>
      </c>
      <c r="I561" s="63">
        <v>6.4016909099694153E-2</v>
      </c>
      <c r="J561" s="63">
        <v>6.6647932127000278E-2</v>
      </c>
      <c r="K561" s="63">
        <v>5.8005483141511383E-2</v>
      </c>
      <c r="L561" s="63">
        <v>7.2240031356127166E-2</v>
      </c>
      <c r="M561" s="63">
        <v>5.9681711394854828E-2</v>
      </c>
      <c r="N561" s="63">
        <v>6.0579793534171616E-2</v>
      </c>
      <c r="O561" s="63">
        <v>6.1313926949785907E-2</v>
      </c>
      <c r="P561" s="63">
        <v>5.5972088083417623E-2</v>
      </c>
      <c r="Q561" s="63">
        <v>5.6519326606538432E-2</v>
      </c>
      <c r="R561" s="63">
        <v>5.1669490141452383E-2</v>
      </c>
      <c r="S561" s="63">
        <v>4.6235417932359697E-2</v>
      </c>
      <c r="T561" s="63">
        <v>3.3463666792935366E-2</v>
      </c>
      <c r="U561" s="63">
        <v>3.3594819648550475E-2</v>
      </c>
      <c r="V561" s="63">
        <v>4.4926478007052448E-2</v>
      </c>
      <c r="W561" s="63">
        <v>3.6009873119735629E-2</v>
      </c>
      <c r="X561" s="63">
        <v>3.7205103031085957E-2</v>
      </c>
      <c r="Y561" s="63">
        <v>3.2601715189599194E-2</v>
      </c>
      <c r="Z561" s="63">
        <v>4.4154300855798134E-2</v>
      </c>
      <c r="AA561" s="63">
        <v>4.0074782118796601E-2</v>
      </c>
      <c r="AB561" s="63">
        <v>3.7187874247033362E-2</v>
      </c>
      <c r="AC561" s="63">
        <v>3.5884753235064487E-2</v>
      </c>
      <c r="AD561" s="63">
        <v>3.7667713264206586E-2</v>
      </c>
      <c r="AE561" s="63">
        <v>4.1955143263072377E-2</v>
      </c>
      <c r="AF561" s="63">
        <v>4.0295073704350086E-2</v>
      </c>
      <c r="AG561" s="63">
        <v>4.110571942727903E-2</v>
      </c>
      <c r="AH561" s="63">
        <v>6.6896023746103594E-2</v>
      </c>
      <c r="AI561" s="63">
        <v>6.6896023746103594E-2</v>
      </c>
      <c r="AK561" s="63">
        <v>2.5790304318824564E-2</v>
      </c>
      <c r="AL561" s="63">
        <v>2.4940880483031218E-2</v>
      </c>
      <c r="AM561" s="63">
        <v>2.4940880483031218E-2</v>
      </c>
      <c r="AN561" s="144"/>
    </row>
    <row r="562" spans="1:40" ht="12" x14ac:dyDescent="0.2">
      <c r="B562" s="50">
        <v>5</v>
      </c>
      <c r="C562" s="22" t="s">
        <v>94</v>
      </c>
      <c r="D562" s="64">
        <v>3.7928996988220672E-2</v>
      </c>
      <c r="E562" s="64">
        <v>3.8067223855504331E-2</v>
      </c>
      <c r="F562" s="64">
        <v>3.6255238784351086E-2</v>
      </c>
      <c r="G562" s="64">
        <v>4.0807114389686185E-2</v>
      </c>
      <c r="H562" s="64">
        <v>5.5943866760815551E-2</v>
      </c>
      <c r="I562" s="64">
        <v>5.4272070435290087E-2</v>
      </c>
      <c r="J562" s="64">
        <v>6.1415615323154447E-2</v>
      </c>
      <c r="K562" s="64">
        <v>5.4319574724498471E-2</v>
      </c>
      <c r="L562" s="64">
        <v>7.8660852196509118E-2</v>
      </c>
      <c r="M562" s="64">
        <v>6.7056152173282091E-2</v>
      </c>
      <c r="N562" s="64">
        <v>6.2489451712538106E-2</v>
      </c>
      <c r="O562" s="64">
        <v>6.5182105441450061E-2</v>
      </c>
      <c r="P562" s="64">
        <v>6.4797361402303744E-2</v>
      </c>
      <c r="Q562" s="64">
        <v>6.7954417467978617E-2</v>
      </c>
      <c r="R562" s="64">
        <v>6.2444955540435519E-2</v>
      </c>
      <c r="S562" s="64">
        <v>5.6563368388648984E-2</v>
      </c>
      <c r="T562" s="64">
        <v>4.6024489293826173E-2</v>
      </c>
      <c r="U562" s="64">
        <v>4.7665033717693719E-2</v>
      </c>
      <c r="V562" s="64">
        <v>6.6565799420295155E-2</v>
      </c>
      <c r="W562" s="64">
        <v>5.6276464014940915E-2</v>
      </c>
      <c r="X562" s="64">
        <v>5.6861649863341059E-2</v>
      </c>
      <c r="Y562" s="64">
        <v>4.743318536859252E-2</v>
      </c>
      <c r="Z562" s="64">
        <v>5.8256196698575492E-2</v>
      </c>
      <c r="AA562" s="64">
        <v>5.9269759255145348E-2</v>
      </c>
      <c r="AB562" s="64">
        <v>5.6031243889311341E-2</v>
      </c>
      <c r="AC562" s="64">
        <v>5.859494328857779E-2</v>
      </c>
      <c r="AD562" s="64">
        <v>5.6956488300503441E-2</v>
      </c>
      <c r="AE562" s="64">
        <v>6.0409361064154087E-2</v>
      </c>
      <c r="AF562" s="64">
        <v>5.777413696988349E-2</v>
      </c>
      <c r="AG562" s="64">
        <v>5.6472657112375202E-2</v>
      </c>
      <c r="AH562" s="64">
        <v>5.8314982650664621E-2</v>
      </c>
      <c r="AI562" s="64">
        <v>5.8314982650664621E-2</v>
      </c>
      <c r="AK562" s="64">
        <v>1.8423255382894188E-3</v>
      </c>
      <c r="AL562" s="64">
        <v>-2.0943784134894658E-3</v>
      </c>
      <c r="AM562" s="64">
        <v>-2.0943784134894658E-3</v>
      </c>
      <c r="AN562" s="144"/>
    </row>
    <row r="563" spans="1:40" ht="12" x14ac:dyDescent="0.2">
      <c r="B563" s="50">
        <v>6</v>
      </c>
      <c r="C563" s="22" t="s">
        <v>56</v>
      </c>
      <c r="D563" s="64">
        <v>6.3001602398864168E-2</v>
      </c>
      <c r="E563" s="64">
        <v>7.8593153631845505E-2</v>
      </c>
      <c r="F563" s="64">
        <v>0.10360147764894928</v>
      </c>
      <c r="G563" s="64">
        <v>0.14206200461750904</v>
      </c>
      <c r="H563" s="64">
        <v>0.19616877208141742</v>
      </c>
      <c r="I563" s="64">
        <v>0.21137488987867983</v>
      </c>
      <c r="J563" s="64">
        <v>0.18299850272984902</v>
      </c>
      <c r="K563" s="64">
        <v>0.15669046860926844</v>
      </c>
      <c r="L563" s="64">
        <v>6.9952630465979826E-2</v>
      </c>
      <c r="M563" s="64">
        <v>4.4820300336644317E-2</v>
      </c>
      <c r="N563" s="64">
        <v>7.6123067232408248E-2</v>
      </c>
      <c r="O563" s="64">
        <v>7.0717202483526156E-2</v>
      </c>
      <c r="P563" s="64">
        <v>4.2451384073108486E-2</v>
      </c>
      <c r="Q563" s="64">
        <v>4.0345529790869979E-2</v>
      </c>
      <c r="R563" s="64">
        <v>4.3783355219212075E-2</v>
      </c>
      <c r="S563" s="64">
        <v>4.1305781090360344E-2</v>
      </c>
      <c r="T563" s="64">
        <v>3.1433578316311293E-2</v>
      </c>
      <c r="U563" s="64">
        <v>2.8751484834633967E-2</v>
      </c>
      <c r="V563" s="64">
        <v>2.3735631718602667E-2</v>
      </c>
      <c r="W563" s="64">
        <v>1.2666280464459757E-2</v>
      </c>
      <c r="X563" s="64">
        <v>1.867724250675858E-2</v>
      </c>
      <c r="Y563" s="64">
        <v>1.4914417347523657E-2</v>
      </c>
      <c r="Z563" s="64">
        <v>5.1040872202092198E-2</v>
      </c>
      <c r="AA563" s="64">
        <v>1.5962043828000757E-2</v>
      </c>
      <c r="AB563" s="64">
        <v>2.6581809072094873E-2</v>
      </c>
      <c r="AC563" s="64">
        <v>2.7628888089353758E-2</v>
      </c>
      <c r="AD563" s="64">
        <v>1.9141827028251127E-2</v>
      </c>
      <c r="AE563" s="64">
        <v>4.007694278603971E-2</v>
      </c>
      <c r="AF563" s="64">
        <v>3.7091248068621539E-2</v>
      </c>
      <c r="AG563" s="64">
        <v>3.734117189424787E-2</v>
      </c>
      <c r="AH563" s="64">
        <v>4.1412239700052089E-2</v>
      </c>
      <c r="AI563" s="64">
        <v>4.1412239700052089E-2</v>
      </c>
      <c r="AK563" s="64">
        <v>4.0710678058042196E-3</v>
      </c>
      <c r="AL563" s="64">
        <v>1.3352969140123794E-3</v>
      </c>
      <c r="AM563" s="64">
        <v>1.3352969140123794E-3</v>
      </c>
      <c r="AN563" s="144"/>
    </row>
    <row r="564" spans="1:40" ht="12" x14ac:dyDescent="0.2">
      <c r="B564" s="50">
        <v>7</v>
      </c>
      <c r="C564" s="22" t="s">
        <v>96</v>
      </c>
      <c r="D564" s="64">
        <v>0</v>
      </c>
      <c r="E564" s="64">
        <v>0</v>
      </c>
      <c r="F564" s="64">
        <v>0</v>
      </c>
      <c r="G564" s="64">
        <v>0</v>
      </c>
      <c r="H564" s="64">
        <v>0</v>
      </c>
      <c r="I564" s="64">
        <v>0</v>
      </c>
      <c r="J564" s="64">
        <v>0</v>
      </c>
      <c r="K564" s="64">
        <v>0</v>
      </c>
      <c r="L564" s="64">
        <v>0</v>
      </c>
      <c r="M564" s="64">
        <v>0</v>
      </c>
      <c r="N564" s="64">
        <v>0</v>
      </c>
      <c r="O564" s="64">
        <v>0</v>
      </c>
      <c r="P564" s="64">
        <v>0</v>
      </c>
      <c r="Q564" s="64">
        <v>0</v>
      </c>
      <c r="R564" s="64">
        <v>0</v>
      </c>
      <c r="S564" s="64">
        <v>0</v>
      </c>
      <c r="T564" s="64">
        <v>0</v>
      </c>
      <c r="U564" s="64">
        <v>0</v>
      </c>
      <c r="V564" s="64">
        <v>0</v>
      </c>
      <c r="W564" s="64">
        <v>0</v>
      </c>
      <c r="X564" s="64">
        <v>0</v>
      </c>
      <c r="Y564" s="64">
        <v>1.9553762032223365E-2</v>
      </c>
      <c r="Z564" s="64">
        <v>0</v>
      </c>
      <c r="AA564" s="64">
        <v>0</v>
      </c>
      <c r="AB564" s="64">
        <v>0</v>
      </c>
      <c r="AC564" s="64">
        <v>0</v>
      </c>
      <c r="AD564" s="64">
        <v>2.8901466990336754E-2</v>
      </c>
      <c r="AE564" s="64">
        <v>3.4654472517854286E-2</v>
      </c>
      <c r="AF564" s="64">
        <v>3.4741505788302929E-2</v>
      </c>
      <c r="AG564" s="64">
        <v>4.6455966462639393E-2</v>
      </c>
      <c r="AH564" s="64">
        <v>0.25429678785204779</v>
      </c>
      <c r="AI564" s="64">
        <v>0.25429678785204779</v>
      </c>
      <c r="AK564" s="64">
        <v>0.2078408213894084</v>
      </c>
      <c r="AL564" s="64">
        <v>0.21964231533419351</v>
      </c>
      <c r="AM564" s="64">
        <v>0.21964231533419351</v>
      </c>
      <c r="AN564" s="144"/>
    </row>
    <row r="565" spans="1:40" ht="12" x14ac:dyDescent="0.2">
      <c r="B565" s="50">
        <v>8</v>
      </c>
      <c r="C565" s="22" t="s">
        <v>54</v>
      </c>
      <c r="D565" s="64">
        <v>0</v>
      </c>
      <c r="E565" s="64">
        <v>0</v>
      </c>
      <c r="F565" s="64">
        <v>0</v>
      </c>
      <c r="G565" s="64">
        <v>0</v>
      </c>
      <c r="H565" s="64">
        <v>0</v>
      </c>
      <c r="I565" s="64">
        <v>0</v>
      </c>
      <c r="J565" s="64">
        <v>0</v>
      </c>
      <c r="K565" s="64">
        <v>0</v>
      </c>
      <c r="L565" s="64">
        <v>0</v>
      </c>
      <c r="M565" s="64">
        <v>0</v>
      </c>
      <c r="N565" s="64">
        <v>0.50021839598900919</v>
      </c>
      <c r="O565" s="64">
        <v>1</v>
      </c>
      <c r="P565" s="64">
        <v>1</v>
      </c>
      <c r="Q565" s="64">
        <v>6.715165664044867E-2</v>
      </c>
      <c r="R565" s="64">
        <v>8.252188265265871E-2</v>
      </c>
      <c r="S565" s="64">
        <v>0</v>
      </c>
      <c r="T565" s="64">
        <v>0</v>
      </c>
      <c r="U565" s="64">
        <v>0</v>
      </c>
      <c r="V565" s="64">
        <v>0</v>
      </c>
      <c r="W565" s="64">
        <v>0</v>
      </c>
      <c r="X565" s="64">
        <v>0</v>
      </c>
      <c r="Y565" s="64">
        <v>0</v>
      </c>
      <c r="Z565" s="64">
        <v>0</v>
      </c>
      <c r="AA565" s="64">
        <v>0</v>
      </c>
      <c r="AB565" s="64">
        <v>0</v>
      </c>
      <c r="AC565" s="64">
        <v>0</v>
      </c>
      <c r="AD565" s="64">
        <v>0</v>
      </c>
      <c r="AE565" s="64">
        <v>0</v>
      </c>
      <c r="AF565" s="64">
        <v>0</v>
      </c>
      <c r="AG565" s="64">
        <v>0</v>
      </c>
      <c r="AH565" s="64">
        <v>0</v>
      </c>
      <c r="AI565" s="64">
        <v>0</v>
      </c>
      <c r="AK565" s="64">
        <v>0</v>
      </c>
      <c r="AL565" s="64">
        <v>0</v>
      </c>
      <c r="AM565" s="64">
        <v>0</v>
      </c>
      <c r="AN565" s="144"/>
    </row>
    <row r="566" spans="1:40" ht="12" x14ac:dyDescent="0.2">
      <c r="A566" s="6"/>
      <c r="B566" s="50">
        <v>9</v>
      </c>
      <c r="C566" s="22" t="s">
        <v>55</v>
      </c>
      <c r="D566" s="64">
        <v>1</v>
      </c>
      <c r="E566" s="64">
        <v>3.9385769071217748E-2</v>
      </c>
      <c r="F566" s="64">
        <v>4.4200234208285213E-2</v>
      </c>
      <c r="G566" s="64">
        <v>2.5573273052484573E-2</v>
      </c>
      <c r="H566" s="64">
        <v>2.4430932714370343E-2</v>
      </c>
      <c r="I566" s="64">
        <v>2.220698493262703E-2</v>
      </c>
      <c r="J566" s="64">
        <v>1.8427070238316703E-2</v>
      </c>
      <c r="K566" s="64">
        <v>1.614444121948639E-2</v>
      </c>
      <c r="L566" s="64">
        <v>1.7708607262019747E-2</v>
      </c>
      <c r="M566" s="64">
        <v>1.869729180425941E-2</v>
      </c>
      <c r="N566" s="64">
        <v>1.6407921380454576E-2</v>
      </c>
      <c r="O566" s="64">
        <v>1.2900511295901123E-2</v>
      </c>
      <c r="P566" s="64">
        <v>1.2319868379129318E-2</v>
      </c>
      <c r="Q566" s="64">
        <v>4.1349342235569853E-3</v>
      </c>
      <c r="R566" s="64">
        <v>2.0174943620814238E-3</v>
      </c>
      <c r="S566" s="64">
        <v>1.681905236742418E-3</v>
      </c>
      <c r="T566" s="64">
        <v>1.44342672945094E-3</v>
      </c>
      <c r="U566" s="64">
        <v>1.3817123965095067E-3</v>
      </c>
      <c r="V566" s="64">
        <v>1.3843123076123765E-3</v>
      </c>
      <c r="W566" s="64">
        <v>1.365135118250971E-3</v>
      </c>
      <c r="X566" s="64">
        <v>0</v>
      </c>
      <c r="Y566" s="64">
        <v>0</v>
      </c>
      <c r="Z566" s="64">
        <v>2.1346402658000575E-2</v>
      </c>
      <c r="AA566" s="64">
        <v>3.5379216277053184E-2</v>
      </c>
      <c r="AB566" s="64">
        <v>1.4240174647408269E-2</v>
      </c>
      <c r="AC566" s="64">
        <v>0</v>
      </c>
      <c r="AD566" s="64">
        <v>4.5642651366331237E-3</v>
      </c>
      <c r="AE566" s="64">
        <v>2.1262353502022181E-3</v>
      </c>
      <c r="AF566" s="64">
        <v>1.0642619862514197E-3</v>
      </c>
      <c r="AG566" s="64">
        <v>1.0339995953508967E-3</v>
      </c>
      <c r="AH566" s="64">
        <v>9.978854792922977E-4</v>
      </c>
      <c r="AI566" s="64">
        <v>9.978854792922977E-4</v>
      </c>
      <c r="AK566" s="64">
        <v>-3.6114116058598997E-5</v>
      </c>
      <c r="AL566" s="64">
        <v>-1.1283498709099204E-3</v>
      </c>
      <c r="AM566" s="64">
        <v>-1.1283498709099204E-3</v>
      </c>
      <c r="AN566" s="144"/>
    </row>
    <row r="567" spans="1:40" ht="12" x14ac:dyDescent="0.2">
      <c r="B567" s="50"/>
      <c r="C567" s="22" t="s">
        <v>99</v>
      </c>
      <c r="D567" s="64">
        <v>2.3800360612081024E-2</v>
      </c>
      <c r="E567" s="64">
        <v>2.1196924772274969E-2</v>
      </c>
      <c r="F567" s="64">
        <v>3.590133731933165E-2</v>
      </c>
      <c r="G567" s="64">
        <v>3.5822608220573177E-2</v>
      </c>
      <c r="H567" s="64">
        <v>3.153061719922759E-2</v>
      </c>
      <c r="I567" s="64">
        <v>3.5205974530067533E-2</v>
      </c>
      <c r="J567" s="64">
        <v>3.5380540094105198E-2</v>
      </c>
      <c r="K567" s="64">
        <v>3.280742329866175E-2</v>
      </c>
      <c r="L567" s="64">
        <v>3.1705059485591117E-2</v>
      </c>
      <c r="M567" s="64">
        <v>2.2874048434607105E-2</v>
      </c>
      <c r="N567" s="64">
        <v>2.1702112714560785E-2</v>
      </c>
      <c r="O567" s="64">
        <v>2.1384916578868592E-2</v>
      </c>
      <c r="P567" s="64">
        <v>1.1917033966521622E-2</v>
      </c>
      <c r="Q567" s="64">
        <v>1.0686245720334983E-2</v>
      </c>
      <c r="R567" s="64">
        <v>2.1296329867668338E-3</v>
      </c>
      <c r="S567" s="64">
        <v>1.2392508486864303E-3</v>
      </c>
      <c r="T567" s="64">
        <v>1.4751618309748482E-3</v>
      </c>
      <c r="U567" s="64">
        <v>8.6278519480095708E-4</v>
      </c>
      <c r="V567" s="64">
        <v>1.3717204086825514E-2</v>
      </c>
      <c r="W567" s="64">
        <v>1.2371205944908523E-2</v>
      </c>
      <c r="X567" s="64">
        <v>1.113871606986604E-2</v>
      </c>
      <c r="Y567" s="64">
        <v>1.0189046699589623E-2</v>
      </c>
      <c r="Z567" s="64">
        <v>1.0346585672299064E-2</v>
      </c>
      <c r="AA567" s="64">
        <v>7.8091085676805054E-3</v>
      </c>
      <c r="AB567" s="64">
        <v>2.217352168791134E-3</v>
      </c>
      <c r="AC567" s="64">
        <v>4.7176444206350138E-3</v>
      </c>
      <c r="AD567" s="64">
        <v>2.8656795643265372E-3</v>
      </c>
      <c r="AE567" s="64">
        <v>3.4041136777123501E-3</v>
      </c>
      <c r="AF567" s="64">
        <v>3.3476999663167432E-3</v>
      </c>
      <c r="AG567" s="64">
        <v>5.0590510608694078E-3</v>
      </c>
      <c r="AH567" s="64">
        <v>1.1030539049109807E-2</v>
      </c>
      <c r="AI567" s="64">
        <v>1.1030539049109807E-2</v>
      </c>
      <c r="AK567" s="64">
        <v>5.9714879882403994E-3</v>
      </c>
      <c r="AL567" s="64">
        <v>7.6264253713974571E-3</v>
      </c>
      <c r="AM567" s="64">
        <v>7.6264253713974571E-3</v>
      </c>
      <c r="AN567" s="144"/>
    </row>
    <row r="568" spans="1:40" x14ac:dyDescent="0.2">
      <c r="B568" s="50">
        <v>10</v>
      </c>
      <c r="C568" s="21" t="s">
        <v>84</v>
      </c>
      <c r="D568" s="65">
        <v>2.3800360612081024E-2</v>
      </c>
      <c r="E568" s="65">
        <v>2.0261266655830151E-2</v>
      </c>
      <c r="F568" s="65">
        <v>3.2323490965561377E-2</v>
      </c>
      <c r="G568" s="65">
        <v>3.097981566125543E-2</v>
      </c>
      <c r="H568" s="65">
        <v>3.0273168611907677E-2</v>
      </c>
      <c r="I568" s="65">
        <v>3.538817226963966E-2</v>
      </c>
      <c r="J568" s="65">
        <v>3.5117089282505183E-2</v>
      </c>
      <c r="K568" s="65">
        <v>3.2727672789773204E-2</v>
      </c>
      <c r="L568" s="65">
        <v>3.1567016022418251E-2</v>
      </c>
      <c r="M568" s="65">
        <v>2.2583345451068704E-2</v>
      </c>
      <c r="N568" s="65">
        <v>2.1584495574457855E-2</v>
      </c>
      <c r="O568" s="65">
        <v>2.1270262883014045E-2</v>
      </c>
      <c r="P568" s="65">
        <v>1.1635746124227686E-2</v>
      </c>
      <c r="Q568" s="65">
        <v>1.0639703089669347E-2</v>
      </c>
      <c r="R568" s="65">
        <v>1.1535628391847413E-3</v>
      </c>
      <c r="S568" s="65">
        <v>1.2123358921225333E-3</v>
      </c>
      <c r="T568" s="65">
        <v>1.4614623614166565E-3</v>
      </c>
      <c r="U568" s="65">
        <v>1.2766359332924062E-3</v>
      </c>
      <c r="V568" s="65">
        <v>1.9693491199076148E-2</v>
      </c>
      <c r="W568" s="65">
        <v>1.774392347245439E-2</v>
      </c>
      <c r="X568" s="65">
        <v>1.609941091236218E-2</v>
      </c>
      <c r="Y568" s="65">
        <v>1.5121885922249381E-2</v>
      </c>
      <c r="Z568" s="65">
        <v>1.4906923499550849E-2</v>
      </c>
      <c r="AA568" s="65">
        <v>1.4295762364033517E-2</v>
      </c>
      <c r="AB568" s="65">
        <v>4.0684331266457622E-3</v>
      </c>
      <c r="AC568" s="65">
        <v>9.4105425918373699E-3</v>
      </c>
      <c r="AD568" s="65">
        <v>5.3997608883879439E-3</v>
      </c>
      <c r="AE568" s="65">
        <v>5.3708788905474265E-3</v>
      </c>
      <c r="AF568" s="65">
        <v>5.2956992737488665E-3</v>
      </c>
      <c r="AG568" s="65">
        <v>8.0487643168061646E-3</v>
      </c>
      <c r="AH568" s="65">
        <v>1.747483066880335E-2</v>
      </c>
      <c r="AI568" s="65">
        <v>1.747483066880335E-2</v>
      </c>
      <c r="AK568" s="65">
        <v>9.4260663519971852E-3</v>
      </c>
      <c r="AL568" s="65">
        <v>1.2103951778255923E-2</v>
      </c>
      <c r="AM568" s="65">
        <v>1.2103951778255923E-2</v>
      </c>
      <c r="AN568" s="144"/>
    </row>
    <row r="569" spans="1:40" x14ac:dyDescent="0.2">
      <c r="B569" s="50">
        <v>11</v>
      </c>
      <c r="C569" s="21" t="s">
        <v>100</v>
      </c>
      <c r="D569" s="65">
        <v>0</v>
      </c>
      <c r="E569" s="65">
        <v>0.20955328151956043</v>
      </c>
      <c r="F569" s="65">
        <v>0.22609981683253896</v>
      </c>
      <c r="G569" s="65">
        <v>0.29601516993310217</v>
      </c>
      <c r="H569" s="65">
        <v>0</v>
      </c>
      <c r="I569" s="65">
        <v>0</v>
      </c>
      <c r="J569" s="65">
        <v>6.9439249743567341E-2</v>
      </c>
      <c r="K569" s="65">
        <v>3.9576693544826055E-2</v>
      </c>
      <c r="L569" s="65">
        <v>4.4362881792920743E-2</v>
      </c>
      <c r="M569" s="65">
        <v>4.6878632971403926E-2</v>
      </c>
      <c r="N569" s="65">
        <v>2.8288553713844842E-2</v>
      </c>
      <c r="O569" s="65">
        <v>2.734466663458588E-2</v>
      </c>
      <c r="P569" s="65">
        <v>2.5012503707691574E-2</v>
      </c>
      <c r="Q569" s="65">
        <v>1.2667637678853269E-2</v>
      </c>
      <c r="R569" s="65">
        <v>3.0275748850679646E-2</v>
      </c>
      <c r="S569" s="65">
        <v>1.9943070477714468E-3</v>
      </c>
      <c r="T569" s="65">
        <v>1.847718770533431E-3</v>
      </c>
      <c r="U569" s="65">
        <v>3.3363560639593893E-4</v>
      </c>
      <c r="V569" s="65">
        <v>7.7351654370946994E-5</v>
      </c>
      <c r="W569" s="65">
        <v>3.2738889588122675E-4</v>
      </c>
      <c r="X569" s="65">
        <v>1.110716916121625E-3</v>
      </c>
      <c r="Y569" s="65">
        <v>8.1680190513897519E-4</v>
      </c>
      <c r="Z569" s="65">
        <v>5.6929894976610158E-4</v>
      </c>
      <c r="AA569" s="65">
        <v>4.1150508810735274E-4</v>
      </c>
      <c r="AB569" s="65">
        <v>1.9775807580577377E-4</v>
      </c>
      <c r="AC569" s="65">
        <v>7.4597371089329557E-5</v>
      </c>
      <c r="AD569" s="65">
        <v>3.1235123898678871E-2</v>
      </c>
      <c r="AE569" s="65">
        <v>2.5091919024717701E-2</v>
      </c>
      <c r="AF569" s="65">
        <v>2.3968820379268872E-2</v>
      </c>
      <c r="AG569" s="65">
        <v>2.2734819270506499E-2</v>
      </c>
      <c r="AH569" s="65">
        <v>2.215468108337151E-2</v>
      </c>
      <c r="AI569" s="65">
        <v>2.215468108337151E-2</v>
      </c>
      <c r="AK569" s="65">
        <v>-5.8013818713498894E-4</v>
      </c>
      <c r="AL569" s="65">
        <v>-2.9372379413461908E-3</v>
      </c>
      <c r="AM569" s="65">
        <v>-2.9372379413461908E-3</v>
      </c>
      <c r="AN569" s="144"/>
    </row>
    <row r="570" spans="1:40" x14ac:dyDescent="0.2">
      <c r="B570" s="50">
        <v>12</v>
      </c>
      <c r="C570" s="21" t="s">
        <v>89</v>
      </c>
      <c r="D570" s="65">
        <v>0</v>
      </c>
      <c r="E570" s="65">
        <v>0</v>
      </c>
      <c r="F570" s="65">
        <v>0</v>
      </c>
      <c r="G570" s="65">
        <v>0</v>
      </c>
      <c r="H570" s="65">
        <v>0</v>
      </c>
      <c r="I570" s="65">
        <v>0</v>
      </c>
      <c r="J570" s="65">
        <v>0</v>
      </c>
      <c r="K570" s="65">
        <v>0</v>
      </c>
      <c r="L570" s="65">
        <v>0</v>
      </c>
      <c r="M570" s="65">
        <v>0</v>
      </c>
      <c r="N570" s="65">
        <v>0</v>
      </c>
      <c r="O570" s="65">
        <v>0</v>
      </c>
      <c r="P570" s="65">
        <v>0</v>
      </c>
      <c r="Q570" s="65">
        <v>0</v>
      </c>
      <c r="R570" s="65">
        <v>0</v>
      </c>
      <c r="S570" s="65">
        <v>0</v>
      </c>
      <c r="T570" s="65">
        <v>0</v>
      </c>
      <c r="U570" s="65">
        <v>0</v>
      </c>
      <c r="V570" s="65">
        <v>0</v>
      </c>
      <c r="W570" s="65">
        <v>0</v>
      </c>
      <c r="X570" s="65">
        <v>0</v>
      </c>
      <c r="Y570" s="65">
        <v>0</v>
      </c>
      <c r="Z570" s="65">
        <v>0</v>
      </c>
      <c r="AA570" s="65">
        <v>0</v>
      </c>
      <c r="AB570" s="65">
        <v>0</v>
      </c>
      <c r="AC570" s="65">
        <v>0</v>
      </c>
      <c r="AD570" s="65">
        <v>0</v>
      </c>
      <c r="AE570" s="65">
        <v>0</v>
      </c>
      <c r="AF570" s="65">
        <v>0</v>
      </c>
      <c r="AG570" s="65">
        <v>0</v>
      </c>
      <c r="AH570" s="65">
        <v>0</v>
      </c>
      <c r="AI570" s="65">
        <v>0</v>
      </c>
      <c r="AK570" s="65">
        <v>0</v>
      </c>
      <c r="AL570" s="65">
        <v>0</v>
      </c>
      <c r="AM570" s="65">
        <v>0</v>
      </c>
      <c r="AN570" s="144"/>
    </row>
    <row r="571" spans="1:40" x14ac:dyDescent="0.2">
      <c r="B571" s="50">
        <v>13</v>
      </c>
      <c r="C571" s="21" t="s">
        <v>69</v>
      </c>
      <c r="D571" s="65">
        <v>0</v>
      </c>
      <c r="E571" s="65">
        <v>0</v>
      </c>
      <c r="F571" s="65">
        <v>0</v>
      </c>
      <c r="G571" s="65">
        <v>0</v>
      </c>
      <c r="H571" s="65">
        <v>0</v>
      </c>
      <c r="I571" s="65">
        <v>0</v>
      </c>
      <c r="J571" s="65">
        <v>0</v>
      </c>
      <c r="K571" s="65">
        <v>0</v>
      </c>
      <c r="L571" s="65">
        <v>0</v>
      </c>
      <c r="M571" s="65">
        <v>0</v>
      </c>
      <c r="N571" s="65">
        <v>0</v>
      </c>
      <c r="O571" s="65">
        <v>0</v>
      </c>
      <c r="P571" s="65">
        <v>0</v>
      </c>
      <c r="Q571" s="65">
        <v>0</v>
      </c>
      <c r="R571" s="65">
        <v>0</v>
      </c>
      <c r="S571" s="65">
        <v>0</v>
      </c>
      <c r="T571" s="65">
        <v>0</v>
      </c>
      <c r="U571" s="65">
        <v>0</v>
      </c>
      <c r="V571" s="65">
        <v>0</v>
      </c>
      <c r="W571" s="65">
        <v>0</v>
      </c>
      <c r="X571" s="65">
        <v>0</v>
      </c>
      <c r="Y571" s="65">
        <v>0</v>
      </c>
      <c r="Z571" s="65">
        <v>0</v>
      </c>
      <c r="AA571" s="65">
        <v>0</v>
      </c>
      <c r="AB571" s="65">
        <v>0</v>
      </c>
      <c r="AC571" s="65">
        <v>0</v>
      </c>
      <c r="AD571" s="65">
        <v>0</v>
      </c>
      <c r="AE571" s="65">
        <v>0</v>
      </c>
      <c r="AF571" s="65">
        <v>0</v>
      </c>
      <c r="AG571" s="65">
        <v>0</v>
      </c>
      <c r="AH571" s="65">
        <v>0</v>
      </c>
      <c r="AI571" s="65">
        <v>0</v>
      </c>
      <c r="AK571" s="65">
        <v>0</v>
      </c>
      <c r="AL571" s="65">
        <v>0</v>
      </c>
      <c r="AM571" s="65">
        <v>0</v>
      </c>
      <c r="AN571" s="144"/>
    </row>
    <row r="572" spans="1:40" x14ac:dyDescent="0.2">
      <c r="B572" s="50"/>
      <c r="C572" s="127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  <c r="AB572" s="65"/>
      <c r="AC572" s="65"/>
      <c r="AD572" s="65"/>
      <c r="AE572" s="65"/>
      <c r="AF572" s="65"/>
      <c r="AG572" s="65"/>
      <c r="AH572" s="65"/>
      <c r="AI572" s="65"/>
      <c r="AK572" s="65"/>
      <c r="AL572" s="65"/>
      <c r="AM572" s="65"/>
      <c r="AN572" s="144"/>
    </row>
    <row r="573" spans="1:40" s="5" customFormat="1" ht="12" x14ac:dyDescent="0.2">
      <c r="A573" s="128" t="s">
        <v>71</v>
      </c>
      <c r="B573" s="50"/>
      <c r="C573" s="20" t="s">
        <v>152</v>
      </c>
      <c r="D573" s="63">
        <v>6.0755165328116791E-2</v>
      </c>
      <c r="E573" s="63">
        <v>7.4366852501678071E-2</v>
      </c>
      <c r="F573" s="63">
        <v>8.3611050133271705E-2</v>
      </c>
      <c r="G573" s="63">
        <v>9.4645866941055826E-2</v>
      </c>
      <c r="H573" s="63">
        <v>9.7683451067706373E-2</v>
      </c>
      <c r="I573" s="63">
        <v>0.10616018648325408</v>
      </c>
      <c r="J573" s="63">
        <v>9.7289523680304274E-2</v>
      </c>
      <c r="K573" s="63">
        <v>9.5284712246681155E-2</v>
      </c>
      <c r="L573" s="63">
        <v>8.4848734530790906E-2</v>
      </c>
      <c r="M573" s="63">
        <v>7.6173306982994474E-2</v>
      </c>
      <c r="N573" s="63">
        <v>7.0789551075568072E-2</v>
      </c>
      <c r="O573" s="63">
        <v>6.3543114859455088E-2</v>
      </c>
      <c r="P573" s="63">
        <v>6.2122928537800846E-2</v>
      </c>
      <c r="Q573" s="63">
        <v>6.0741127987215628E-2</v>
      </c>
      <c r="R573" s="63">
        <v>5.8141274492317381E-2</v>
      </c>
      <c r="S573" s="63">
        <v>5.0791580094261476E-2</v>
      </c>
      <c r="T573" s="63">
        <v>4.7948084334094004E-2</v>
      </c>
      <c r="U573" s="63">
        <v>5.0954758450053657E-2</v>
      </c>
      <c r="V573" s="63">
        <v>4.5963832243687754E-2</v>
      </c>
      <c r="W573" s="63">
        <v>4.6412977003517659E-2</v>
      </c>
      <c r="X573" s="63">
        <v>4.5613482996489117E-2</v>
      </c>
      <c r="Y573" s="63">
        <v>4.4541290475625647E-2</v>
      </c>
      <c r="Z573" s="63">
        <v>4.0970180986035512E-2</v>
      </c>
      <c r="AA573" s="63">
        <v>3.8873490748521158E-2</v>
      </c>
      <c r="AB573" s="63">
        <v>3.8992281208200419E-2</v>
      </c>
      <c r="AC573" s="63">
        <v>3.821976172261364E-2</v>
      </c>
      <c r="AD573" s="63">
        <v>4.3157142907232389E-2</v>
      </c>
      <c r="AE573" s="63">
        <v>4.1185671862924045E-2</v>
      </c>
      <c r="AF573" s="63">
        <v>3.9080916565262136E-2</v>
      </c>
      <c r="AG573" s="63">
        <v>3.7572616809646492E-2</v>
      </c>
      <c r="AH573" s="63">
        <v>3.731622800809703E-2</v>
      </c>
      <c r="AI573" s="63">
        <v>3.731622800809703E-2</v>
      </c>
      <c r="AJ573" s="145"/>
      <c r="AK573" s="63">
        <v>-2.5638880154946198E-4</v>
      </c>
      <c r="AL573" s="63">
        <v>-3.8694438548270149E-3</v>
      </c>
      <c r="AM573" s="63">
        <v>-3.8694438548270149E-3</v>
      </c>
      <c r="AN573" s="137"/>
    </row>
    <row r="574" spans="1:40" ht="12" x14ac:dyDescent="0.2">
      <c r="B574" s="50">
        <v>14</v>
      </c>
      <c r="C574" s="22" t="s">
        <v>13</v>
      </c>
      <c r="D574" s="64">
        <v>1.9041029192603538E-2</v>
      </c>
      <c r="E574" s="64">
        <v>2.2877499188755455E-2</v>
      </c>
      <c r="F574" s="64">
        <v>3.5091972952515607E-2</v>
      </c>
      <c r="G574" s="64">
        <v>3.4125163916514156E-2</v>
      </c>
      <c r="H574" s="64">
        <v>2.9621220769296835E-2</v>
      </c>
      <c r="I574" s="64">
        <v>2.9189532155462876E-2</v>
      </c>
      <c r="J574" s="64">
        <v>2.4997069299812009E-2</v>
      </c>
      <c r="K574" s="64">
        <v>2.5787358456285631E-2</v>
      </c>
      <c r="L574" s="64">
        <v>2.2841542074581948E-2</v>
      </c>
      <c r="M574" s="64">
        <v>2.0413555896564767E-2</v>
      </c>
      <c r="N574" s="64">
        <v>2.0998116348825698E-2</v>
      </c>
      <c r="O574" s="64">
        <v>2.1211083296931832E-2</v>
      </c>
      <c r="P574" s="64">
        <v>1.8499635002908077E-2</v>
      </c>
      <c r="Q574" s="64">
        <v>1.9750619486588912E-2</v>
      </c>
      <c r="R574" s="64">
        <v>1.8288555787389773E-2</v>
      </c>
      <c r="S574" s="64">
        <v>1.7244539324804159E-2</v>
      </c>
      <c r="T574" s="64">
        <v>1.6602666233878825E-2</v>
      </c>
      <c r="U574" s="64">
        <v>1.5891548595013426E-2</v>
      </c>
      <c r="V574" s="64">
        <v>9.0367111438375801E-3</v>
      </c>
      <c r="W574" s="64">
        <v>9.354324460097008E-3</v>
      </c>
      <c r="X574" s="64">
        <v>8.5182593099360007E-3</v>
      </c>
      <c r="Y574" s="64">
        <v>8.9769043023764216E-3</v>
      </c>
      <c r="Z574" s="64">
        <v>8.1595096257842982E-3</v>
      </c>
      <c r="AA574" s="64">
        <v>7.457487729834838E-3</v>
      </c>
      <c r="AB574" s="64">
        <v>7.505066196888001E-3</v>
      </c>
      <c r="AC574" s="64">
        <v>5.0488492432272285E-3</v>
      </c>
      <c r="AD574" s="64">
        <v>4.9719772661302843E-3</v>
      </c>
      <c r="AE574" s="64">
        <v>7.2456880854148203E-3</v>
      </c>
      <c r="AF574" s="64">
        <v>6.6651217052603124E-3</v>
      </c>
      <c r="AG574" s="64">
        <v>6.2646897865388631E-3</v>
      </c>
      <c r="AH574" s="64">
        <v>6.6248934946062559E-3</v>
      </c>
      <c r="AI574" s="64">
        <v>6.6248934946062559E-3</v>
      </c>
      <c r="AK574" s="64">
        <v>3.6020370806739282E-4</v>
      </c>
      <c r="AL574" s="64">
        <v>-6.2079459080856443E-4</v>
      </c>
      <c r="AM574" s="64">
        <v>-6.2079459080856443E-4</v>
      </c>
      <c r="AN574" s="144"/>
    </row>
    <row r="575" spans="1:40" ht="12" x14ac:dyDescent="0.2">
      <c r="B575" s="50">
        <v>15</v>
      </c>
      <c r="C575" s="22" t="s">
        <v>0</v>
      </c>
      <c r="D575" s="64">
        <v>7.3937907978965114E-2</v>
      </c>
      <c r="E575" s="64">
        <v>9.4021719310624252E-2</v>
      </c>
      <c r="F575" s="64">
        <v>0.10293923641815321</v>
      </c>
      <c r="G575" s="64">
        <v>0.11880598250571289</v>
      </c>
      <c r="H575" s="64">
        <v>0.13233880736515582</v>
      </c>
      <c r="I575" s="64">
        <v>0.14585220556520664</v>
      </c>
      <c r="J575" s="64">
        <v>0.13426258036662891</v>
      </c>
      <c r="K575" s="64">
        <v>0.13017122853633961</v>
      </c>
      <c r="L575" s="64">
        <v>0.11626656672246176</v>
      </c>
      <c r="M575" s="64">
        <v>0.10472561267130741</v>
      </c>
      <c r="N575" s="64">
        <v>9.5295061090679561E-2</v>
      </c>
      <c r="O575" s="64">
        <v>8.4816128994868539E-2</v>
      </c>
      <c r="P575" s="64">
        <v>8.4351067164642982E-2</v>
      </c>
      <c r="Q575" s="64">
        <v>8.1527116615013939E-2</v>
      </c>
      <c r="R575" s="64">
        <v>7.8477697341110222E-2</v>
      </c>
      <c r="S575" s="64">
        <v>6.7833713468156503E-2</v>
      </c>
      <c r="T575" s="64">
        <v>6.3997339769720551E-2</v>
      </c>
      <c r="U575" s="64">
        <v>6.8998828377474855E-2</v>
      </c>
      <c r="V575" s="64">
        <v>6.4960925711128326E-2</v>
      </c>
      <c r="W575" s="64">
        <v>6.5348069204854767E-2</v>
      </c>
      <c r="X575" s="64">
        <v>6.5245811796497313E-2</v>
      </c>
      <c r="Y575" s="64">
        <v>6.389679054472143E-2</v>
      </c>
      <c r="Z575" s="64">
        <v>5.8996154383680013E-2</v>
      </c>
      <c r="AA575" s="64">
        <v>5.6004106188628777E-2</v>
      </c>
      <c r="AB575" s="64">
        <v>5.6296177589389859E-2</v>
      </c>
      <c r="AC575" s="64">
        <v>5.6396594882084428E-2</v>
      </c>
      <c r="AD575" s="64">
        <v>6.3230583398564202E-2</v>
      </c>
      <c r="AE575" s="64">
        <v>5.9072033329565864E-2</v>
      </c>
      <c r="AF575" s="64">
        <v>5.6215533668703278E-2</v>
      </c>
      <c r="AG575" s="64">
        <v>5.4061695303645803E-2</v>
      </c>
      <c r="AH575" s="64">
        <v>5.3512690598864224E-2</v>
      </c>
      <c r="AI575" s="64">
        <v>5.3512690598864224E-2</v>
      </c>
      <c r="AK575" s="64">
        <v>-5.4900470478157909E-4</v>
      </c>
      <c r="AL575" s="64">
        <v>-5.5593427307016399E-3</v>
      </c>
      <c r="AM575" s="64">
        <v>-5.5593427307016399E-3</v>
      </c>
      <c r="AN575" s="144"/>
    </row>
    <row r="576" spans="1:40" x14ac:dyDescent="0.2">
      <c r="B576" s="50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  <c r="AB576" s="65"/>
      <c r="AC576" s="65"/>
      <c r="AD576" s="65"/>
      <c r="AE576" s="65"/>
      <c r="AF576" s="65"/>
      <c r="AG576" s="65"/>
      <c r="AH576" s="65"/>
      <c r="AI576" s="65"/>
      <c r="AK576" s="65"/>
      <c r="AL576" s="65"/>
      <c r="AM576" s="65"/>
      <c r="AN576" s="144"/>
    </row>
    <row r="577" spans="1:40" ht="12" x14ac:dyDescent="0.2">
      <c r="A577" s="7" t="s">
        <v>75</v>
      </c>
      <c r="B577" s="50"/>
      <c r="C577" s="20" t="s">
        <v>72</v>
      </c>
      <c r="D577" s="63">
        <v>3.0405863753832488E-2</v>
      </c>
      <c r="E577" s="63">
        <v>3.9557734680696191E-2</v>
      </c>
      <c r="F577" s="63">
        <v>2.0677202800547041E-2</v>
      </c>
      <c r="G577" s="63">
        <v>3.1336042450481903E-2</v>
      </c>
      <c r="H577" s="63">
        <v>2.7140834165172094E-2</v>
      </c>
      <c r="I577" s="63">
        <v>2.741923680663487E-2</v>
      </c>
      <c r="J577" s="63">
        <v>4.1578422072691183E-2</v>
      </c>
      <c r="K577" s="63">
        <v>4.8893593095451986E-2</v>
      </c>
      <c r="L577" s="63">
        <v>3.5271463136645087E-2</v>
      </c>
      <c r="M577" s="63">
        <v>2.8424486149810649E-2</v>
      </c>
      <c r="N577" s="63">
        <v>2.532628057778975E-2</v>
      </c>
      <c r="O577" s="63">
        <v>2.3231153641431024E-2</v>
      </c>
      <c r="P577" s="63">
        <v>2.2339986502952408E-2</v>
      </c>
      <c r="Q577" s="63">
        <v>1.6717193781893971E-2</v>
      </c>
      <c r="R577" s="63">
        <v>1.6056860327604991E-2</v>
      </c>
      <c r="S577" s="63">
        <v>1.4597299559526265E-2</v>
      </c>
      <c r="T577" s="63">
        <v>2.6736166478480948E-2</v>
      </c>
      <c r="U577" s="63">
        <v>2.5691435430570356E-2</v>
      </c>
      <c r="V577" s="63">
        <v>2.135119589066611E-2</v>
      </c>
      <c r="W577" s="63">
        <v>1.5886476817791321E-2</v>
      </c>
      <c r="X577" s="63">
        <v>1.6459150856523819E-3</v>
      </c>
      <c r="Y577" s="63">
        <v>2.0239420086541962E-3</v>
      </c>
      <c r="Z577" s="63">
        <v>1.3050089134525637E-3</v>
      </c>
      <c r="AA577" s="63">
        <v>7.5563930947047733E-3</v>
      </c>
      <c r="AB577" s="63">
        <v>5.482272117235799E-3</v>
      </c>
      <c r="AC577" s="63">
        <v>1.0505902000414936E-2</v>
      </c>
      <c r="AD577" s="63">
        <v>2.0759610831300852E-2</v>
      </c>
      <c r="AE577" s="63">
        <v>2.3390044911882686E-2</v>
      </c>
      <c r="AF577" s="63">
        <v>2.3035658908013613E-2</v>
      </c>
      <c r="AG577" s="63">
        <v>2.2716959591965003E-2</v>
      </c>
      <c r="AH577" s="63">
        <v>2.6564446112943441E-2</v>
      </c>
      <c r="AI577" s="63">
        <v>2.6564446112943441E-2</v>
      </c>
      <c r="AK577" s="63">
        <v>3.8474865209784381E-3</v>
      </c>
      <c r="AL577" s="63">
        <v>3.1744012010607552E-3</v>
      </c>
      <c r="AM577" s="63">
        <v>3.1744012010607552E-3</v>
      </c>
      <c r="AN577" s="144"/>
    </row>
    <row r="578" spans="1:40" ht="12" x14ac:dyDescent="0.2">
      <c r="B578" s="50">
        <v>16</v>
      </c>
      <c r="C578" s="22" t="s">
        <v>101</v>
      </c>
      <c r="D578" s="64">
        <v>0</v>
      </c>
      <c r="E578" s="64">
        <v>0</v>
      </c>
      <c r="F578" s="64">
        <v>0</v>
      </c>
      <c r="G578" s="64">
        <v>0</v>
      </c>
      <c r="H578" s="64">
        <v>0</v>
      </c>
      <c r="I578" s="64">
        <v>0</v>
      </c>
      <c r="J578" s="64">
        <v>0</v>
      </c>
      <c r="K578" s="64">
        <v>0</v>
      </c>
      <c r="L578" s="64">
        <v>0</v>
      </c>
      <c r="M578" s="64">
        <v>0</v>
      </c>
      <c r="N578" s="64">
        <v>0</v>
      </c>
      <c r="O578" s="64">
        <v>0</v>
      </c>
      <c r="P578" s="64">
        <v>0</v>
      </c>
      <c r="Q578" s="64">
        <v>0</v>
      </c>
      <c r="R578" s="64">
        <v>0</v>
      </c>
      <c r="S578" s="64">
        <v>0</v>
      </c>
      <c r="T578" s="64">
        <v>0</v>
      </c>
      <c r="U578" s="64">
        <v>0</v>
      </c>
      <c r="V578" s="64">
        <v>0</v>
      </c>
      <c r="W578" s="64">
        <v>0</v>
      </c>
      <c r="X578" s="64">
        <v>0</v>
      </c>
      <c r="Y578" s="64">
        <v>0</v>
      </c>
      <c r="Z578" s="64">
        <v>0</v>
      </c>
      <c r="AA578" s="64">
        <v>0</v>
      </c>
      <c r="AB578" s="64">
        <v>0</v>
      </c>
      <c r="AC578" s="64">
        <v>0</v>
      </c>
      <c r="AD578" s="64">
        <v>0</v>
      </c>
      <c r="AE578" s="64">
        <v>0</v>
      </c>
      <c r="AF578" s="64">
        <v>0</v>
      </c>
      <c r="AG578" s="64">
        <v>0</v>
      </c>
      <c r="AH578" s="64">
        <v>0</v>
      </c>
      <c r="AI578" s="64">
        <v>0</v>
      </c>
      <c r="AK578" s="64">
        <v>0</v>
      </c>
      <c r="AL578" s="64">
        <v>0</v>
      </c>
      <c r="AM578" s="64">
        <v>0</v>
      </c>
      <c r="AN578" s="144"/>
    </row>
    <row r="579" spans="1:40" ht="12" x14ac:dyDescent="0.2">
      <c r="B579" s="50">
        <v>17</v>
      </c>
      <c r="C579" s="22" t="s">
        <v>102</v>
      </c>
      <c r="D579" s="64">
        <v>4.9068512197807668E-3</v>
      </c>
      <c r="E579" s="64">
        <v>3.107864107323155E-2</v>
      </c>
      <c r="F579" s="64">
        <v>1.1664909816735706E-2</v>
      </c>
      <c r="G579" s="64">
        <v>3.0811104656474918E-2</v>
      </c>
      <c r="H579" s="64">
        <v>3.8090304197818649E-2</v>
      </c>
      <c r="I579" s="64">
        <v>4.2096584070461927E-2</v>
      </c>
      <c r="J579" s="64">
        <v>7.0556493144807025E-2</v>
      </c>
      <c r="K579" s="64">
        <v>5.04751828491063E-2</v>
      </c>
      <c r="L579" s="64">
        <v>4.2943682164487955E-2</v>
      </c>
      <c r="M579" s="64">
        <v>2.8774202170595464E-2</v>
      </c>
      <c r="N579" s="64">
        <v>2.1604692060744876E-2</v>
      </c>
      <c r="O579" s="64">
        <v>1.7068448265750224E-2</v>
      </c>
      <c r="P579" s="64">
        <v>1.4457034403181494E-2</v>
      </c>
      <c r="Q579" s="64">
        <v>1.069970257720026E-2</v>
      </c>
      <c r="R579" s="64">
        <v>9.0184260836064858E-3</v>
      </c>
      <c r="S579" s="64">
        <v>7.2471785379095441E-3</v>
      </c>
      <c r="T579" s="64">
        <v>6.3841635800976643E-3</v>
      </c>
      <c r="U579" s="64">
        <v>4.8573619333180358E-3</v>
      </c>
      <c r="V579" s="64">
        <v>2.9280569385418806E-3</v>
      </c>
      <c r="W579" s="64">
        <v>3.0529418394125364E-3</v>
      </c>
      <c r="X579" s="64">
        <v>2.5835904365045705E-3</v>
      </c>
      <c r="Y579" s="64">
        <v>3.4960313900120228E-3</v>
      </c>
      <c r="Z579" s="64">
        <v>2.9978173468283697E-3</v>
      </c>
      <c r="AA579" s="64">
        <v>4.3196929551870466E-3</v>
      </c>
      <c r="AB579" s="64">
        <v>3.4364289372374787E-3</v>
      </c>
      <c r="AC579" s="64">
        <v>4.0805341529824906E-3</v>
      </c>
      <c r="AD579" s="64">
        <v>9.0011050654053518E-3</v>
      </c>
      <c r="AE579" s="64">
        <v>7.7858801651617829E-3</v>
      </c>
      <c r="AF579" s="64">
        <v>6.338672321798031E-3</v>
      </c>
      <c r="AG579" s="64">
        <v>6.7120485917406695E-3</v>
      </c>
      <c r="AH579" s="64">
        <v>7.5968873862861828E-3</v>
      </c>
      <c r="AI579" s="64">
        <v>7.5968873862861828E-3</v>
      </c>
      <c r="AK579" s="64">
        <v>8.8483879454551335E-4</v>
      </c>
      <c r="AL579" s="64">
        <v>-1.8899277887560011E-4</v>
      </c>
      <c r="AM579" s="64">
        <v>-1.8899277887560011E-4</v>
      </c>
      <c r="AN579" s="144"/>
    </row>
    <row r="580" spans="1:40" ht="12" x14ac:dyDescent="0.2">
      <c r="B580" s="50"/>
      <c r="C580" s="22" t="s">
        <v>103</v>
      </c>
      <c r="D580" s="64">
        <v>5.2285486412257318E-2</v>
      </c>
      <c r="E580" s="64">
        <v>5.3356618412724606E-2</v>
      </c>
      <c r="F580" s="64">
        <v>2.7632604832239244E-2</v>
      </c>
      <c r="G580" s="64">
        <v>3.18215689593076E-2</v>
      </c>
      <c r="H580" s="64">
        <v>1.7064020726748626E-2</v>
      </c>
      <c r="I580" s="64">
        <v>1.2303195457558041E-2</v>
      </c>
      <c r="J580" s="64">
        <v>1.2267265807860903E-2</v>
      </c>
      <c r="K580" s="64">
        <v>4.7033251966379586E-2</v>
      </c>
      <c r="L580" s="64">
        <v>2.9629321925301131E-2</v>
      </c>
      <c r="M580" s="64">
        <v>2.8138169905317256E-2</v>
      </c>
      <c r="N580" s="64">
        <v>2.8460544015261206E-2</v>
      </c>
      <c r="O580" s="64">
        <v>2.918534263220373E-2</v>
      </c>
      <c r="P580" s="64">
        <v>3.0761517878617389E-2</v>
      </c>
      <c r="Q580" s="64">
        <v>2.3439154043548335E-2</v>
      </c>
      <c r="R580" s="64">
        <v>2.3993676911891602E-2</v>
      </c>
      <c r="S580" s="64">
        <v>2.3159366597271462E-2</v>
      </c>
      <c r="T580" s="64">
        <v>5.3607497189852964E-2</v>
      </c>
      <c r="U580" s="64">
        <v>5.65458334198089E-2</v>
      </c>
      <c r="V580" s="64">
        <v>4.1991158485847703E-2</v>
      </c>
      <c r="W580" s="64">
        <v>2.8319106995861886E-2</v>
      </c>
      <c r="X580" s="64">
        <v>7.6579606603403253E-4</v>
      </c>
      <c r="Y580" s="64">
        <v>6.7000127730875185E-4</v>
      </c>
      <c r="Z580" s="64">
        <v>0</v>
      </c>
      <c r="AA580" s="64">
        <v>1.0021640638681602E-2</v>
      </c>
      <c r="AB580" s="64">
        <v>7.0409234319379396E-3</v>
      </c>
      <c r="AC580" s="64">
        <v>1.5471881407713562E-2</v>
      </c>
      <c r="AD580" s="64">
        <v>2.9698639428839057E-2</v>
      </c>
      <c r="AE580" s="64">
        <v>3.4607193875379534E-2</v>
      </c>
      <c r="AF580" s="64">
        <v>3.5260013169460591E-2</v>
      </c>
      <c r="AG580" s="64">
        <v>3.4148868922206081E-2</v>
      </c>
      <c r="AH580" s="64">
        <v>4.0056173052005664E-2</v>
      </c>
      <c r="AI580" s="64">
        <v>4.0056173052005664E-2</v>
      </c>
      <c r="AK580" s="64">
        <v>5.9073041297995829E-3</v>
      </c>
      <c r="AL580" s="64">
        <v>5.44897917662613E-3</v>
      </c>
      <c r="AM580" s="64">
        <v>5.44897917662613E-3</v>
      </c>
      <c r="AN580" s="144"/>
    </row>
    <row r="581" spans="1:40" x14ac:dyDescent="0.2">
      <c r="B581" s="50">
        <v>18</v>
      </c>
      <c r="C581" s="21" t="s">
        <v>104</v>
      </c>
      <c r="D581" s="65">
        <v>2.9584570518790154E-2</v>
      </c>
      <c r="E581" s="65">
        <v>3.9397562183974721E-2</v>
      </c>
      <c r="F581" s="65">
        <v>5.6330934919450258E-2</v>
      </c>
      <c r="G581" s="65">
        <v>5.7679320872621787E-2</v>
      </c>
      <c r="H581" s="65">
        <v>0</v>
      </c>
      <c r="I581" s="65">
        <v>0</v>
      </c>
      <c r="J581" s="65">
        <v>0</v>
      </c>
      <c r="K581" s="65">
        <v>0</v>
      </c>
      <c r="L581" s="65">
        <v>0</v>
      </c>
      <c r="M581" s="65">
        <v>0</v>
      </c>
      <c r="N581" s="65">
        <v>0</v>
      </c>
      <c r="O581" s="65">
        <v>0</v>
      </c>
      <c r="P581" s="65">
        <v>0</v>
      </c>
      <c r="Q581" s="65">
        <v>0</v>
      </c>
      <c r="R581" s="65">
        <v>0</v>
      </c>
      <c r="S581" s="65">
        <v>0</v>
      </c>
      <c r="T581" s="65">
        <v>0</v>
      </c>
      <c r="U581" s="65">
        <v>0</v>
      </c>
      <c r="V581" s="65">
        <v>0</v>
      </c>
      <c r="W581" s="65">
        <v>0</v>
      </c>
      <c r="X581" s="65">
        <v>0</v>
      </c>
      <c r="Y581" s="65">
        <v>0</v>
      </c>
      <c r="Z581" s="65">
        <v>0</v>
      </c>
      <c r="AA581" s="65">
        <v>1.6212488516025639E-2</v>
      </c>
      <c r="AB581" s="65">
        <v>1.0178543577259926E-2</v>
      </c>
      <c r="AC581" s="65">
        <v>2.3244659474495739E-2</v>
      </c>
      <c r="AD581" s="65">
        <v>4.5379573136552484E-2</v>
      </c>
      <c r="AE581" s="65">
        <v>5.0927504402304084E-2</v>
      </c>
      <c r="AF581" s="65">
        <v>5.167545887811531E-2</v>
      </c>
      <c r="AG581" s="65">
        <v>4.9671959307572351E-2</v>
      </c>
      <c r="AH581" s="65">
        <v>5.8521543253324065E-2</v>
      </c>
      <c r="AI581" s="65">
        <v>5.8521543253324065E-2</v>
      </c>
      <c r="AK581" s="65">
        <v>8.8495839457517142E-3</v>
      </c>
      <c r="AL581" s="65">
        <v>7.5940388510199811E-3</v>
      </c>
      <c r="AM581" s="65">
        <v>7.5940388510199811E-3</v>
      </c>
      <c r="AN581" s="144"/>
    </row>
    <row r="582" spans="1:40" x14ac:dyDescent="0.2">
      <c r="B582" s="50">
        <v>19</v>
      </c>
      <c r="C582" s="21" t="s">
        <v>97</v>
      </c>
      <c r="D582" s="65">
        <v>5.5852796672105472E-2</v>
      </c>
      <c r="E582" s="65">
        <v>5.5366404272599562E-2</v>
      </c>
      <c r="F582" s="65">
        <v>2.6197086338713545E-2</v>
      </c>
      <c r="G582" s="65">
        <v>3.0470056404925103E-2</v>
      </c>
      <c r="H582" s="65">
        <v>1.7064020726748626E-2</v>
      </c>
      <c r="I582" s="65">
        <v>1.2303195457558041E-2</v>
      </c>
      <c r="J582" s="65">
        <v>1.2267265807860903E-2</v>
      </c>
      <c r="K582" s="65">
        <v>4.7033251966379586E-2</v>
      </c>
      <c r="L582" s="65">
        <v>2.9629321925301131E-2</v>
      </c>
      <c r="M582" s="65">
        <v>2.8138169905317256E-2</v>
      </c>
      <c r="N582" s="65">
        <v>2.8460544015261206E-2</v>
      </c>
      <c r="O582" s="65">
        <v>2.918534263220373E-2</v>
      </c>
      <c r="P582" s="65">
        <v>3.0761517878617389E-2</v>
      </c>
      <c r="Q582" s="65">
        <v>2.3439154043548335E-2</v>
      </c>
      <c r="R582" s="65">
        <v>2.3993676911891602E-2</v>
      </c>
      <c r="S582" s="65">
        <v>2.3159366597271462E-2</v>
      </c>
      <c r="T582" s="65">
        <v>5.3607497189852964E-2</v>
      </c>
      <c r="U582" s="65">
        <v>5.65458334198089E-2</v>
      </c>
      <c r="V582" s="65">
        <v>6.0925824370894603E-2</v>
      </c>
      <c r="W582" s="65">
        <v>5.0543823216457964E-2</v>
      </c>
      <c r="X582" s="65">
        <v>1.6982646390249895E-3</v>
      </c>
      <c r="Y582" s="65">
        <v>1.5719727972913979E-3</v>
      </c>
      <c r="Z582" s="65">
        <v>0</v>
      </c>
      <c r="AA582" s="65">
        <v>0</v>
      </c>
      <c r="AB582" s="65">
        <v>1.7174460180139118E-3</v>
      </c>
      <c r="AC582" s="65">
        <v>1.7025701823022723E-3</v>
      </c>
      <c r="AD582" s="65">
        <v>1.6645212047743487E-3</v>
      </c>
      <c r="AE582" s="65">
        <v>1.6272326096249605E-3</v>
      </c>
      <c r="AF582" s="65">
        <v>1.6368538094818021E-3</v>
      </c>
      <c r="AG582" s="65">
        <v>1.6160049516717396E-3</v>
      </c>
      <c r="AH582" s="65">
        <v>1.5909939715085945E-3</v>
      </c>
      <c r="AI582" s="65">
        <v>1.5909939715085945E-3</v>
      </c>
      <c r="AK582" s="65">
        <v>-2.5010980163145098E-5</v>
      </c>
      <c r="AL582" s="65">
        <v>-3.6238638116366023E-5</v>
      </c>
      <c r="AM582" s="65">
        <v>-3.6238638116366023E-5</v>
      </c>
      <c r="AN582" s="144"/>
    </row>
    <row r="583" spans="1:40" x14ac:dyDescent="0.2">
      <c r="B583" s="50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  <c r="AC583" s="65"/>
      <c r="AD583" s="65"/>
      <c r="AE583" s="65"/>
      <c r="AF583" s="65"/>
      <c r="AG583" s="65"/>
      <c r="AH583" s="65"/>
      <c r="AI583" s="65"/>
      <c r="AK583" s="65"/>
      <c r="AL583" s="65"/>
      <c r="AM583" s="65"/>
      <c r="AN583" s="144"/>
    </row>
    <row r="584" spans="1:40" ht="12" x14ac:dyDescent="0.2">
      <c r="A584" s="7" t="s">
        <v>153</v>
      </c>
      <c r="B584" s="50"/>
      <c r="C584" s="23" t="s">
        <v>34</v>
      </c>
      <c r="D584" s="63">
        <v>2.4960957386836524E-2</v>
      </c>
      <c r="E584" s="63">
        <v>3.1531251159093138E-2</v>
      </c>
      <c r="F584" s="63">
        <v>2.6529991019434991E-2</v>
      </c>
      <c r="G584" s="63">
        <v>2.8613052891885347E-2</v>
      </c>
      <c r="H584" s="63">
        <v>3.0460878785430336E-2</v>
      </c>
      <c r="I584" s="63">
        <v>3.0408100272320271E-2</v>
      </c>
      <c r="J584" s="63">
        <v>2.981443632191115E-2</v>
      </c>
      <c r="K584" s="63">
        <v>2.8800285089542368E-2</v>
      </c>
      <c r="L584" s="63">
        <v>2.5562682992362255E-2</v>
      </c>
      <c r="M584" s="63">
        <v>2.5281630420701834E-2</v>
      </c>
      <c r="N584" s="63">
        <v>1.8991692944823287E-2</v>
      </c>
      <c r="O584" s="63">
        <v>1.9019542051478711E-2</v>
      </c>
      <c r="P584" s="63">
        <v>1.9291396696945871E-2</v>
      </c>
      <c r="Q584" s="63">
        <v>1.9145675077467211E-2</v>
      </c>
      <c r="R584" s="63">
        <v>2.0176070817174707E-2</v>
      </c>
      <c r="S584" s="63">
        <v>2.4632638971293367E-2</v>
      </c>
      <c r="T584" s="63">
        <v>2.4741536368904155E-2</v>
      </c>
      <c r="U584" s="63">
        <v>2.4659165601596107E-2</v>
      </c>
      <c r="V584" s="63">
        <v>2.4319172812654794E-2</v>
      </c>
      <c r="W584" s="63">
        <v>2.399303419678871E-2</v>
      </c>
      <c r="X584" s="63">
        <v>2.3560945393217313E-2</v>
      </c>
      <c r="Y584" s="63">
        <v>2.3087507579916278E-2</v>
      </c>
      <c r="Z584" s="63">
        <v>1.6381485731198908E-2</v>
      </c>
      <c r="AA584" s="63">
        <v>1.6073140255993667E-2</v>
      </c>
      <c r="AB584" s="63">
        <v>1.4962714957410812E-2</v>
      </c>
      <c r="AC584" s="63">
        <v>1.4306299605035749E-2</v>
      </c>
      <c r="AD584" s="63">
        <v>1.3604988890203182E-2</v>
      </c>
      <c r="AE584" s="63">
        <v>1.3293849352115202E-2</v>
      </c>
      <c r="AF584" s="63">
        <v>1.3249533573906092E-2</v>
      </c>
      <c r="AG584" s="63">
        <v>1.2908483631371596E-2</v>
      </c>
      <c r="AH584" s="63">
        <v>1.2904435436285311E-2</v>
      </c>
      <c r="AI584" s="63">
        <v>1.2904435436285311E-2</v>
      </c>
      <c r="AK584" s="63">
        <v>-4.0481950862852195E-6</v>
      </c>
      <c r="AL584" s="63">
        <v>-3.89413915829891E-4</v>
      </c>
      <c r="AM584" s="63">
        <v>-3.89413915829891E-4</v>
      </c>
      <c r="AN584" s="144"/>
    </row>
    <row r="585" spans="1:40" ht="12" x14ac:dyDescent="0.2">
      <c r="B585" s="50"/>
      <c r="C585" s="22" t="s">
        <v>105</v>
      </c>
      <c r="D585" s="64">
        <v>4.3609038295814749E-3</v>
      </c>
      <c r="E585" s="64">
        <v>5.1903328560968659E-3</v>
      </c>
      <c r="F585" s="64">
        <v>3.5179925789075531E-3</v>
      </c>
      <c r="G585" s="64">
        <v>3.8562770026179544E-3</v>
      </c>
      <c r="H585" s="64">
        <v>4.8033732260885703E-3</v>
      </c>
      <c r="I585" s="64">
        <v>4.9057960763640536E-3</v>
      </c>
      <c r="J585" s="64">
        <v>5.1684254821917821E-3</v>
      </c>
      <c r="K585" s="64">
        <v>5.4303019679028484E-3</v>
      </c>
      <c r="L585" s="64">
        <v>5.6299717679250622E-3</v>
      </c>
      <c r="M585" s="64">
        <v>5.662631461328946E-3</v>
      </c>
      <c r="N585" s="64">
        <v>4.8954732595066141E-3</v>
      </c>
      <c r="O585" s="64">
        <v>5.3552840951459589E-3</v>
      </c>
      <c r="P585" s="64">
        <v>5.3910732447682679E-3</v>
      </c>
      <c r="Q585" s="64">
        <v>5.3204074315410235E-3</v>
      </c>
      <c r="R585" s="64">
        <v>6.3298597781611286E-3</v>
      </c>
      <c r="S585" s="64">
        <v>1.0253740489514383E-2</v>
      </c>
      <c r="T585" s="64">
        <v>9.8388130561498713E-3</v>
      </c>
      <c r="U585" s="64">
        <v>9.7775000014485372E-3</v>
      </c>
      <c r="V585" s="64">
        <v>8.9486749762002216E-3</v>
      </c>
      <c r="W585" s="64">
        <v>9.0488212922464374E-3</v>
      </c>
      <c r="X585" s="64">
        <v>9.1595772049942164E-3</v>
      </c>
      <c r="Y585" s="64">
        <v>9.3255181845102973E-3</v>
      </c>
      <c r="Z585" s="64">
        <v>9.3719996390243497E-3</v>
      </c>
      <c r="AA585" s="64">
        <v>9.2868415483355806E-3</v>
      </c>
      <c r="AB585" s="64">
        <v>9.028948387034658E-3</v>
      </c>
      <c r="AC585" s="64">
        <v>8.5997543820605492E-3</v>
      </c>
      <c r="AD585" s="64">
        <v>8.2294278519278036E-3</v>
      </c>
      <c r="AE585" s="64">
        <v>8.5103014017242351E-3</v>
      </c>
      <c r="AF585" s="64">
        <v>8.4250529142612489E-3</v>
      </c>
      <c r="AG585" s="64">
        <v>8.3075199268407441E-3</v>
      </c>
      <c r="AH585" s="64">
        <v>8.277495063028377E-3</v>
      </c>
      <c r="AI585" s="64">
        <v>8.277495063028377E-3</v>
      </c>
      <c r="AK585" s="64">
        <v>-3.0024863812367145E-5</v>
      </c>
      <c r="AL585" s="64">
        <v>-2.3280633869585815E-4</v>
      </c>
      <c r="AM585" s="64">
        <v>-2.3280633869585815E-4</v>
      </c>
      <c r="AN585" s="144"/>
    </row>
    <row r="586" spans="1:40" x14ac:dyDescent="0.2">
      <c r="B586" s="50">
        <v>20</v>
      </c>
      <c r="C586" s="21" t="s">
        <v>10</v>
      </c>
      <c r="D586" s="65">
        <v>4.1978575073924424E-3</v>
      </c>
      <c r="E586" s="65">
        <v>5.163746534606487E-3</v>
      </c>
      <c r="F586" s="65">
        <v>3.5744834799230712E-3</v>
      </c>
      <c r="G586" s="65">
        <v>3.9166051687092897E-3</v>
      </c>
      <c r="H586" s="65">
        <v>4.8798441539559664E-3</v>
      </c>
      <c r="I586" s="65">
        <v>4.9815110747955822E-3</v>
      </c>
      <c r="J586" s="65">
        <v>5.2459736197870534E-3</v>
      </c>
      <c r="K586" s="65">
        <v>5.5695891377018003E-3</v>
      </c>
      <c r="L586" s="65">
        <v>5.8016417511216663E-3</v>
      </c>
      <c r="M586" s="65">
        <v>5.8641354699424785E-3</v>
      </c>
      <c r="N586" s="65">
        <v>5.0589515235533317E-3</v>
      </c>
      <c r="O586" s="65">
        <v>5.5569236093488692E-3</v>
      </c>
      <c r="P586" s="65">
        <v>5.600762133293009E-3</v>
      </c>
      <c r="Q586" s="65">
        <v>5.5238338952526261E-3</v>
      </c>
      <c r="R586" s="65">
        <v>6.4905610041659529E-3</v>
      </c>
      <c r="S586" s="65">
        <v>1.0595093647455487E-2</v>
      </c>
      <c r="T586" s="65">
        <v>1.030554105582537E-2</v>
      </c>
      <c r="U586" s="65">
        <v>1.0261128265246248E-2</v>
      </c>
      <c r="V586" s="65">
        <v>9.369522883497754E-3</v>
      </c>
      <c r="W586" s="65">
        <v>9.4119285658707565E-3</v>
      </c>
      <c r="X586" s="65">
        <v>9.5755164662159088E-3</v>
      </c>
      <c r="Y586" s="65">
        <v>9.7777134412133648E-3</v>
      </c>
      <c r="Z586" s="65">
        <v>9.8362954947865539E-3</v>
      </c>
      <c r="AA586" s="65">
        <v>9.6491270813326372E-3</v>
      </c>
      <c r="AB586" s="65">
        <v>9.4596718834993147E-3</v>
      </c>
      <c r="AC586" s="65">
        <v>9.0301279695272994E-3</v>
      </c>
      <c r="AD586" s="65">
        <v>8.6501685643626328E-3</v>
      </c>
      <c r="AE586" s="65">
        <v>8.9353067399639656E-3</v>
      </c>
      <c r="AF586" s="65">
        <v>8.8285433039152587E-3</v>
      </c>
      <c r="AG586" s="65">
        <v>8.7231102464543249E-3</v>
      </c>
      <c r="AH586" s="65">
        <v>8.7037428365659263E-3</v>
      </c>
      <c r="AI586" s="65">
        <v>8.7037428365659263E-3</v>
      </c>
      <c r="AK586" s="65">
        <v>-1.9367409888398565E-5</v>
      </c>
      <c r="AL586" s="65">
        <v>-2.3156390339803927E-4</v>
      </c>
      <c r="AM586" s="65">
        <v>-2.3156390339803927E-4</v>
      </c>
      <c r="AN586" s="144"/>
    </row>
    <row r="587" spans="1:40" x14ac:dyDescent="0.2">
      <c r="B587" s="50">
        <v>21</v>
      </c>
      <c r="C587" s="24" t="s">
        <v>30</v>
      </c>
      <c r="D587" s="65">
        <v>1.7988377919385838E-2</v>
      </c>
      <c r="E587" s="65">
        <v>8.2161571547978186E-3</v>
      </c>
      <c r="F587" s="65">
        <v>2.0288699780261895E-3</v>
      </c>
      <c r="G587" s="65">
        <v>2.2637414129389136E-3</v>
      </c>
      <c r="H587" s="65">
        <v>2.7946925505003013E-3</v>
      </c>
      <c r="I587" s="65">
        <v>3.06399692472976E-3</v>
      </c>
      <c r="J587" s="65">
        <v>3.4210454146521088E-3</v>
      </c>
      <c r="K587" s="65">
        <v>2.5375182477589278E-3</v>
      </c>
      <c r="L587" s="65">
        <v>2.2954743546396887E-3</v>
      </c>
      <c r="M587" s="65">
        <v>2.1032379459072414E-3</v>
      </c>
      <c r="N587" s="65">
        <v>2.1297097860546823E-3</v>
      </c>
      <c r="O587" s="65">
        <v>2.0972443986087153E-3</v>
      </c>
      <c r="P587" s="65">
        <v>2.0729660404544188E-3</v>
      </c>
      <c r="Q587" s="65">
        <v>2.1933662262124923E-3</v>
      </c>
      <c r="R587" s="65">
        <v>3.94084637690494E-3</v>
      </c>
      <c r="S587" s="65">
        <v>5.3632100435007535E-3</v>
      </c>
      <c r="T587" s="65">
        <v>3.1755067807479583E-3</v>
      </c>
      <c r="U587" s="65">
        <v>3.1234343348195779E-3</v>
      </c>
      <c r="V587" s="65">
        <v>3.3245386539919666E-3</v>
      </c>
      <c r="W587" s="65">
        <v>4.2779752722060605E-3</v>
      </c>
      <c r="X587" s="65">
        <v>3.754734756018281E-3</v>
      </c>
      <c r="Y587" s="65">
        <v>3.554597438478193E-3</v>
      </c>
      <c r="Z587" s="65">
        <v>3.5095650813704786E-3</v>
      </c>
      <c r="AA587" s="65">
        <v>4.7898297649569994E-3</v>
      </c>
      <c r="AB587" s="65">
        <v>3.6972023543601026E-3</v>
      </c>
      <c r="AC587" s="65">
        <v>3.3520516113128189E-3</v>
      </c>
      <c r="AD587" s="65">
        <v>3.230589829624294E-3</v>
      </c>
      <c r="AE587" s="65">
        <v>3.5921950041792518E-3</v>
      </c>
      <c r="AF587" s="65">
        <v>3.7687099334574197E-3</v>
      </c>
      <c r="AG587" s="65">
        <v>3.5560420055060224E-3</v>
      </c>
      <c r="AH587" s="65">
        <v>3.427133454609405E-3</v>
      </c>
      <c r="AI587" s="65">
        <v>3.427133454609405E-3</v>
      </c>
      <c r="AK587" s="65">
        <v>-1.2890855089661745E-4</v>
      </c>
      <c r="AL587" s="65">
        <v>-1.6506154956984686E-4</v>
      </c>
      <c r="AM587" s="65">
        <v>-1.6506154956984686E-4</v>
      </c>
      <c r="AN587" s="144"/>
    </row>
    <row r="588" spans="1:40" ht="12" x14ac:dyDescent="0.2">
      <c r="B588" s="50">
        <v>22</v>
      </c>
      <c r="C588" s="22" t="s">
        <v>5</v>
      </c>
      <c r="D588" s="64">
        <v>3.5879970743721928E-2</v>
      </c>
      <c r="E588" s="64">
        <v>4.6291321902755374E-2</v>
      </c>
      <c r="F588" s="64">
        <v>5.2474333072371267E-2</v>
      </c>
      <c r="G588" s="64">
        <v>5.5446301779529965E-2</v>
      </c>
      <c r="H588" s="64">
        <v>5.7464132357492224E-2</v>
      </c>
      <c r="I588" s="64">
        <v>5.8198581224101875E-2</v>
      </c>
      <c r="J588" s="64">
        <v>5.659033126132397E-2</v>
      </c>
      <c r="K588" s="64">
        <v>5.3857586118563013E-2</v>
      </c>
      <c r="L588" s="64">
        <v>4.9818012272103279E-2</v>
      </c>
      <c r="M588" s="64">
        <v>4.9288209266342371E-2</v>
      </c>
      <c r="N588" s="64">
        <v>3.8526481168538317E-2</v>
      </c>
      <c r="O588" s="64">
        <v>3.7679544437103349E-2</v>
      </c>
      <c r="P588" s="64">
        <v>3.8300721921882754E-2</v>
      </c>
      <c r="Q588" s="64">
        <v>3.7900687245372378E-2</v>
      </c>
      <c r="R588" s="64">
        <v>3.9077835883121817E-2</v>
      </c>
      <c r="S588" s="64">
        <v>4.5483161806170333E-2</v>
      </c>
      <c r="T588" s="64">
        <v>4.7457410969736651E-2</v>
      </c>
      <c r="U588" s="64">
        <v>4.8668570952103474E-2</v>
      </c>
      <c r="V588" s="64">
        <v>4.9729507922265478E-2</v>
      </c>
      <c r="W588" s="64">
        <v>4.894170891594643E-2</v>
      </c>
      <c r="X588" s="64">
        <v>4.7878383950523885E-2</v>
      </c>
      <c r="Y588" s="64">
        <v>4.642398459517906E-2</v>
      </c>
      <c r="Z588" s="64">
        <v>3.251413305843745E-2</v>
      </c>
      <c r="AA588" s="64">
        <v>3.3173985171536718E-2</v>
      </c>
      <c r="AB588" s="64">
        <v>3.0231285395017991E-2</v>
      </c>
      <c r="AC588" s="64">
        <v>2.9084947583918854E-2</v>
      </c>
      <c r="AD588" s="64">
        <v>2.7622408433067756E-2</v>
      </c>
      <c r="AE588" s="64">
        <v>2.6868606403820321E-2</v>
      </c>
      <c r="AF588" s="64">
        <v>2.6847988217356587E-2</v>
      </c>
      <c r="AG588" s="64">
        <v>2.6176388882977762E-2</v>
      </c>
      <c r="AH588" s="64">
        <v>2.6111278271436882E-2</v>
      </c>
      <c r="AI588" s="64">
        <v>2.6111278271436882E-2</v>
      </c>
      <c r="AK588" s="64">
        <v>-6.5110611540880603E-5</v>
      </c>
      <c r="AL588" s="64">
        <v>-7.573281323834391E-4</v>
      </c>
      <c r="AM588" s="64">
        <v>-7.573281323834391E-4</v>
      </c>
      <c r="AN588" s="144"/>
    </row>
    <row r="589" spans="1:40" ht="12" x14ac:dyDescent="0.2">
      <c r="B589" s="50">
        <v>23</v>
      </c>
      <c r="C589" s="22" t="s">
        <v>73</v>
      </c>
      <c r="D589" s="64">
        <v>0</v>
      </c>
      <c r="E589" s="64">
        <v>0</v>
      </c>
      <c r="F589" s="64">
        <v>0</v>
      </c>
      <c r="G589" s="64">
        <v>0</v>
      </c>
      <c r="H589" s="64">
        <v>0</v>
      </c>
      <c r="I589" s="64">
        <v>0</v>
      </c>
      <c r="J589" s="64">
        <v>0</v>
      </c>
      <c r="K589" s="64">
        <v>0</v>
      </c>
      <c r="L589" s="64">
        <v>1.3242321458103311E-3</v>
      </c>
      <c r="M589" s="64">
        <v>1.932109041553438E-3</v>
      </c>
      <c r="N589" s="64">
        <v>9.7394056096727509E-4</v>
      </c>
      <c r="O589" s="64">
        <v>1.0943802867316845E-3</v>
      </c>
      <c r="P589" s="64">
        <v>1.3123751672501601E-3</v>
      </c>
      <c r="Q589" s="64">
        <v>2.142702197227966E-3</v>
      </c>
      <c r="R589" s="64">
        <v>2.2656919289925129E-3</v>
      </c>
      <c r="S589" s="64">
        <v>3.8677724343694894E-3</v>
      </c>
      <c r="T589" s="64">
        <v>2.9074713451935691E-3</v>
      </c>
      <c r="U589" s="64">
        <v>3.4135817514718953E-3</v>
      </c>
      <c r="V589" s="64">
        <v>3.2112818789671186E-3</v>
      </c>
      <c r="W589" s="64">
        <v>2.9885095281151422E-3</v>
      </c>
      <c r="X589" s="64">
        <v>2.5102149632393223E-3</v>
      </c>
      <c r="Y589" s="64">
        <v>2.877049747712369E-3</v>
      </c>
      <c r="Z589" s="64">
        <v>3.1590506022421902E-3</v>
      </c>
      <c r="AA589" s="64">
        <v>2.9737782708571556E-3</v>
      </c>
      <c r="AB589" s="64">
        <v>2.4106906613480155E-3</v>
      </c>
      <c r="AC589" s="64">
        <v>2.6168642951596237E-3</v>
      </c>
      <c r="AD589" s="64">
        <v>3.8385890443682347E-3</v>
      </c>
      <c r="AE589" s="64">
        <v>1.9527925876864137E-3</v>
      </c>
      <c r="AF589" s="64">
        <v>2.7081850523658817E-3</v>
      </c>
      <c r="AG589" s="64">
        <v>1.1447765212149585E-3</v>
      </c>
      <c r="AH589" s="64">
        <v>1.7626540649219235E-3</v>
      </c>
      <c r="AI589" s="64">
        <v>1.7626540649219235E-3</v>
      </c>
      <c r="AK589" s="64">
        <v>6.1787754370696505E-4</v>
      </c>
      <c r="AL589" s="64">
        <v>-1.9013852276449019E-4</v>
      </c>
      <c r="AM589" s="64">
        <v>-1.9013852276449019E-4</v>
      </c>
      <c r="AN589" s="144"/>
    </row>
    <row r="590" spans="1:40" ht="12" x14ac:dyDescent="0.2">
      <c r="B590" s="50">
        <v>24</v>
      </c>
      <c r="C590" s="22" t="s">
        <v>74</v>
      </c>
      <c r="D590" s="64">
        <v>0</v>
      </c>
      <c r="E590" s="64">
        <v>0</v>
      </c>
      <c r="F590" s="64">
        <v>0</v>
      </c>
      <c r="G590" s="64">
        <v>0</v>
      </c>
      <c r="H590" s="64">
        <v>0</v>
      </c>
      <c r="I590" s="64">
        <v>0</v>
      </c>
      <c r="J590" s="64">
        <v>0</v>
      </c>
      <c r="K590" s="64">
        <v>0</v>
      </c>
      <c r="L590" s="64">
        <v>0</v>
      </c>
      <c r="M590" s="64">
        <v>0</v>
      </c>
      <c r="N590" s="64">
        <v>0</v>
      </c>
      <c r="O590" s="64">
        <v>0</v>
      </c>
      <c r="P590" s="64">
        <v>0</v>
      </c>
      <c r="Q590" s="64">
        <v>0</v>
      </c>
      <c r="R590" s="64">
        <v>0</v>
      </c>
      <c r="S590" s="64">
        <v>0</v>
      </c>
      <c r="T590" s="64">
        <v>0</v>
      </c>
      <c r="U590" s="64">
        <v>0</v>
      </c>
      <c r="V590" s="64">
        <v>0</v>
      </c>
      <c r="W590" s="64">
        <v>0</v>
      </c>
      <c r="X590" s="64">
        <v>0</v>
      </c>
      <c r="Y590" s="64">
        <v>0</v>
      </c>
      <c r="Z590" s="64">
        <v>0</v>
      </c>
      <c r="AA590" s="64">
        <v>0</v>
      </c>
      <c r="AB590" s="64">
        <v>0</v>
      </c>
      <c r="AC590" s="64">
        <v>0</v>
      </c>
      <c r="AD590" s="64">
        <v>0</v>
      </c>
      <c r="AE590" s="64">
        <v>0</v>
      </c>
      <c r="AF590" s="64">
        <v>0</v>
      </c>
      <c r="AG590" s="64">
        <v>0</v>
      </c>
      <c r="AH590" s="64">
        <v>0</v>
      </c>
      <c r="AI590" s="64">
        <v>0</v>
      </c>
      <c r="AK590" s="64">
        <v>0</v>
      </c>
      <c r="AL590" s="64">
        <v>0</v>
      </c>
      <c r="AM590" s="64">
        <v>0</v>
      </c>
      <c r="AN590" s="144"/>
    </row>
    <row r="591" spans="1:40" x14ac:dyDescent="0.2">
      <c r="B591" s="50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  <c r="AB591" s="65"/>
      <c r="AC591" s="65"/>
      <c r="AD591" s="65"/>
      <c r="AE591" s="65"/>
      <c r="AF591" s="65"/>
      <c r="AG591" s="65"/>
      <c r="AH591" s="65"/>
      <c r="AI591" s="65"/>
      <c r="AK591" s="65"/>
      <c r="AL591" s="65"/>
      <c r="AM591" s="65"/>
      <c r="AN591" s="144"/>
    </row>
    <row r="592" spans="1:40" ht="12" x14ac:dyDescent="0.2">
      <c r="A592" s="7" t="s">
        <v>154</v>
      </c>
      <c r="B592" s="50"/>
      <c r="C592" s="20" t="s">
        <v>57</v>
      </c>
      <c r="D592" s="63">
        <v>5.279072754960034E-2</v>
      </c>
      <c r="E592" s="63">
        <v>7.2060264198717736E-2</v>
      </c>
      <c r="F592" s="63">
        <v>0.10547881562639287</v>
      </c>
      <c r="G592" s="63">
        <v>0.13057608398969545</v>
      </c>
      <c r="H592" s="63">
        <v>0.13600823704259876</v>
      </c>
      <c r="I592" s="63">
        <v>0.14756400354076138</v>
      </c>
      <c r="J592" s="63">
        <v>0.16253061498768687</v>
      </c>
      <c r="K592" s="63">
        <v>0.20327193513062869</v>
      </c>
      <c r="L592" s="63">
        <v>0.21498824393901778</v>
      </c>
      <c r="M592" s="63">
        <v>0.21588107296763528</v>
      </c>
      <c r="N592" s="63">
        <v>0.23157575847365283</v>
      </c>
      <c r="O592" s="63">
        <v>0.22579901616346779</v>
      </c>
      <c r="P592" s="63">
        <v>0.23266813727336733</v>
      </c>
      <c r="Q592" s="63">
        <v>0.22995066131964295</v>
      </c>
      <c r="R592" s="63">
        <v>0.25948645778024498</v>
      </c>
      <c r="S592" s="63">
        <v>0.23847095811191332</v>
      </c>
      <c r="T592" s="63">
        <v>0.25032387869156275</v>
      </c>
      <c r="U592" s="63">
        <v>0.24657300643754101</v>
      </c>
      <c r="V592" s="63">
        <v>0.25432778751749396</v>
      </c>
      <c r="W592" s="63">
        <v>0.26331866954359529</v>
      </c>
      <c r="X592" s="63">
        <v>0.22692932780676422</v>
      </c>
      <c r="Y592" s="63">
        <v>0.2510950077051618</v>
      </c>
      <c r="Z592" s="63">
        <v>0.21643253388567346</v>
      </c>
      <c r="AA592" s="63">
        <v>0.21268840492382438</v>
      </c>
      <c r="AB592" s="63">
        <v>0.22616660521610416</v>
      </c>
      <c r="AC592" s="63">
        <v>0.20311544673944998</v>
      </c>
      <c r="AD592" s="63">
        <v>0.2086072930118669</v>
      </c>
      <c r="AE592" s="63">
        <v>0.19131122079334198</v>
      </c>
      <c r="AF592" s="63">
        <v>0.19211917070498577</v>
      </c>
      <c r="AG592" s="63">
        <v>0.19376940521214972</v>
      </c>
      <c r="AH592" s="63">
        <v>0.19346754480782621</v>
      </c>
      <c r="AI592" s="63">
        <v>0.19346754480782621</v>
      </c>
      <c r="AK592" s="63">
        <v>-3.0186040432350625E-4</v>
      </c>
      <c r="AL592" s="63">
        <v>2.1563240144842344E-3</v>
      </c>
      <c r="AM592" s="63">
        <v>2.1563240144842344E-3</v>
      </c>
      <c r="AN592" s="144"/>
    </row>
    <row r="593" spans="1:40" x14ac:dyDescent="0.2">
      <c r="B593" s="50">
        <v>25</v>
      </c>
      <c r="C593" s="21" t="s">
        <v>32</v>
      </c>
      <c r="D593" s="65">
        <v>0.1094458476588511</v>
      </c>
      <c r="E593" s="65">
        <v>0.15828426532644488</v>
      </c>
      <c r="F593" s="65">
        <v>0.21543196124780536</v>
      </c>
      <c r="G593" s="65">
        <v>0.26778463555871113</v>
      </c>
      <c r="H593" s="65">
        <v>0.25674511170547781</v>
      </c>
      <c r="I593" s="65">
        <v>0.26588477454540127</v>
      </c>
      <c r="J593" s="65">
        <v>0.29016766509166592</v>
      </c>
      <c r="K593" s="65">
        <v>0.3729935336221708</v>
      </c>
      <c r="L593" s="65">
        <v>0.3809968716966694</v>
      </c>
      <c r="M593" s="65">
        <v>0.38592304191773902</v>
      </c>
      <c r="N593" s="65">
        <v>0.4199891946902129</v>
      </c>
      <c r="O593" s="65">
        <v>0.44366471391799883</v>
      </c>
      <c r="P593" s="65">
        <v>0.44855782054588911</v>
      </c>
      <c r="Q593" s="65">
        <v>0.44901890494998326</v>
      </c>
      <c r="R593" s="65">
        <v>0.51150276506631676</v>
      </c>
      <c r="S593" s="65">
        <v>0.47092763285966244</v>
      </c>
      <c r="T593" s="65">
        <v>0.48245549593974957</v>
      </c>
      <c r="U593" s="65">
        <v>0.49509446757051939</v>
      </c>
      <c r="V593" s="65">
        <v>0.5045660789272346</v>
      </c>
      <c r="W593" s="65">
        <v>0.53159295864103795</v>
      </c>
      <c r="X593" s="65">
        <v>0.53813755731784507</v>
      </c>
      <c r="Y593" s="65">
        <v>0.56632187940917345</v>
      </c>
      <c r="Z593" s="65">
        <v>0.50600187760030835</v>
      </c>
      <c r="AA593" s="65">
        <v>0.50765289304581784</v>
      </c>
      <c r="AB593" s="65">
        <v>0.48965277183136469</v>
      </c>
      <c r="AC593" s="65">
        <v>0.46242656256280296</v>
      </c>
      <c r="AD593" s="65">
        <v>0.46211089608747752</v>
      </c>
      <c r="AE593" s="65">
        <v>0.47686046752944977</v>
      </c>
      <c r="AF593" s="65">
        <v>0.47640215206887443</v>
      </c>
      <c r="AG593" s="65">
        <v>0.46728736763082063</v>
      </c>
      <c r="AH593" s="65">
        <v>0.48672412124008224</v>
      </c>
      <c r="AI593" s="65">
        <v>0.48672412124008224</v>
      </c>
      <c r="AK593" s="65">
        <v>1.9436753609261614E-2</v>
      </c>
      <c r="AL593" s="65">
        <v>9.8636537106324695E-3</v>
      </c>
      <c r="AM593" s="65">
        <v>9.8636537106324695E-3</v>
      </c>
      <c r="AN593" s="144"/>
    </row>
    <row r="594" spans="1:40" x14ac:dyDescent="0.2">
      <c r="B594" s="50">
        <v>26</v>
      </c>
      <c r="C594" s="21" t="s">
        <v>86</v>
      </c>
      <c r="D594" s="65">
        <v>3.2902356544605979E-2</v>
      </c>
      <c r="E594" s="65">
        <v>9.2874808680847437E-2</v>
      </c>
      <c r="F594" s="65">
        <v>0.13602232483570287</v>
      </c>
      <c r="G594" s="65">
        <v>0.32112800105537836</v>
      </c>
      <c r="H594" s="65">
        <v>0.48114698178997112</v>
      </c>
      <c r="I594" s="65">
        <v>0.54739814905184414</v>
      </c>
      <c r="J594" s="65">
        <v>0.70208748842438917</v>
      </c>
      <c r="K594" s="65">
        <v>0.76294990643170491</v>
      </c>
      <c r="L594" s="65">
        <v>0.76215808559642872</v>
      </c>
      <c r="M594" s="65">
        <v>0.43201953703923962</v>
      </c>
      <c r="N594" s="65">
        <v>0.43445895796959733</v>
      </c>
      <c r="O594" s="65">
        <v>0.19998972675959559</v>
      </c>
      <c r="P594" s="65">
        <v>0.18420147967303144</v>
      </c>
      <c r="Q594" s="65">
        <v>4.6605764132254451E-2</v>
      </c>
      <c r="R594" s="65">
        <v>2.1183512712332545E-2</v>
      </c>
      <c r="S594" s="65">
        <v>6.3548229647276772E-2</v>
      </c>
      <c r="T594" s="65">
        <v>6.368981942238236E-2</v>
      </c>
      <c r="U594" s="65">
        <v>4.8567120750064439E-2</v>
      </c>
      <c r="V594" s="65">
        <v>5.3419455847057942E-2</v>
      </c>
      <c r="W594" s="65">
        <v>4.1554937557563836E-2</v>
      </c>
      <c r="X594" s="65">
        <v>9.9002267119266581E-3</v>
      </c>
      <c r="Y594" s="65">
        <v>0</v>
      </c>
      <c r="Z594" s="65">
        <v>0</v>
      </c>
      <c r="AA594" s="65">
        <v>3.8857431655607948E-2</v>
      </c>
      <c r="AB594" s="65">
        <v>1.1572597088454704E-2</v>
      </c>
      <c r="AC594" s="65">
        <v>0</v>
      </c>
      <c r="AD594" s="65">
        <v>0</v>
      </c>
      <c r="AE594" s="65">
        <v>0</v>
      </c>
      <c r="AF594" s="65">
        <v>0</v>
      </c>
      <c r="AG594" s="65">
        <v>0</v>
      </c>
      <c r="AH594" s="65">
        <v>0</v>
      </c>
      <c r="AI594" s="65">
        <v>0</v>
      </c>
      <c r="AK594" s="65">
        <v>0</v>
      </c>
      <c r="AL594" s="65">
        <v>0</v>
      </c>
      <c r="AM594" s="65">
        <v>0</v>
      </c>
      <c r="AN594" s="144"/>
    </row>
    <row r="595" spans="1:40" ht="12" x14ac:dyDescent="0.2">
      <c r="A595" s="16"/>
      <c r="B595" s="50">
        <v>27</v>
      </c>
      <c r="C595" s="24" t="s">
        <v>31</v>
      </c>
      <c r="D595" s="65">
        <v>7.8283845891546369E-2</v>
      </c>
      <c r="E595" s="65">
        <v>8.384102027505666E-2</v>
      </c>
      <c r="F595" s="65">
        <v>0.1711639011774721</v>
      </c>
      <c r="G595" s="65">
        <v>0.1381600737418297</v>
      </c>
      <c r="H595" s="65">
        <v>0.13238649844836339</v>
      </c>
      <c r="I595" s="65">
        <v>0.11438852955594909</v>
      </c>
      <c r="J595" s="65">
        <v>0.11357478730127227</v>
      </c>
      <c r="K595" s="65">
        <v>0.11637571996477909</v>
      </c>
      <c r="L595" s="65">
        <v>9.4550800644031666E-2</v>
      </c>
      <c r="M595" s="65">
        <v>9.3541352961298216E-2</v>
      </c>
      <c r="N595" s="65">
        <v>8.2942511322337945E-2</v>
      </c>
      <c r="O595" s="65">
        <v>5.8934859251234206E-2</v>
      </c>
      <c r="P595" s="65">
        <v>5.3413359277318856E-2</v>
      </c>
      <c r="Q595" s="65">
        <v>4.8252986098308734E-2</v>
      </c>
      <c r="R595" s="65">
        <v>4.4219315561023875E-2</v>
      </c>
      <c r="S595" s="65">
        <v>4.3039669606795311E-2</v>
      </c>
      <c r="T595" s="65">
        <v>4.1738703189598853E-2</v>
      </c>
      <c r="U595" s="65">
        <v>2.0711474443472815E-2</v>
      </c>
      <c r="V595" s="65">
        <v>3.9384152740738601E-2</v>
      </c>
      <c r="W595" s="65">
        <v>4.2266055459843313E-2</v>
      </c>
      <c r="X595" s="65">
        <v>4.8212860477292632E-2</v>
      </c>
      <c r="Y595" s="65">
        <v>4.8804901621498711E-2</v>
      </c>
      <c r="Z595" s="65">
        <v>6.1512149643360201E-2</v>
      </c>
      <c r="AA595" s="65">
        <v>8.4981834692417754E-2</v>
      </c>
      <c r="AB595" s="65">
        <v>0.16794656003073583</v>
      </c>
      <c r="AC595" s="65">
        <v>0.17270399709136147</v>
      </c>
      <c r="AD595" s="65">
        <v>0.18806451814166114</v>
      </c>
      <c r="AE595" s="65">
        <v>0.19457658151074786</v>
      </c>
      <c r="AF595" s="65">
        <v>0.19591823286048304</v>
      </c>
      <c r="AG595" s="65">
        <v>0.24688722810387531</v>
      </c>
      <c r="AH595" s="65">
        <v>0.22610871005667446</v>
      </c>
      <c r="AI595" s="65">
        <v>0.22610871005667446</v>
      </c>
      <c r="AK595" s="65">
        <v>-2.077851804720085E-2</v>
      </c>
      <c r="AL595" s="65">
        <v>3.1532128545926602E-2</v>
      </c>
      <c r="AM595" s="65">
        <v>3.1532128545926602E-2</v>
      </c>
      <c r="AN595" s="144"/>
    </row>
    <row r="596" spans="1:40" x14ac:dyDescent="0.2">
      <c r="B596" s="50">
        <v>28</v>
      </c>
      <c r="C596" s="21" t="s">
        <v>85</v>
      </c>
      <c r="D596" s="65">
        <v>3.7604699328036922E-2</v>
      </c>
      <c r="E596" s="65">
        <v>4.8907262733685918E-2</v>
      </c>
      <c r="F596" s="65">
        <v>4.4498015644223787E-2</v>
      </c>
      <c r="G596" s="65">
        <v>4.1144609851353597E-2</v>
      </c>
      <c r="H596" s="65">
        <v>5.9575783695047541E-2</v>
      </c>
      <c r="I596" s="65">
        <v>0.30087645372592253</v>
      </c>
      <c r="J596" s="65">
        <v>0.30901446233924595</v>
      </c>
      <c r="K596" s="65">
        <v>0.31823613398665157</v>
      </c>
      <c r="L596" s="65">
        <v>0.32840818041340808</v>
      </c>
      <c r="M596" s="65">
        <v>0.3505067643797134</v>
      </c>
      <c r="N596" s="65">
        <v>0.376555024583695</v>
      </c>
      <c r="O596" s="65">
        <v>0.40231380726452304</v>
      </c>
      <c r="P596" s="65">
        <v>0.47941072073890489</v>
      </c>
      <c r="Q596" s="65">
        <v>0.55217684852555238</v>
      </c>
      <c r="R596" s="65">
        <v>0.61903547156124161</v>
      </c>
      <c r="S596" s="65">
        <v>8.7273020875689986E-2</v>
      </c>
      <c r="T596" s="65">
        <v>0.11650550449419068</v>
      </c>
      <c r="U596" s="65">
        <v>0.16770966790795105</v>
      </c>
      <c r="V596" s="65">
        <v>0.16551310068264541</v>
      </c>
      <c r="W596" s="65">
        <v>7.3157546555811595E-2</v>
      </c>
      <c r="X596" s="65">
        <v>0.10249270675954759</v>
      </c>
      <c r="Y596" s="65">
        <v>7.0798928315709872E-2</v>
      </c>
      <c r="Z596" s="65">
        <v>0</v>
      </c>
      <c r="AA596" s="65">
        <v>0</v>
      </c>
      <c r="AB596" s="65">
        <v>0</v>
      </c>
      <c r="AC596" s="65">
        <v>0</v>
      </c>
      <c r="AD596" s="65">
        <v>0</v>
      </c>
      <c r="AE596" s="65">
        <v>0</v>
      </c>
      <c r="AF596" s="65">
        <v>0</v>
      </c>
      <c r="AG596" s="65">
        <v>0</v>
      </c>
      <c r="AH596" s="65">
        <v>0</v>
      </c>
      <c r="AI596" s="65">
        <v>0</v>
      </c>
      <c r="AK596" s="65">
        <v>0</v>
      </c>
      <c r="AL596" s="65">
        <v>0</v>
      </c>
      <c r="AM596" s="65">
        <v>0</v>
      </c>
      <c r="AN596" s="144"/>
    </row>
    <row r="597" spans="1:40" ht="12" x14ac:dyDescent="0.2">
      <c r="A597" s="16"/>
      <c r="B597" s="50">
        <v>29</v>
      </c>
      <c r="C597" s="24" t="s">
        <v>106</v>
      </c>
      <c r="D597" s="65">
        <v>7.0439955938053286E-2</v>
      </c>
      <c r="E597" s="65">
        <v>3.6573323646004727E-2</v>
      </c>
      <c r="F597" s="65">
        <v>9.2523369771928057E-2</v>
      </c>
      <c r="G597" s="65">
        <v>0.16996778140322064</v>
      </c>
      <c r="H597" s="65">
        <v>0.29745482693776559</v>
      </c>
      <c r="I597" s="65">
        <v>0.26639038458005732</v>
      </c>
      <c r="J597" s="65">
        <v>0.34552777085381309</v>
      </c>
      <c r="K597" s="65">
        <v>0.54849229395272903</v>
      </c>
      <c r="L597" s="65">
        <v>0.67978141538852543</v>
      </c>
      <c r="M597" s="65">
        <v>0.44398050354367113</v>
      </c>
      <c r="N597" s="65">
        <v>0.48549827704548304</v>
      </c>
      <c r="O597" s="65">
        <v>0.41751303459009953</v>
      </c>
      <c r="P597" s="65">
        <v>1</v>
      </c>
      <c r="Q597" s="65">
        <v>1</v>
      </c>
      <c r="R597" s="65">
        <v>0.99988350665802728</v>
      </c>
      <c r="S597" s="65">
        <v>0</v>
      </c>
      <c r="T597" s="65">
        <v>0</v>
      </c>
      <c r="U597" s="65">
        <v>0</v>
      </c>
      <c r="V597" s="65">
        <v>0</v>
      </c>
      <c r="W597" s="65">
        <v>0</v>
      </c>
      <c r="X597" s="65">
        <v>0</v>
      </c>
      <c r="Y597" s="65">
        <v>0</v>
      </c>
      <c r="Z597" s="65">
        <v>0</v>
      </c>
      <c r="AA597" s="65">
        <v>0</v>
      </c>
      <c r="AB597" s="65">
        <v>0</v>
      </c>
      <c r="AC597" s="65">
        <v>0</v>
      </c>
      <c r="AD597" s="65">
        <v>0</v>
      </c>
      <c r="AE597" s="65">
        <v>0</v>
      </c>
      <c r="AF597" s="65">
        <v>0</v>
      </c>
      <c r="AG597" s="65">
        <v>0</v>
      </c>
      <c r="AH597" s="65">
        <v>0</v>
      </c>
      <c r="AI597" s="65">
        <v>0</v>
      </c>
      <c r="AK597" s="65">
        <v>0</v>
      </c>
      <c r="AL597" s="65">
        <v>0</v>
      </c>
      <c r="AM597" s="65">
        <v>0</v>
      </c>
      <c r="AN597" s="144"/>
    </row>
    <row r="598" spans="1:40" ht="12" x14ac:dyDescent="0.2">
      <c r="A598" s="16"/>
      <c r="B598" s="50">
        <v>30</v>
      </c>
      <c r="C598" s="21" t="s">
        <v>29</v>
      </c>
      <c r="D598" s="65">
        <v>4.5799615014453883E-3</v>
      </c>
      <c r="E598" s="65">
        <v>2.9639801943704561E-3</v>
      </c>
      <c r="F598" s="65">
        <v>5.1072811053823296E-3</v>
      </c>
      <c r="G598" s="65">
        <v>5.0302259916484267E-3</v>
      </c>
      <c r="H598" s="65">
        <v>3.472349027338058E-3</v>
      </c>
      <c r="I598" s="65">
        <v>4.5152339474937211E-3</v>
      </c>
      <c r="J598" s="65">
        <v>4.083100170127152E-3</v>
      </c>
      <c r="K598" s="65">
        <v>5.797550198440137E-3</v>
      </c>
      <c r="L598" s="65">
        <v>4.1443435612050347E-3</v>
      </c>
      <c r="M598" s="65">
        <v>5.6457343470904583E-3</v>
      </c>
      <c r="N598" s="65">
        <v>7.0152502017788824E-3</v>
      </c>
      <c r="O598" s="65">
        <v>8.7253616741372296E-3</v>
      </c>
      <c r="P598" s="65">
        <v>1.0903122307871103E-2</v>
      </c>
      <c r="Q598" s="65">
        <v>1.2884146988909525E-2</v>
      </c>
      <c r="R598" s="65">
        <v>1.9373990771731402E-2</v>
      </c>
      <c r="S598" s="65">
        <v>2.7093503075251893E-2</v>
      </c>
      <c r="T598" s="65">
        <v>2.736519439276212E-2</v>
      </c>
      <c r="U598" s="65">
        <v>2.339013540369669E-2</v>
      </c>
      <c r="V598" s="65">
        <v>2.9852792696242997E-2</v>
      </c>
      <c r="W598" s="65">
        <v>2.0176741281401334E-2</v>
      </c>
      <c r="X598" s="65">
        <v>1.9266117426799383E-2</v>
      </c>
      <c r="Y598" s="65">
        <v>1.7992208955493302E-2</v>
      </c>
      <c r="Z598" s="65">
        <v>2.4046371280143052E-2</v>
      </c>
      <c r="AA598" s="65">
        <v>2.8235747911623109E-2</v>
      </c>
      <c r="AB598" s="65">
        <v>2.4188220375881211E-2</v>
      </c>
      <c r="AC598" s="65">
        <v>1.773536206336513E-2</v>
      </c>
      <c r="AD598" s="65">
        <v>2.5282995270409895E-2</v>
      </c>
      <c r="AE598" s="65">
        <v>1.5236016702791561E-2</v>
      </c>
      <c r="AF598" s="65">
        <v>1.5206742989665597E-2</v>
      </c>
      <c r="AG598" s="65">
        <v>1.2192920379976439E-2</v>
      </c>
      <c r="AH598" s="65">
        <v>1.1173133102637799E-2</v>
      </c>
      <c r="AI598" s="65">
        <v>1.1173133102637799E-2</v>
      </c>
      <c r="AK598" s="65">
        <v>-1.0197872773386393E-3</v>
      </c>
      <c r="AL598" s="65">
        <v>-4.0628836001537615E-3</v>
      </c>
      <c r="AM598" s="65">
        <v>-4.0628836001537615E-3</v>
      </c>
      <c r="AN598" s="144"/>
    </row>
    <row r="599" spans="1:40" ht="12" x14ac:dyDescent="0.2">
      <c r="A599" s="16"/>
      <c r="B599" s="50">
        <v>31</v>
      </c>
      <c r="C599" s="24" t="s">
        <v>11</v>
      </c>
      <c r="D599" s="65">
        <v>7.9947925174817067E-2</v>
      </c>
      <c r="E599" s="65">
        <v>9.502208455294095E-2</v>
      </c>
      <c r="F599" s="65">
        <v>8.5524676332082342E-2</v>
      </c>
      <c r="G599" s="65">
        <v>9.2205984598513188E-2</v>
      </c>
      <c r="H599" s="65">
        <v>0.10112508687909229</v>
      </c>
      <c r="I599" s="65">
        <v>0.10242264797113027</v>
      </c>
      <c r="J599" s="65">
        <v>0.10593982061002609</v>
      </c>
      <c r="K599" s="65">
        <v>0.10999755076758529</v>
      </c>
      <c r="L599" s="65">
        <v>0.10471942019945285</v>
      </c>
      <c r="M599" s="65">
        <v>0.10266634074178539</v>
      </c>
      <c r="N599" s="65">
        <v>0.10331174873821831</v>
      </c>
      <c r="O599" s="65">
        <v>9.796450154454206E-2</v>
      </c>
      <c r="P599" s="65">
        <v>9.7652648792260627E-2</v>
      </c>
      <c r="Q599" s="65">
        <v>0.10586691010119972</v>
      </c>
      <c r="R599" s="65">
        <v>0.1119242757613907</v>
      </c>
      <c r="S599" s="65">
        <v>0.12554360808058093</v>
      </c>
      <c r="T599" s="65">
        <v>0.11877065572304304</v>
      </c>
      <c r="U599" s="65">
        <v>0.1176185488462947</v>
      </c>
      <c r="V599" s="65">
        <v>0.1159460667378035</v>
      </c>
      <c r="W599" s="65">
        <v>0.11128692751544539</v>
      </c>
      <c r="X599" s="65">
        <v>0.11180985307313816</v>
      </c>
      <c r="Y599" s="65">
        <v>0.11708980021881167</v>
      </c>
      <c r="Z599" s="65">
        <v>0.11655755726539008</v>
      </c>
      <c r="AA599" s="65">
        <v>0.12093672229136246</v>
      </c>
      <c r="AB599" s="65">
        <v>0.12530516653991897</v>
      </c>
      <c r="AC599" s="65">
        <v>0.11906787310329472</v>
      </c>
      <c r="AD599" s="65">
        <v>0.11720597206869136</v>
      </c>
      <c r="AE599" s="65">
        <v>0.10680097759821841</v>
      </c>
      <c r="AF599" s="65">
        <v>0.10832990475004836</v>
      </c>
      <c r="AG599" s="65">
        <v>0.10359980532932253</v>
      </c>
      <c r="AH599" s="65">
        <v>0.10597338066276493</v>
      </c>
      <c r="AI599" s="65">
        <v>0.10597338066276493</v>
      </c>
      <c r="AK599" s="65">
        <v>2.3735753334424015E-3</v>
      </c>
      <c r="AL599" s="65">
        <v>-8.2759693545347846E-4</v>
      </c>
      <c r="AM599" s="65">
        <v>-8.2759693545347846E-4</v>
      </c>
      <c r="AN599" s="144"/>
    </row>
    <row r="600" spans="1:40" ht="12" x14ac:dyDescent="0.2">
      <c r="A600" s="16"/>
      <c r="B600" s="50">
        <v>32</v>
      </c>
      <c r="C600" s="21" t="s">
        <v>87</v>
      </c>
      <c r="D600" s="65">
        <v>5.4023819889531879E-3</v>
      </c>
      <c r="E600" s="65">
        <v>1.0462739251999595E-2</v>
      </c>
      <c r="F600" s="65">
        <v>1.086801307223813E-2</v>
      </c>
      <c r="G600" s="65">
        <v>3.3790616932111799E-3</v>
      </c>
      <c r="H600" s="65">
        <v>3.7850176860753943E-3</v>
      </c>
      <c r="I600" s="65">
        <v>3.9579236440403821E-3</v>
      </c>
      <c r="J600" s="65">
        <v>1.3669086667213315E-2</v>
      </c>
      <c r="K600" s="65">
        <v>1.4879861256214485E-2</v>
      </c>
      <c r="L600" s="65">
        <v>1.5847005225359742E-2</v>
      </c>
      <c r="M600" s="65">
        <v>1.5954054470924357E-2</v>
      </c>
      <c r="N600" s="65">
        <v>1.7293426086949882E-2</v>
      </c>
      <c r="O600" s="65">
        <v>1.8936560332144262E-2</v>
      </c>
      <c r="P600" s="65">
        <v>2.1398922378191507E-2</v>
      </c>
      <c r="Q600" s="65">
        <v>2.1650301598301457E-2</v>
      </c>
      <c r="R600" s="65">
        <v>1.7584462793408983E-2</v>
      </c>
      <c r="S600" s="65">
        <v>1.7752034538857386E-2</v>
      </c>
      <c r="T600" s="65">
        <v>2.1505666580858538E-2</v>
      </c>
      <c r="U600" s="65">
        <v>2.390578577329696E-2</v>
      </c>
      <c r="V600" s="65">
        <v>2.3109011309497864E-2</v>
      </c>
      <c r="W600" s="65">
        <v>2.2986071820631428E-2</v>
      </c>
      <c r="X600" s="65">
        <v>2.5833994506187969E-2</v>
      </c>
      <c r="Y600" s="65">
        <v>2.0520038191485034E-2</v>
      </c>
      <c r="Z600" s="65">
        <v>2.0623331811704181E-2</v>
      </c>
      <c r="AA600" s="65">
        <v>2.4619569103142929E-2</v>
      </c>
      <c r="AB600" s="65">
        <v>2.0166741484196626E-2</v>
      </c>
      <c r="AC600" s="65">
        <v>1.8925893741254161E-2</v>
      </c>
      <c r="AD600" s="65">
        <v>1.6040642588163682E-2</v>
      </c>
      <c r="AE600" s="65">
        <v>1.7613784118694614E-2</v>
      </c>
      <c r="AF600" s="65">
        <v>1.5710448305688195E-2</v>
      </c>
      <c r="AG600" s="65">
        <v>1.6631627994267519E-2</v>
      </c>
      <c r="AH600" s="65">
        <v>2.0286842608892675E-2</v>
      </c>
      <c r="AI600" s="65">
        <v>2.0286842608892675E-2</v>
      </c>
      <c r="AK600" s="65">
        <v>3.6552146146251567E-3</v>
      </c>
      <c r="AL600" s="65">
        <v>2.6730584901980617E-3</v>
      </c>
      <c r="AM600" s="65">
        <v>2.6730584901980617E-3</v>
      </c>
      <c r="AN600" s="144"/>
    </row>
    <row r="601" spans="1:40" ht="12" x14ac:dyDescent="0.2">
      <c r="A601" s="7"/>
      <c r="B601" s="50"/>
      <c r="C601" s="1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  <c r="AA601" s="66"/>
      <c r="AB601" s="66"/>
      <c r="AC601" s="66"/>
      <c r="AD601" s="66"/>
      <c r="AE601" s="66"/>
      <c r="AF601" s="66"/>
      <c r="AG601" s="66"/>
      <c r="AH601" s="66"/>
      <c r="AI601" s="66"/>
      <c r="AK601" s="66"/>
      <c r="AL601" s="66"/>
      <c r="AM601" s="66"/>
      <c r="AN601" s="144"/>
    </row>
    <row r="602" spans="1:40" ht="12" x14ac:dyDescent="0.2">
      <c r="A602" s="7" t="s">
        <v>155</v>
      </c>
      <c r="B602" s="50">
        <v>33</v>
      </c>
      <c r="C602" s="20" t="s">
        <v>108</v>
      </c>
      <c r="D602" s="63">
        <v>6.9568963897916796E-3</v>
      </c>
      <c r="E602" s="63">
        <v>8.9504715635385756E-2</v>
      </c>
      <c r="F602" s="63">
        <v>4.6259686680759866E-2</v>
      </c>
      <c r="G602" s="63">
        <v>4.8946358046152001E-2</v>
      </c>
      <c r="H602" s="63">
        <v>6.3713574569490727E-2</v>
      </c>
      <c r="I602" s="63">
        <v>2.4338220627991635E-2</v>
      </c>
      <c r="J602" s="63">
        <v>3.2454850169426633E-2</v>
      </c>
      <c r="K602" s="63">
        <v>3.0965361746993391E-2</v>
      </c>
      <c r="L602" s="63">
        <v>1.8934498697832265E-2</v>
      </c>
      <c r="M602" s="63">
        <v>5.4796813147095251E-3</v>
      </c>
      <c r="N602" s="63">
        <v>9.7380927975916996E-3</v>
      </c>
      <c r="O602" s="63">
        <v>2.6015065990867461E-2</v>
      </c>
      <c r="P602" s="63">
        <v>8.8664130490750268E-2</v>
      </c>
      <c r="Q602" s="63">
        <v>-3.4601153241719022E-2</v>
      </c>
      <c r="R602" s="63">
        <v>-3.5627476858115487E-2</v>
      </c>
      <c r="S602" s="63">
        <v>-1.5043602708965698E-2</v>
      </c>
      <c r="T602" s="63">
        <v>-5.6046623521746313E-3</v>
      </c>
      <c r="U602" s="63">
        <v>-0.21975515487194114</v>
      </c>
      <c r="V602" s="63">
        <v>-0.13645528922030073</v>
      </c>
      <c r="W602" s="63">
        <v>-3.550425923427241E-2</v>
      </c>
      <c r="X602" s="63">
        <v>-5.9017018595396077E-2</v>
      </c>
      <c r="Y602" s="63">
        <v>-3.6793433511397806E-2</v>
      </c>
      <c r="Z602" s="63">
        <v>-2.5481346980812503E-2</v>
      </c>
      <c r="AA602" s="63">
        <v>-3.2056631352967123E-2</v>
      </c>
      <c r="AB602" s="63">
        <v>-5.6899013934172384E-2</v>
      </c>
      <c r="AC602" s="63">
        <v>-1.6988052006595808E-5</v>
      </c>
      <c r="AD602" s="63">
        <v>-1.2899100106747063E-2</v>
      </c>
      <c r="AE602" s="63">
        <v>-6.9041411608508334E-3</v>
      </c>
      <c r="AF602" s="63">
        <v>-3.9123419630611701E-2</v>
      </c>
      <c r="AG602" s="63">
        <v>-2.4213568000355221E-2</v>
      </c>
      <c r="AH602" s="63">
        <v>-7.1776947353036332E-3</v>
      </c>
      <c r="AI602" s="63">
        <v>-7.1776947353036332E-3</v>
      </c>
      <c r="AK602" s="63">
        <v>1.7035873265051588E-2</v>
      </c>
      <c r="AL602" s="63">
        <v>-2.7355357445279973E-4</v>
      </c>
      <c r="AM602" s="63">
        <v>-2.7355357445279973E-4</v>
      </c>
      <c r="AN602" s="144"/>
    </row>
    <row r="603" spans="1:40" x14ac:dyDescent="0.2">
      <c r="A603" s="53"/>
      <c r="B603" s="53"/>
      <c r="C603" s="43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  <c r="AB603" s="67"/>
      <c r="AC603" s="67"/>
      <c r="AD603" s="67"/>
      <c r="AE603" s="67"/>
      <c r="AF603" s="67"/>
      <c r="AG603" s="67"/>
      <c r="AH603" s="67"/>
      <c r="AI603" s="67"/>
      <c r="AK603" s="67"/>
      <c r="AL603" s="67"/>
      <c r="AM603" s="67"/>
      <c r="AN603" s="144"/>
    </row>
    <row r="604" spans="1:40" ht="12" x14ac:dyDescent="0.2">
      <c r="A604" s="51"/>
      <c r="B604" s="59"/>
      <c r="C604" s="13" t="s">
        <v>76</v>
      </c>
      <c r="D604" s="68">
        <v>4.8999639200772646E-2</v>
      </c>
      <c r="E604" s="68">
        <v>5.8026664230056042E-2</v>
      </c>
      <c r="F604" s="68">
        <v>6.4535270423401708E-2</v>
      </c>
      <c r="G604" s="68">
        <v>7.2848132445756691E-2</v>
      </c>
      <c r="H604" s="68">
        <v>7.6091426514180632E-2</v>
      </c>
      <c r="I604" s="68">
        <v>7.0820424271148305E-2</v>
      </c>
      <c r="J604" s="68">
        <v>6.9076425520938733E-2</v>
      </c>
      <c r="K604" s="68">
        <v>6.6388784179757035E-2</v>
      </c>
      <c r="L604" s="68">
        <v>6.1735073124744987E-2</v>
      </c>
      <c r="M604" s="68">
        <v>5.6926421247214025E-2</v>
      </c>
      <c r="N604" s="68">
        <v>4.9528530502224659E-2</v>
      </c>
      <c r="O604" s="68">
        <v>4.3579279050587963E-2</v>
      </c>
      <c r="P604" s="68">
        <v>3.9038202756401359E-2</v>
      </c>
      <c r="Q604" s="68">
        <v>3.4909283034437265E-2</v>
      </c>
      <c r="R604" s="68">
        <v>3.3293499502861416E-2</v>
      </c>
      <c r="S604" s="68">
        <v>3.1891265788818346E-2</v>
      </c>
      <c r="T604" s="68">
        <v>2.9548870745749786E-2</v>
      </c>
      <c r="U604" s="68">
        <v>2.9757376831910667E-2</v>
      </c>
      <c r="V604" s="68">
        <v>2.944059827879468E-2</v>
      </c>
      <c r="W604" s="68">
        <v>2.8147635671604367E-2</v>
      </c>
      <c r="X604" s="68">
        <v>2.5085262351969527E-2</v>
      </c>
      <c r="Y604" s="68">
        <v>2.259302752794861E-2</v>
      </c>
      <c r="Z604" s="68">
        <v>2.0492694377825096E-2</v>
      </c>
      <c r="AA604" s="68">
        <v>1.8947758260136376E-2</v>
      </c>
      <c r="AB604" s="68">
        <v>1.7369413627349364E-2</v>
      </c>
      <c r="AC604" s="68">
        <v>1.616711707562651E-2</v>
      </c>
      <c r="AD604" s="68">
        <v>1.7029918631865516E-2</v>
      </c>
      <c r="AE604" s="68">
        <v>1.7432320387337195E-2</v>
      </c>
      <c r="AF604" s="68">
        <v>1.7073655411213726E-2</v>
      </c>
      <c r="AG604" s="68">
        <v>1.659544169998213E-2</v>
      </c>
      <c r="AH604" s="68">
        <v>2.4683163457845991E-2</v>
      </c>
      <c r="AI604" s="68">
        <v>2.4683163457845991E-2</v>
      </c>
      <c r="AK604" s="68">
        <v>8.087721757863861E-3</v>
      </c>
      <c r="AL604" s="68">
        <v>7.2508430705087966E-3</v>
      </c>
      <c r="AM604" s="68">
        <v>7.2508430705087966E-3</v>
      </c>
      <c r="AN604" s="144"/>
    </row>
    <row r="606" spans="1:40" x14ac:dyDescent="0.2"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148"/>
      <c r="AG606" s="148"/>
      <c r="AH606" s="148"/>
      <c r="AI606" s="148"/>
      <c r="AJ606" s="146"/>
      <c r="AK606" s="8"/>
      <c r="AL606" s="8"/>
      <c r="AM606" s="8"/>
      <c r="AN606" s="135"/>
    </row>
    <row r="608" spans="1:40" x14ac:dyDescent="0.2">
      <c r="AJ608" s="145">
        <v>0</v>
      </c>
      <c r="AN608" s="134">
        <v>0</v>
      </c>
    </row>
  </sheetData>
  <printOptions horizontalCentered="1" gridLines="1"/>
  <pageMargins left="0.25" right="0.25" top="1" bottom="0.5" header="0.25" footer="0.25"/>
  <pageSetup scale="80" fitToHeight="0" orientation="landscape" copies="2" r:id="rId1"/>
  <headerFooter alignWithMargins="0">
    <oddHeader xml:space="preserve">&amp;C&amp;"Arial,Bold"Credit Risk Metrics
&amp;"Arial,Bold Italic"&amp;A&amp;"Arial,Bold"
March 2016
</oddHeader>
    <oddFooter>&amp;LPrepared by:  CRMIS&amp;C&amp;P / &amp;N&amp;R&amp;F</oddFooter>
  </headerFooter>
  <rowBreaks count="10" manualBreakCount="10">
    <brk id="56" max="33" man="1"/>
    <brk id="111" max="33" man="1"/>
    <brk id="166" max="33" man="1"/>
    <brk id="221" max="33" man="1"/>
    <brk id="276" max="33" man="1"/>
    <brk id="331" max="33" man="1"/>
    <brk id="386" max="33" man="1"/>
    <brk id="441" max="33" man="1"/>
    <brk id="496" max="33" man="1"/>
    <brk id="551" max="3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73"/>
  <sheetViews>
    <sheetView zoomScale="90" zoomScaleNormal="90" workbookViewId="0">
      <pane xSplit="3" topLeftCell="D1" activePane="topRight" state="frozen"/>
      <selection pane="topRight"/>
    </sheetView>
  </sheetViews>
  <sheetFormatPr defaultRowHeight="11.25" outlineLevelCol="1" x14ac:dyDescent="0.2"/>
  <cols>
    <col min="1" max="1" width="4.33203125" style="18" customWidth="1"/>
    <col min="2" max="2" width="3.6640625" style="18" customWidth="1"/>
    <col min="3" max="3" width="42" style="18" customWidth="1"/>
    <col min="4" max="4" width="16.83203125" style="18" hidden="1" customWidth="1" outlineLevel="1"/>
    <col min="5" max="11" width="15.83203125" style="18" hidden="1" customWidth="1" outlineLevel="1"/>
    <col min="12" max="17" width="18.83203125" style="18" hidden="1" customWidth="1" outlineLevel="1"/>
    <col min="18" max="18" width="3" style="18" hidden="1" customWidth="1" outlineLevel="1"/>
    <col min="19" max="19" width="17.33203125" style="18" hidden="1" customWidth="1" outlineLevel="1"/>
    <col min="20" max="25" width="15.5" style="18" hidden="1" customWidth="1" outlineLevel="1"/>
    <col min="26" max="26" width="21.6640625" style="18" hidden="1" customWidth="1" outlineLevel="1"/>
    <col min="27" max="29" width="17.83203125" style="18" hidden="1" customWidth="1" outlineLevel="1"/>
    <col min="30" max="30" width="17.83203125" style="18" customWidth="1" collapsed="1"/>
    <col min="31" max="35" width="17.83203125" style="18" customWidth="1"/>
    <col min="36" max="36" width="5.6640625" style="34" customWidth="1"/>
    <col min="37" max="37" width="15.83203125" style="18" bestFit="1" customWidth="1"/>
    <col min="38" max="38" width="16.5" style="18" bestFit="1" customWidth="1"/>
    <col min="39" max="39" width="18.5" style="18" bestFit="1" customWidth="1"/>
    <col min="40" max="16384" width="9.33203125" style="18"/>
  </cols>
  <sheetData>
    <row r="1" spans="1:42" ht="9.9499999999999993" customHeight="1" x14ac:dyDescent="0.2">
      <c r="E1" s="34"/>
      <c r="F1" s="34"/>
      <c r="G1" s="34"/>
      <c r="H1" s="34"/>
      <c r="I1" s="34"/>
      <c r="J1" s="34"/>
      <c r="K1" s="34"/>
      <c r="L1" s="34" t="s">
        <v>53</v>
      </c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153"/>
      <c r="AF1" s="153"/>
      <c r="AG1" s="153"/>
      <c r="AH1" s="153"/>
      <c r="AI1" s="153"/>
      <c r="AK1" s="34"/>
      <c r="AL1" s="34"/>
      <c r="AM1" s="34"/>
    </row>
    <row r="2" spans="1:42" s="35" customFormat="1" ht="24.95" customHeight="1" x14ac:dyDescent="0.2">
      <c r="A2" s="11" t="s">
        <v>140</v>
      </c>
      <c r="B2" s="19"/>
      <c r="C2" s="18"/>
      <c r="D2" s="25" t="s">
        <v>15</v>
      </c>
      <c r="E2" s="25" t="s">
        <v>16</v>
      </c>
      <c r="F2" s="25" t="s">
        <v>17</v>
      </c>
      <c r="G2" s="25" t="s">
        <v>18</v>
      </c>
      <c r="H2" s="25" t="s">
        <v>19</v>
      </c>
      <c r="I2" s="25" t="s">
        <v>20</v>
      </c>
      <c r="J2" s="25" t="s">
        <v>26</v>
      </c>
      <c r="K2" s="25" t="s">
        <v>28</v>
      </c>
      <c r="L2" s="25" t="s">
        <v>33</v>
      </c>
      <c r="M2" s="25" t="s">
        <v>35</v>
      </c>
      <c r="N2" s="25" t="s">
        <v>40</v>
      </c>
      <c r="O2" s="25" t="s">
        <v>41</v>
      </c>
      <c r="P2" s="25" t="s">
        <v>50</v>
      </c>
      <c r="Q2" s="25" t="s">
        <v>52</v>
      </c>
      <c r="R2" s="25" t="s">
        <v>60</v>
      </c>
      <c r="S2" s="25" t="s">
        <v>62</v>
      </c>
      <c r="T2" s="25" t="s">
        <v>83</v>
      </c>
      <c r="U2" s="25" t="s">
        <v>88</v>
      </c>
      <c r="V2" s="25" t="s">
        <v>90</v>
      </c>
      <c r="W2" s="25" t="s">
        <v>91</v>
      </c>
      <c r="X2" s="25" t="s">
        <v>92</v>
      </c>
      <c r="Y2" s="25" t="s">
        <v>141</v>
      </c>
      <c r="Z2" s="25" t="s">
        <v>145</v>
      </c>
      <c r="AA2" s="25" t="s">
        <v>147</v>
      </c>
      <c r="AB2" s="25" t="s">
        <v>150</v>
      </c>
      <c r="AC2" s="25" t="s">
        <v>151</v>
      </c>
      <c r="AD2" s="25" t="s">
        <v>156</v>
      </c>
      <c r="AE2" s="25" t="s">
        <v>157</v>
      </c>
      <c r="AF2" s="25" t="s">
        <v>158</v>
      </c>
      <c r="AG2" s="25" t="s">
        <v>161</v>
      </c>
      <c r="AH2" s="25" t="s">
        <v>162</v>
      </c>
      <c r="AI2" s="25" t="s">
        <v>163</v>
      </c>
      <c r="AJ2" s="12"/>
      <c r="AK2" s="30" t="s">
        <v>77</v>
      </c>
      <c r="AL2" s="30" t="s">
        <v>78</v>
      </c>
      <c r="AM2" s="30" t="s">
        <v>79</v>
      </c>
      <c r="AO2" s="36"/>
    </row>
    <row r="3" spans="1:42" ht="12" x14ac:dyDescent="0.2">
      <c r="A3" s="7" t="s">
        <v>66</v>
      </c>
      <c r="B3" s="50"/>
      <c r="C3" s="20" t="s">
        <v>12</v>
      </c>
      <c r="D3" s="26">
        <v>0</v>
      </c>
      <c r="E3" s="26">
        <v>0</v>
      </c>
      <c r="F3" s="26">
        <v>0</v>
      </c>
      <c r="G3" s="26">
        <v>0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26">
        <v>0</v>
      </c>
      <c r="O3" s="26">
        <v>0</v>
      </c>
      <c r="P3" s="26">
        <v>0</v>
      </c>
      <c r="Q3" s="26">
        <v>0</v>
      </c>
      <c r="R3" s="26">
        <v>0</v>
      </c>
      <c r="S3" s="26">
        <v>0</v>
      </c>
      <c r="T3" s="26">
        <v>0</v>
      </c>
      <c r="U3" s="26">
        <v>0</v>
      </c>
      <c r="V3" s="26">
        <v>0</v>
      </c>
      <c r="W3" s="26">
        <v>0</v>
      </c>
      <c r="X3" s="26">
        <v>0</v>
      </c>
      <c r="Y3" s="26">
        <v>0</v>
      </c>
      <c r="Z3" s="26">
        <v>0</v>
      </c>
      <c r="AA3" s="26">
        <v>0</v>
      </c>
      <c r="AB3" s="26">
        <v>0</v>
      </c>
      <c r="AC3" s="26">
        <v>0</v>
      </c>
      <c r="AD3" s="26">
        <v>0</v>
      </c>
      <c r="AE3" s="26">
        <v>0</v>
      </c>
      <c r="AF3" s="26">
        <v>0</v>
      </c>
      <c r="AG3" s="26">
        <v>0</v>
      </c>
      <c r="AH3" s="26">
        <v>0</v>
      </c>
      <c r="AI3" s="26">
        <v>0</v>
      </c>
      <c r="AJ3" s="8"/>
      <c r="AK3" s="26">
        <v>0</v>
      </c>
      <c r="AL3" s="26">
        <v>0</v>
      </c>
      <c r="AM3" s="26">
        <v>0</v>
      </c>
      <c r="AO3" s="9"/>
    </row>
    <row r="4" spans="1:42" ht="12" x14ac:dyDescent="0.2">
      <c r="B4" s="50">
        <v>1</v>
      </c>
      <c r="C4" s="22" t="s">
        <v>93</v>
      </c>
      <c r="D4" s="27">
        <v>0</v>
      </c>
      <c r="E4" s="27">
        <v>0</v>
      </c>
      <c r="F4" s="27">
        <v>0</v>
      </c>
      <c r="G4" s="27">
        <v>0</v>
      </c>
      <c r="H4" s="27">
        <v>0</v>
      </c>
      <c r="I4" s="27">
        <v>0</v>
      </c>
      <c r="J4" s="27">
        <v>0</v>
      </c>
      <c r="K4" s="27">
        <v>0</v>
      </c>
      <c r="L4" s="27">
        <v>0</v>
      </c>
      <c r="M4" s="27">
        <v>0</v>
      </c>
      <c r="N4" s="27">
        <v>0</v>
      </c>
      <c r="O4" s="27">
        <v>0</v>
      </c>
      <c r="P4" s="27">
        <v>0</v>
      </c>
      <c r="Q4" s="27">
        <v>0</v>
      </c>
      <c r="R4" s="27">
        <v>0</v>
      </c>
      <c r="S4" s="27">
        <v>0</v>
      </c>
      <c r="T4" s="27">
        <v>0</v>
      </c>
      <c r="U4" s="27">
        <v>0</v>
      </c>
      <c r="V4" s="27">
        <v>0</v>
      </c>
      <c r="W4" s="27">
        <v>0</v>
      </c>
      <c r="X4" s="27">
        <v>0</v>
      </c>
      <c r="Y4" s="27">
        <v>0</v>
      </c>
      <c r="Z4" s="27">
        <v>0</v>
      </c>
      <c r="AA4" s="27">
        <v>0</v>
      </c>
      <c r="AB4" s="27">
        <v>0</v>
      </c>
      <c r="AC4" s="27">
        <v>0</v>
      </c>
      <c r="AD4" s="27">
        <v>0</v>
      </c>
      <c r="AE4" s="149">
        <v>0</v>
      </c>
      <c r="AF4" s="149">
        <v>0</v>
      </c>
      <c r="AG4" s="149">
        <v>0</v>
      </c>
      <c r="AH4" s="149">
        <v>0</v>
      </c>
      <c r="AI4" s="149">
        <v>0</v>
      </c>
      <c r="AJ4" s="33"/>
      <c r="AK4" s="27">
        <v>0</v>
      </c>
      <c r="AL4" s="27">
        <v>0</v>
      </c>
      <c r="AM4" s="27">
        <v>0</v>
      </c>
      <c r="AN4" s="38"/>
      <c r="AO4" s="38"/>
      <c r="AP4" s="38"/>
    </row>
    <row r="5" spans="1:42" ht="12" x14ac:dyDescent="0.2">
      <c r="B5" s="50">
        <v>2</v>
      </c>
      <c r="C5" s="22" t="s">
        <v>98</v>
      </c>
      <c r="D5" s="27">
        <v>0</v>
      </c>
      <c r="E5" s="27">
        <v>0</v>
      </c>
      <c r="F5" s="27">
        <v>0</v>
      </c>
      <c r="G5" s="27">
        <v>0</v>
      </c>
      <c r="H5" s="27">
        <v>0</v>
      </c>
      <c r="I5" s="27">
        <v>0</v>
      </c>
      <c r="J5" s="27">
        <v>0</v>
      </c>
      <c r="K5" s="27">
        <v>0</v>
      </c>
      <c r="L5" s="27">
        <v>0</v>
      </c>
      <c r="M5" s="27">
        <v>0</v>
      </c>
      <c r="N5" s="27">
        <v>0</v>
      </c>
      <c r="O5" s="27">
        <v>0</v>
      </c>
      <c r="P5" s="27">
        <v>0</v>
      </c>
      <c r="Q5" s="27">
        <v>0</v>
      </c>
      <c r="R5" s="27">
        <v>0</v>
      </c>
      <c r="S5" s="27">
        <v>0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Z5" s="27">
        <v>0</v>
      </c>
      <c r="AA5" s="27">
        <v>0</v>
      </c>
      <c r="AB5" s="27">
        <v>0</v>
      </c>
      <c r="AC5" s="27">
        <v>0</v>
      </c>
      <c r="AD5" s="27">
        <v>0</v>
      </c>
      <c r="AE5" s="149">
        <v>0</v>
      </c>
      <c r="AF5" s="149">
        <v>0</v>
      </c>
      <c r="AG5" s="149">
        <v>0</v>
      </c>
      <c r="AH5" s="149">
        <v>0</v>
      </c>
      <c r="AI5" s="149">
        <v>0</v>
      </c>
      <c r="AJ5" s="33"/>
      <c r="AK5" s="27">
        <v>0</v>
      </c>
      <c r="AL5" s="27">
        <v>0</v>
      </c>
      <c r="AM5" s="27">
        <v>0</v>
      </c>
      <c r="AN5" s="38"/>
      <c r="AO5" s="38"/>
      <c r="AP5" s="38"/>
    </row>
    <row r="6" spans="1:42" x14ac:dyDescent="0.2">
      <c r="B6" s="50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151"/>
      <c r="AF6" s="151"/>
      <c r="AG6" s="151"/>
      <c r="AH6" s="151"/>
      <c r="AI6" s="151"/>
      <c r="AJ6" s="8"/>
      <c r="AK6" s="29"/>
      <c r="AL6" s="29"/>
      <c r="AM6" s="29"/>
      <c r="AO6" s="9"/>
    </row>
    <row r="7" spans="1:42" s="5" customFormat="1" ht="12" x14ac:dyDescent="0.2">
      <c r="A7" s="7" t="s">
        <v>67</v>
      </c>
      <c r="B7" s="50"/>
      <c r="C7" s="20" t="s">
        <v>14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  <c r="Z7" s="26">
        <v>0</v>
      </c>
      <c r="AA7" s="26">
        <v>0</v>
      </c>
      <c r="AB7" s="26">
        <v>0</v>
      </c>
      <c r="AC7" s="26">
        <v>0</v>
      </c>
      <c r="AD7" s="26">
        <v>0</v>
      </c>
      <c r="AE7" s="26">
        <v>0</v>
      </c>
      <c r="AF7" s="26">
        <v>0</v>
      </c>
      <c r="AG7" s="26">
        <v>0</v>
      </c>
      <c r="AH7" s="26">
        <v>0</v>
      </c>
      <c r="AI7" s="26">
        <v>0</v>
      </c>
      <c r="AK7" s="26">
        <v>0</v>
      </c>
      <c r="AL7" s="26">
        <v>0</v>
      </c>
      <c r="AM7" s="26">
        <v>0</v>
      </c>
    </row>
    <row r="8" spans="1:42" ht="12" x14ac:dyDescent="0.2">
      <c r="B8" s="50">
        <v>3</v>
      </c>
      <c r="C8" s="22" t="s">
        <v>8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149">
        <v>0</v>
      </c>
      <c r="AF8" s="149">
        <v>0</v>
      </c>
      <c r="AG8" s="149">
        <v>0</v>
      </c>
      <c r="AH8" s="149">
        <v>0</v>
      </c>
      <c r="AI8" s="149">
        <v>0</v>
      </c>
      <c r="AJ8" s="33"/>
      <c r="AK8" s="27">
        <v>0</v>
      </c>
      <c r="AL8" s="27">
        <v>0</v>
      </c>
      <c r="AM8" s="27">
        <v>0</v>
      </c>
      <c r="AN8" s="38"/>
      <c r="AO8" s="38"/>
      <c r="AP8" s="38"/>
    </row>
    <row r="9" spans="1:42" ht="12" x14ac:dyDescent="0.2">
      <c r="B9" s="50">
        <v>4</v>
      </c>
      <c r="C9" s="22" t="s">
        <v>95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149">
        <v>0</v>
      </c>
      <c r="AF9" s="149">
        <v>0</v>
      </c>
      <c r="AG9" s="149">
        <v>0</v>
      </c>
      <c r="AH9" s="149">
        <v>0</v>
      </c>
      <c r="AI9" s="149">
        <v>0</v>
      </c>
      <c r="AJ9" s="33"/>
      <c r="AK9" s="27">
        <v>0</v>
      </c>
      <c r="AL9" s="27">
        <v>0</v>
      </c>
      <c r="AM9" s="27">
        <v>0</v>
      </c>
      <c r="AN9" s="38"/>
      <c r="AO9" s="38"/>
      <c r="AP9" s="38"/>
    </row>
    <row r="10" spans="1:42" x14ac:dyDescent="0.2">
      <c r="B10" s="50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151"/>
      <c r="AF10" s="151"/>
      <c r="AG10" s="151"/>
      <c r="AH10" s="151"/>
      <c r="AI10" s="151"/>
      <c r="AJ10" s="8"/>
      <c r="AK10" s="29"/>
      <c r="AL10" s="29"/>
      <c r="AM10" s="29"/>
      <c r="AO10" s="9"/>
    </row>
    <row r="11" spans="1:42" ht="12" x14ac:dyDescent="0.2">
      <c r="A11" s="7" t="s">
        <v>70</v>
      </c>
      <c r="B11" s="50"/>
      <c r="C11" s="20" t="s">
        <v>68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  <c r="AA11" s="26">
        <v>0</v>
      </c>
      <c r="AB11" s="26">
        <v>0</v>
      </c>
      <c r="AC11" s="26">
        <v>0</v>
      </c>
      <c r="AD11" s="26">
        <v>0</v>
      </c>
      <c r="AE11" s="26">
        <v>0</v>
      </c>
      <c r="AF11" s="26">
        <v>0</v>
      </c>
      <c r="AG11" s="26">
        <v>0</v>
      </c>
      <c r="AH11" s="26">
        <v>0</v>
      </c>
      <c r="AI11" s="26">
        <v>0</v>
      </c>
      <c r="AJ11" s="33"/>
      <c r="AK11" s="26">
        <v>0</v>
      </c>
      <c r="AL11" s="26">
        <v>0</v>
      </c>
      <c r="AM11" s="26">
        <v>0</v>
      </c>
      <c r="AO11" s="9"/>
    </row>
    <row r="12" spans="1:42" ht="12" x14ac:dyDescent="0.2">
      <c r="B12" s="50">
        <v>5</v>
      </c>
      <c r="C12" s="22" t="s">
        <v>94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W12" s="27">
        <v>0</v>
      </c>
      <c r="X12" s="27">
        <v>0</v>
      </c>
      <c r="Y12" s="27">
        <v>0</v>
      </c>
      <c r="Z12" s="27">
        <v>0</v>
      </c>
      <c r="AA12" s="27">
        <v>0</v>
      </c>
      <c r="AB12" s="27">
        <v>0</v>
      </c>
      <c r="AC12" s="27">
        <v>0</v>
      </c>
      <c r="AD12" s="27">
        <v>0</v>
      </c>
      <c r="AE12" s="149">
        <v>0</v>
      </c>
      <c r="AF12" s="149">
        <v>0</v>
      </c>
      <c r="AG12" s="149">
        <v>0</v>
      </c>
      <c r="AH12" s="149">
        <v>0</v>
      </c>
      <c r="AI12" s="149">
        <v>0</v>
      </c>
      <c r="AJ12" s="33"/>
      <c r="AK12" s="27">
        <v>0</v>
      </c>
      <c r="AL12" s="27">
        <v>0</v>
      </c>
      <c r="AM12" s="27">
        <v>0</v>
      </c>
      <c r="AN12" s="38"/>
      <c r="AO12" s="38"/>
      <c r="AP12" s="38"/>
    </row>
    <row r="13" spans="1:42" ht="12" x14ac:dyDescent="0.2">
      <c r="B13" s="50">
        <v>6</v>
      </c>
      <c r="C13" s="22" t="s">
        <v>56</v>
      </c>
      <c r="D13" s="27">
        <v>0</v>
      </c>
      <c r="E13" s="27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0</v>
      </c>
      <c r="W13" s="27">
        <v>0</v>
      </c>
      <c r="X13" s="27">
        <v>0</v>
      </c>
      <c r="Y13" s="27">
        <v>0</v>
      </c>
      <c r="Z13" s="27">
        <v>0</v>
      </c>
      <c r="AA13" s="27">
        <v>0</v>
      </c>
      <c r="AB13" s="27">
        <v>0</v>
      </c>
      <c r="AC13" s="27">
        <v>0</v>
      </c>
      <c r="AD13" s="27">
        <v>0</v>
      </c>
      <c r="AE13" s="149">
        <v>0</v>
      </c>
      <c r="AF13" s="149">
        <v>0</v>
      </c>
      <c r="AG13" s="149">
        <v>0</v>
      </c>
      <c r="AH13" s="149">
        <v>0</v>
      </c>
      <c r="AI13" s="149">
        <v>0</v>
      </c>
      <c r="AJ13" s="33"/>
      <c r="AK13" s="27">
        <v>0</v>
      </c>
      <c r="AL13" s="27">
        <v>0</v>
      </c>
      <c r="AM13" s="27">
        <v>0</v>
      </c>
      <c r="AN13" s="38"/>
      <c r="AO13" s="38"/>
      <c r="AP13" s="38"/>
    </row>
    <row r="14" spans="1:42" ht="12" x14ac:dyDescent="0.2">
      <c r="B14" s="50">
        <v>7</v>
      </c>
      <c r="C14" s="22" t="s">
        <v>96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7">
        <v>0</v>
      </c>
      <c r="AA14" s="27">
        <v>0</v>
      </c>
      <c r="AB14" s="27">
        <v>0</v>
      </c>
      <c r="AC14" s="27">
        <v>0</v>
      </c>
      <c r="AD14" s="27">
        <v>0</v>
      </c>
      <c r="AE14" s="149">
        <v>0</v>
      </c>
      <c r="AF14" s="149">
        <v>0</v>
      </c>
      <c r="AG14" s="149">
        <v>0</v>
      </c>
      <c r="AH14" s="149">
        <v>0</v>
      </c>
      <c r="AI14" s="149">
        <v>0</v>
      </c>
      <c r="AJ14" s="33"/>
      <c r="AK14" s="27">
        <v>0</v>
      </c>
      <c r="AL14" s="27">
        <v>0</v>
      </c>
      <c r="AM14" s="27">
        <v>0</v>
      </c>
      <c r="AN14" s="38"/>
      <c r="AO14" s="38"/>
      <c r="AP14" s="38"/>
    </row>
    <row r="15" spans="1:42" ht="12" x14ac:dyDescent="0.2">
      <c r="B15" s="50">
        <v>8</v>
      </c>
      <c r="C15" s="22" t="s">
        <v>54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0</v>
      </c>
      <c r="Z15" s="27">
        <v>0</v>
      </c>
      <c r="AA15" s="27">
        <v>0</v>
      </c>
      <c r="AB15" s="27">
        <v>0</v>
      </c>
      <c r="AC15" s="27">
        <v>0</v>
      </c>
      <c r="AD15" s="27">
        <v>0</v>
      </c>
      <c r="AE15" s="149">
        <v>0</v>
      </c>
      <c r="AF15" s="149">
        <v>0</v>
      </c>
      <c r="AG15" s="149">
        <v>0</v>
      </c>
      <c r="AH15" s="149">
        <v>0</v>
      </c>
      <c r="AI15" s="149">
        <v>0</v>
      </c>
      <c r="AJ15" s="33"/>
      <c r="AK15" s="27">
        <v>0</v>
      </c>
      <c r="AL15" s="27">
        <v>0</v>
      </c>
      <c r="AM15" s="27">
        <v>0</v>
      </c>
      <c r="AN15" s="38"/>
      <c r="AO15" s="38"/>
      <c r="AP15" s="38"/>
    </row>
    <row r="16" spans="1:42" ht="12" x14ac:dyDescent="0.2">
      <c r="A16" s="6"/>
      <c r="B16" s="50">
        <v>9</v>
      </c>
      <c r="C16" s="22" t="s">
        <v>55</v>
      </c>
      <c r="D16" s="27">
        <v>0</v>
      </c>
      <c r="E16" s="27">
        <v>0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27">
        <v>0</v>
      </c>
      <c r="Y16" s="27">
        <v>0</v>
      </c>
      <c r="Z16" s="27">
        <v>0</v>
      </c>
      <c r="AA16" s="27">
        <v>0</v>
      </c>
      <c r="AB16" s="27">
        <v>0</v>
      </c>
      <c r="AC16" s="27">
        <v>0</v>
      </c>
      <c r="AD16" s="27">
        <v>0</v>
      </c>
      <c r="AE16" s="149">
        <v>0</v>
      </c>
      <c r="AF16" s="149">
        <v>0</v>
      </c>
      <c r="AG16" s="149">
        <v>0</v>
      </c>
      <c r="AH16" s="149">
        <v>0</v>
      </c>
      <c r="AI16" s="149">
        <v>0</v>
      </c>
      <c r="AJ16" s="33"/>
      <c r="AK16" s="27">
        <v>0</v>
      </c>
      <c r="AL16" s="27">
        <v>0</v>
      </c>
      <c r="AM16" s="27">
        <v>0</v>
      </c>
      <c r="AN16" s="38"/>
      <c r="AO16" s="38"/>
      <c r="AP16" s="38"/>
    </row>
    <row r="17" spans="1:42" ht="12" x14ac:dyDescent="0.2">
      <c r="B17" s="50"/>
      <c r="C17" s="22" t="s">
        <v>99</v>
      </c>
      <c r="D17" s="27">
        <v>0</v>
      </c>
      <c r="E17" s="27">
        <v>0</v>
      </c>
      <c r="F17" s="27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W17" s="27">
        <v>0</v>
      </c>
      <c r="X17" s="27">
        <v>0</v>
      </c>
      <c r="Y17" s="27">
        <v>0</v>
      </c>
      <c r="Z17" s="27">
        <v>0</v>
      </c>
      <c r="AA17" s="27">
        <v>0</v>
      </c>
      <c r="AB17" s="27">
        <v>0</v>
      </c>
      <c r="AC17" s="27">
        <v>0</v>
      </c>
      <c r="AD17" s="27">
        <v>0</v>
      </c>
      <c r="AE17" s="149">
        <v>0</v>
      </c>
      <c r="AF17" s="149">
        <v>0</v>
      </c>
      <c r="AG17" s="149">
        <v>0</v>
      </c>
      <c r="AH17" s="149">
        <v>0</v>
      </c>
      <c r="AI17" s="149">
        <v>0</v>
      </c>
      <c r="AJ17" s="33"/>
      <c r="AK17" s="27">
        <v>0</v>
      </c>
      <c r="AL17" s="27">
        <v>0</v>
      </c>
      <c r="AM17" s="27">
        <v>0</v>
      </c>
      <c r="AN17" s="38"/>
      <c r="AO17" s="38"/>
      <c r="AP17" s="38"/>
    </row>
    <row r="18" spans="1:42" x14ac:dyDescent="0.2">
      <c r="B18" s="50">
        <v>10</v>
      </c>
      <c r="C18" s="21" t="s">
        <v>84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9">
        <v>0</v>
      </c>
      <c r="O18" s="29">
        <v>0</v>
      </c>
      <c r="P18" s="29">
        <v>0</v>
      </c>
      <c r="Q18" s="29">
        <v>0</v>
      </c>
      <c r="R18" s="29">
        <v>0</v>
      </c>
      <c r="S18" s="29">
        <v>0</v>
      </c>
      <c r="T18" s="29">
        <v>0</v>
      </c>
      <c r="U18" s="29">
        <v>0</v>
      </c>
      <c r="V18" s="29">
        <v>0</v>
      </c>
      <c r="W18" s="29">
        <v>0</v>
      </c>
      <c r="X18" s="29">
        <v>0</v>
      </c>
      <c r="Y18" s="29">
        <v>0</v>
      </c>
      <c r="Z18" s="29">
        <v>0</v>
      </c>
      <c r="AA18" s="29">
        <v>0</v>
      </c>
      <c r="AB18" s="29">
        <v>0</v>
      </c>
      <c r="AC18" s="29">
        <v>0</v>
      </c>
      <c r="AD18" s="29">
        <v>0</v>
      </c>
      <c r="AE18" s="151">
        <v>0</v>
      </c>
      <c r="AF18" s="151">
        <v>0</v>
      </c>
      <c r="AG18" s="151">
        <v>0</v>
      </c>
      <c r="AH18" s="151">
        <v>0</v>
      </c>
      <c r="AI18" s="151">
        <v>0</v>
      </c>
      <c r="AJ18" s="33"/>
      <c r="AK18" s="29">
        <v>0</v>
      </c>
      <c r="AL18" s="29">
        <v>0</v>
      </c>
      <c r="AM18" s="29">
        <v>0</v>
      </c>
      <c r="AN18" s="1"/>
      <c r="AO18" s="1"/>
    </row>
    <row r="19" spans="1:42" x14ac:dyDescent="0.2">
      <c r="B19" s="50">
        <v>11</v>
      </c>
      <c r="C19" s="21" t="s">
        <v>100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0</v>
      </c>
      <c r="O19" s="29">
        <v>0</v>
      </c>
      <c r="P19" s="29">
        <v>0</v>
      </c>
      <c r="Q19" s="29">
        <v>0</v>
      </c>
      <c r="R19" s="29">
        <v>0</v>
      </c>
      <c r="S19" s="29">
        <v>0</v>
      </c>
      <c r="T19" s="29">
        <v>0</v>
      </c>
      <c r="U19" s="29">
        <v>0</v>
      </c>
      <c r="V19" s="29">
        <v>0</v>
      </c>
      <c r="W19" s="29">
        <v>0</v>
      </c>
      <c r="X19" s="29">
        <v>0</v>
      </c>
      <c r="Y19" s="29">
        <v>0</v>
      </c>
      <c r="Z19" s="29">
        <v>0</v>
      </c>
      <c r="AA19" s="29">
        <v>0</v>
      </c>
      <c r="AB19" s="29">
        <v>0</v>
      </c>
      <c r="AC19" s="29">
        <v>0</v>
      </c>
      <c r="AD19" s="29">
        <v>0</v>
      </c>
      <c r="AE19" s="151">
        <v>0</v>
      </c>
      <c r="AF19" s="151">
        <v>0</v>
      </c>
      <c r="AG19" s="151">
        <v>0</v>
      </c>
      <c r="AH19" s="151">
        <v>0</v>
      </c>
      <c r="AI19" s="151">
        <v>0</v>
      </c>
      <c r="AJ19" s="33"/>
      <c r="AK19" s="29">
        <v>0</v>
      </c>
      <c r="AL19" s="29">
        <v>0</v>
      </c>
      <c r="AM19" s="29">
        <v>0</v>
      </c>
      <c r="AN19" s="1"/>
      <c r="AO19" s="1"/>
    </row>
    <row r="20" spans="1:42" x14ac:dyDescent="0.2">
      <c r="B20" s="50">
        <v>12</v>
      </c>
      <c r="C20" s="21" t="s">
        <v>89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29">
        <v>0</v>
      </c>
      <c r="Q20" s="29">
        <v>0</v>
      </c>
      <c r="R20" s="29">
        <v>0</v>
      </c>
      <c r="S20" s="29">
        <v>0</v>
      </c>
      <c r="T20" s="29">
        <v>0</v>
      </c>
      <c r="U20" s="29">
        <v>0</v>
      </c>
      <c r="V20" s="29">
        <v>0</v>
      </c>
      <c r="W20" s="29">
        <v>0</v>
      </c>
      <c r="X20" s="29">
        <v>0</v>
      </c>
      <c r="Y20" s="29">
        <v>0</v>
      </c>
      <c r="Z20" s="29">
        <v>0</v>
      </c>
      <c r="AA20" s="29">
        <v>0</v>
      </c>
      <c r="AB20" s="29">
        <v>0</v>
      </c>
      <c r="AC20" s="29">
        <v>0</v>
      </c>
      <c r="AD20" s="29">
        <v>0</v>
      </c>
      <c r="AE20" s="151">
        <v>0</v>
      </c>
      <c r="AF20" s="151">
        <v>0</v>
      </c>
      <c r="AG20" s="151">
        <v>0</v>
      </c>
      <c r="AH20" s="151">
        <v>0</v>
      </c>
      <c r="AI20" s="151">
        <v>0</v>
      </c>
      <c r="AJ20" s="33"/>
      <c r="AK20" s="29">
        <v>0</v>
      </c>
      <c r="AL20" s="29">
        <v>0</v>
      </c>
      <c r="AM20" s="29">
        <v>0</v>
      </c>
      <c r="AN20" s="39"/>
      <c r="AO20" s="39"/>
    </row>
    <row r="21" spans="1:42" x14ac:dyDescent="0.2">
      <c r="B21" s="50">
        <v>13</v>
      </c>
      <c r="C21" s="21" t="s">
        <v>69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9">
        <v>0</v>
      </c>
      <c r="O21" s="29">
        <v>0</v>
      </c>
      <c r="P21" s="29">
        <v>0</v>
      </c>
      <c r="Q21" s="29">
        <v>0</v>
      </c>
      <c r="R21" s="29">
        <v>0</v>
      </c>
      <c r="S21" s="29">
        <v>0</v>
      </c>
      <c r="T21" s="29">
        <v>0</v>
      </c>
      <c r="U21" s="29">
        <v>0</v>
      </c>
      <c r="V21" s="29">
        <v>0</v>
      </c>
      <c r="W21" s="29">
        <v>0</v>
      </c>
      <c r="X21" s="29">
        <v>0</v>
      </c>
      <c r="Y21" s="29">
        <v>0</v>
      </c>
      <c r="Z21" s="29">
        <v>0</v>
      </c>
      <c r="AA21" s="29">
        <v>0</v>
      </c>
      <c r="AB21" s="29">
        <v>0</v>
      </c>
      <c r="AC21" s="29">
        <v>0</v>
      </c>
      <c r="AD21" s="29">
        <v>0</v>
      </c>
      <c r="AE21" s="151">
        <v>0</v>
      </c>
      <c r="AF21" s="151">
        <v>0</v>
      </c>
      <c r="AG21" s="151">
        <v>0</v>
      </c>
      <c r="AH21" s="151">
        <v>0</v>
      </c>
      <c r="AI21" s="151">
        <v>0</v>
      </c>
      <c r="AJ21" s="33"/>
      <c r="AK21" s="29">
        <v>0</v>
      </c>
      <c r="AL21" s="29">
        <v>0</v>
      </c>
      <c r="AM21" s="29">
        <v>0</v>
      </c>
      <c r="AN21" s="39"/>
      <c r="AO21" s="39"/>
    </row>
    <row r="22" spans="1:42" x14ac:dyDescent="0.2">
      <c r="B22" s="50"/>
      <c r="C22" s="127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151"/>
      <c r="AF22" s="151"/>
      <c r="AG22" s="151"/>
      <c r="AH22" s="151"/>
      <c r="AI22" s="151"/>
      <c r="AJ22" s="33"/>
      <c r="AK22" s="29"/>
      <c r="AL22" s="29"/>
      <c r="AM22" s="29"/>
      <c r="AN22" s="39"/>
      <c r="AO22" s="39"/>
    </row>
    <row r="23" spans="1:42" s="5" customFormat="1" ht="12" x14ac:dyDescent="0.2">
      <c r="A23" s="128" t="s">
        <v>71</v>
      </c>
      <c r="B23" s="50"/>
      <c r="C23" s="20" t="s">
        <v>152</v>
      </c>
      <c r="D23" s="26">
        <v>0</v>
      </c>
      <c r="E23" s="26">
        <v>0</v>
      </c>
      <c r="F23" s="26">
        <v>0</v>
      </c>
      <c r="G23" s="26">
        <v>0</v>
      </c>
      <c r="H23" s="26">
        <v>0</v>
      </c>
      <c r="I23" s="26">
        <v>0</v>
      </c>
      <c r="J23" s="26">
        <v>0</v>
      </c>
      <c r="K23" s="26">
        <v>0</v>
      </c>
      <c r="L23" s="26">
        <v>0</v>
      </c>
      <c r="M23" s="26">
        <v>0</v>
      </c>
      <c r="N23" s="26">
        <v>0</v>
      </c>
      <c r="O23" s="26">
        <v>0</v>
      </c>
      <c r="P23" s="26">
        <v>0</v>
      </c>
      <c r="Q23" s="26">
        <v>0</v>
      </c>
      <c r="R23" s="26">
        <v>0</v>
      </c>
      <c r="S23" s="26">
        <v>0</v>
      </c>
      <c r="T23" s="26">
        <v>0</v>
      </c>
      <c r="U23" s="26">
        <v>0</v>
      </c>
      <c r="V23" s="26">
        <v>0</v>
      </c>
      <c r="W23" s="26">
        <v>0</v>
      </c>
      <c r="X23" s="26">
        <v>0</v>
      </c>
      <c r="Y23" s="26">
        <v>0</v>
      </c>
      <c r="Z23" s="26">
        <v>0</v>
      </c>
      <c r="AA23" s="26">
        <v>0</v>
      </c>
      <c r="AB23" s="26">
        <v>0</v>
      </c>
      <c r="AC23" s="26">
        <v>0</v>
      </c>
      <c r="AD23" s="26">
        <v>0</v>
      </c>
      <c r="AE23" s="26">
        <v>0</v>
      </c>
      <c r="AF23" s="26">
        <v>0</v>
      </c>
      <c r="AG23" s="26">
        <v>0</v>
      </c>
      <c r="AH23" s="26">
        <v>0</v>
      </c>
      <c r="AI23" s="26">
        <v>0</v>
      </c>
      <c r="AK23" s="26">
        <v>0</v>
      </c>
      <c r="AL23" s="26">
        <v>0</v>
      </c>
      <c r="AM23" s="26">
        <v>0</v>
      </c>
    </row>
    <row r="24" spans="1:42" ht="12" x14ac:dyDescent="0.2">
      <c r="B24" s="50">
        <v>14</v>
      </c>
      <c r="C24" s="22" t="s">
        <v>13</v>
      </c>
      <c r="D24" s="27">
        <v>0</v>
      </c>
      <c r="E24" s="27">
        <v>0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v>0</v>
      </c>
      <c r="R24" s="27">
        <v>0</v>
      </c>
      <c r="S24" s="27">
        <v>0</v>
      </c>
      <c r="T24" s="27">
        <v>0</v>
      </c>
      <c r="U24" s="27">
        <v>0</v>
      </c>
      <c r="V24" s="27">
        <v>0</v>
      </c>
      <c r="W24" s="27">
        <v>0</v>
      </c>
      <c r="X24" s="27">
        <v>0</v>
      </c>
      <c r="Y24" s="27">
        <v>0</v>
      </c>
      <c r="Z24" s="27">
        <v>0</v>
      </c>
      <c r="AA24" s="27">
        <v>0</v>
      </c>
      <c r="AB24" s="27">
        <v>0</v>
      </c>
      <c r="AC24" s="27">
        <v>0</v>
      </c>
      <c r="AD24" s="27">
        <v>0</v>
      </c>
      <c r="AE24" s="149">
        <v>0</v>
      </c>
      <c r="AF24" s="149">
        <v>0</v>
      </c>
      <c r="AG24" s="149">
        <v>0</v>
      </c>
      <c r="AH24" s="149">
        <v>0</v>
      </c>
      <c r="AI24" s="149">
        <v>0</v>
      </c>
      <c r="AJ24" s="33"/>
      <c r="AK24" s="27">
        <v>0</v>
      </c>
      <c r="AL24" s="27">
        <v>0</v>
      </c>
      <c r="AM24" s="27">
        <v>0</v>
      </c>
      <c r="AN24" s="9"/>
      <c r="AO24" s="9"/>
    </row>
    <row r="25" spans="1:42" ht="12" x14ac:dyDescent="0.2">
      <c r="B25" s="50">
        <v>15</v>
      </c>
      <c r="C25" s="22" t="s">
        <v>0</v>
      </c>
      <c r="D25" s="27">
        <v>0</v>
      </c>
      <c r="E25" s="27">
        <v>0</v>
      </c>
      <c r="F25" s="27">
        <v>0</v>
      </c>
      <c r="G25" s="27">
        <v>0</v>
      </c>
      <c r="H25" s="27">
        <v>0</v>
      </c>
      <c r="I25" s="27">
        <v>0</v>
      </c>
      <c r="J25" s="27">
        <v>0</v>
      </c>
      <c r="K25" s="27">
        <v>0</v>
      </c>
      <c r="L25" s="27">
        <v>0</v>
      </c>
      <c r="M25" s="27">
        <v>0</v>
      </c>
      <c r="N25" s="27">
        <v>0</v>
      </c>
      <c r="O25" s="27">
        <v>0</v>
      </c>
      <c r="P25" s="27">
        <v>0</v>
      </c>
      <c r="Q25" s="27">
        <v>0</v>
      </c>
      <c r="R25" s="27">
        <v>0</v>
      </c>
      <c r="S25" s="27">
        <v>0</v>
      </c>
      <c r="T25" s="27">
        <v>0</v>
      </c>
      <c r="U25" s="27">
        <v>0</v>
      </c>
      <c r="V25" s="27">
        <v>0</v>
      </c>
      <c r="W25" s="27">
        <v>0</v>
      </c>
      <c r="X25" s="27">
        <v>0</v>
      </c>
      <c r="Y25" s="27">
        <v>0</v>
      </c>
      <c r="Z25" s="27">
        <v>0</v>
      </c>
      <c r="AA25" s="27">
        <v>0</v>
      </c>
      <c r="AB25" s="27">
        <v>0</v>
      </c>
      <c r="AC25" s="27">
        <v>0</v>
      </c>
      <c r="AD25" s="27">
        <v>0</v>
      </c>
      <c r="AE25" s="149">
        <v>0</v>
      </c>
      <c r="AF25" s="149">
        <v>0</v>
      </c>
      <c r="AG25" s="149">
        <v>0</v>
      </c>
      <c r="AH25" s="149">
        <v>0</v>
      </c>
      <c r="AI25" s="149">
        <v>0</v>
      </c>
      <c r="AJ25" s="33"/>
      <c r="AK25" s="27">
        <v>0</v>
      </c>
      <c r="AL25" s="27">
        <v>0</v>
      </c>
      <c r="AM25" s="27">
        <v>0</v>
      </c>
      <c r="AN25" s="38"/>
      <c r="AO25" s="38"/>
    </row>
    <row r="26" spans="1:42" x14ac:dyDescent="0.2">
      <c r="B26" s="50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151"/>
      <c r="AF26" s="151"/>
      <c r="AG26" s="151"/>
      <c r="AH26" s="151"/>
      <c r="AI26" s="151"/>
      <c r="AJ26" s="33"/>
      <c r="AK26" s="29"/>
      <c r="AL26" s="29"/>
      <c r="AM26" s="29"/>
      <c r="AN26" s="39"/>
      <c r="AO26" s="39"/>
    </row>
    <row r="27" spans="1:42" ht="12" x14ac:dyDescent="0.2">
      <c r="A27" s="7" t="s">
        <v>75</v>
      </c>
      <c r="B27" s="50"/>
      <c r="C27" s="20" t="s">
        <v>72</v>
      </c>
      <c r="D27" s="26">
        <v>0</v>
      </c>
      <c r="E27" s="26">
        <v>0</v>
      </c>
      <c r="F27" s="26">
        <v>0</v>
      </c>
      <c r="G27" s="26">
        <v>0</v>
      </c>
      <c r="H27" s="26">
        <v>0</v>
      </c>
      <c r="I27" s="26">
        <v>0</v>
      </c>
      <c r="J27" s="26">
        <v>0</v>
      </c>
      <c r="K27" s="26">
        <v>0</v>
      </c>
      <c r="L27" s="26">
        <v>0</v>
      </c>
      <c r="M27" s="26">
        <v>0</v>
      </c>
      <c r="N27" s="26">
        <v>0</v>
      </c>
      <c r="O27" s="26">
        <v>0</v>
      </c>
      <c r="P27" s="26">
        <v>0</v>
      </c>
      <c r="Q27" s="26">
        <v>0</v>
      </c>
      <c r="R27" s="26">
        <v>0</v>
      </c>
      <c r="S27" s="26">
        <v>0</v>
      </c>
      <c r="T27" s="26">
        <v>0</v>
      </c>
      <c r="U27" s="26">
        <v>0</v>
      </c>
      <c r="V27" s="26">
        <v>0</v>
      </c>
      <c r="W27" s="26">
        <v>0</v>
      </c>
      <c r="X27" s="26">
        <v>195469148.52000001</v>
      </c>
      <c r="Y27" s="26">
        <v>981877496.88000011</v>
      </c>
      <c r="Z27" s="26">
        <v>1322820065.26</v>
      </c>
      <c r="AA27" s="26">
        <v>1756688951.2199998</v>
      </c>
      <c r="AB27" s="26">
        <v>2026049455.21</v>
      </c>
      <c r="AC27" s="26">
        <v>2106894026.5200005</v>
      </c>
      <c r="AD27" s="26">
        <v>2010637489.7400002</v>
      </c>
      <c r="AE27" s="26">
        <v>1892780315.7000003</v>
      </c>
      <c r="AF27" s="26">
        <v>1844223767.3099999</v>
      </c>
      <c r="AG27" s="26">
        <v>1769102881.99</v>
      </c>
      <c r="AH27" s="26">
        <v>1700375190.2600002</v>
      </c>
      <c r="AI27" s="26">
        <v>1700375190.2600002</v>
      </c>
      <c r="AJ27" s="8"/>
      <c r="AK27" s="26">
        <v>-68727691.729999781</v>
      </c>
      <c r="AL27" s="26">
        <v>-192405125.44000006</v>
      </c>
      <c r="AM27" s="26">
        <v>-192405125.44000006</v>
      </c>
      <c r="AO27" s="9"/>
    </row>
    <row r="28" spans="1:42" ht="12" x14ac:dyDescent="0.2">
      <c r="B28" s="50">
        <v>16</v>
      </c>
      <c r="C28" s="22" t="s">
        <v>101</v>
      </c>
      <c r="D28" s="27">
        <v>0</v>
      </c>
      <c r="E28" s="27">
        <v>0</v>
      </c>
      <c r="F28" s="27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0</v>
      </c>
      <c r="T28" s="27">
        <v>0</v>
      </c>
      <c r="U28" s="27">
        <v>0</v>
      </c>
      <c r="V28" s="27">
        <v>0</v>
      </c>
      <c r="W28" s="27">
        <v>0</v>
      </c>
      <c r="X28" s="27">
        <v>195469148.52000001</v>
      </c>
      <c r="Y28" s="27">
        <v>981877496.88000011</v>
      </c>
      <c r="Z28" s="27">
        <v>1322820065.26</v>
      </c>
      <c r="AA28" s="27">
        <v>1756688951.2199998</v>
      </c>
      <c r="AB28" s="27">
        <v>2026049455.21</v>
      </c>
      <c r="AC28" s="27">
        <v>2106894026.5200005</v>
      </c>
      <c r="AD28" s="27">
        <v>2010637489.7400002</v>
      </c>
      <c r="AE28" s="149">
        <v>1892780315.7000003</v>
      </c>
      <c r="AF28" s="149">
        <v>1844223767.3099999</v>
      </c>
      <c r="AG28" s="149">
        <v>1769102881.99</v>
      </c>
      <c r="AH28" s="149">
        <v>1700375190.2600002</v>
      </c>
      <c r="AI28" s="149">
        <v>1700375190.2600002</v>
      </c>
      <c r="AJ28" s="33"/>
      <c r="AK28" s="27">
        <v>-68727691.729999781</v>
      </c>
      <c r="AL28" s="27">
        <v>-192405125.44000006</v>
      </c>
      <c r="AM28" s="27">
        <v>-192405125.44000006</v>
      </c>
      <c r="AN28" s="38"/>
      <c r="AO28" s="38"/>
      <c r="AP28" s="38"/>
    </row>
    <row r="29" spans="1:42" ht="12" x14ac:dyDescent="0.2">
      <c r="B29" s="50">
        <v>17</v>
      </c>
      <c r="C29" s="22" t="s">
        <v>102</v>
      </c>
      <c r="D29" s="27">
        <v>0</v>
      </c>
      <c r="E29" s="27">
        <v>0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27">
        <v>0</v>
      </c>
      <c r="X29" s="27">
        <v>0</v>
      </c>
      <c r="Y29" s="27">
        <v>0</v>
      </c>
      <c r="Z29" s="27">
        <v>0</v>
      </c>
      <c r="AA29" s="27">
        <v>0</v>
      </c>
      <c r="AB29" s="27">
        <v>0</v>
      </c>
      <c r="AC29" s="27">
        <v>0</v>
      </c>
      <c r="AD29" s="27">
        <v>0</v>
      </c>
      <c r="AE29" s="149">
        <v>0</v>
      </c>
      <c r="AF29" s="149">
        <v>0</v>
      </c>
      <c r="AG29" s="149">
        <v>0</v>
      </c>
      <c r="AH29" s="149">
        <v>0</v>
      </c>
      <c r="AI29" s="149">
        <v>0</v>
      </c>
      <c r="AJ29" s="33"/>
      <c r="AK29" s="27">
        <v>0</v>
      </c>
      <c r="AL29" s="27">
        <v>0</v>
      </c>
      <c r="AM29" s="27">
        <v>0</v>
      </c>
      <c r="AN29" s="38"/>
      <c r="AO29" s="38"/>
      <c r="AP29" s="38"/>
    </row>
    <row r="30" spans="1:42" ht="12" x14ac:dyDescent="0.2">
      <c r="B30" s="50"/>
      <c r="C30" s="22" t="s">
        <v>103</v>
      </c>
      <c r="D30" s="27">
        <v>0</v>
      </c>
      <c r="E30" s="27">
        <v>0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27">
        <v>0</v>
      </c>
      <c r="U30" s="27">
        <v>0</v>
      </c>
      <c r="V30" s="27">
        <v>0</v>
      </c>
      <c r="W30" s="27">
        <v>0</v>
      </c>
      <c r="X30" s="27">
        <v>0</v>
      </c>
      <c r="Y30" s="27">
        <v>0</v>
      </c>
      <c r="Z30" s="27">
        <v>0</v>
      </c>
      <c r="AA30" s="27">
        <v>0</v>
      </c>
      <c r="AB30" s="27">
        <v>0</v>
      </c>
      <c r="AC30" s="27">
        <v>0</v>
      </c>
      <c r="AD30" s="27">
        <v>0</v>
      </c>
      <c r="AE30" s="149">
        <v>0</v>
      </c>
      <c r="AF30" s="149">
        <v>0</v>
      </c>
      <c r="AG30" s="149">
        <v>0</v>
      </c>
      <c r="AH30" s="149">
        <v>0</v>
      </c>
      <c r="AI30" s="149">
        <v>0</v>
      </c>
      <c r="AJ30" s="33"/>
      <c r="AK30" s="27">
        <v>0</v>
      </c>
      <c r="AL30" s="27">
        <v>0</v>
      </c>
      <c r="AM30" s="27">
        <v>0</v>
      </c>
      <c r="AN30" s="38"/>
      <c r="AO30" s="38"/>
      <c r="AP30" s="38"/>
    </row>
    <row r="31" spans="1:42" x14ac:dyDescent="0.2">
      <c r="B31" s="50">
        <v>18</v>
      </c>
      <c r="C31" s="21" t="s">
        <v>104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29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9">
        <v>0</v>
      </c>
      <c r="AB31" s="29">
        <v>0</v>
      </c>
      <c r="AC31" s="29">
        <v>0</v>
      </c>
      <c r="AD31" s="29">
        <v>0</v>
      </c>
      <c r="AE31" s="151">
        <v>0</v>
      </c>
      <c r="AF31" s="151">
        <v>0</v>
      </c>
      <c r="AG31" s="151">
        <v>0</v>
      </c>
      <c r="AH31" s="151">
        <v>0</v>
      </c>
      <c r="AI31" s="151">
        <v>0</v>
      </c>
      <c r="AJ31" s="33"/>
      <c r="AK31" s="29">
        <v>0</v>
      </c>
      <c r="AL31" s="29">
        <v>0</v>
      </c>
      <c r="AM31" s="29">
        <v>0</v>
      </c>
      <c r="AN31" s="37"/>
      <c r="AO31" s="37"/>
    </row>
    <row r="32" spans="1:42" x14ac:dyDescent="0.2">
      <c r="B32" s="50">
        <v>19</v>
      </c>
      <c r="C32" s="21" t="s">
        <v>97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  <c r="O32" s="29">
        <v>0</v>
      </c>
      <c r="P32" s="29">
        <v>0</v>
      </c>
      <c r="Q32" s="29">
        <v>0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9">
        <v>0</v>
      </c>
      <c r="X32" s="29">
        <v>0</v>
      </c>
      <c r="Y32" s="29">
        <v>0</v>
      </c>
      <c r="Z32" s="29">
        <v>0</v>
      </c>
      <c r="AA32" s="29">
        <v>0</v>
      </c>
      <c r="AB32" s="29">
        <v>0</v>
      </c>
      <c r="AC32" s="29">
        <v>0</v>
      </c>
      <c r="AD32" s="29">
        <v>0</v>
      </c>
      <c r="AE32" s="151">
        <v>0</v>
      </c>
      <c r="AF32" s="151">
        <v>0</v>
      </c>
      <c r="AG32" s="151">
        <v>0</v>
      </c>
      <c r="AH32" s="151">
        <v>0</v>
      </c>
      <c r="AI32" s="151">
        <v>0</v>
      </c>
      <c r="AJ32" s="8"/>
      <c r="AK32" s="29">
        <v>0</v>
      </c>
      <c r="AL32" s="29">
        <v>0</v>
      </c>
      <c r="AM32" s="29">
        <v>0</v>
      </c>
      <c r="AN32" s="9"/>
      <c r="AO32" s="9"/>
      <c r="AP32" s="9"/>
    </row>
    <row r="33" spans="1:42" x14ac:dyDescent="0.2">
      <c r="B33" s="50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151"/>
      <c r="AF33" s="151"/>
      <c r="AG33" s="151"/>
      <c r="AH33" s="151"/>
      <c r="AI33" s="151"/>
      <c r="AJ33" s="8"/>
      <c r="AK33" s="29"/>
      <c r="AL33" s="29"/>
      <c r="AM33" s="29"/>
      <c r="AN33" s="9"/>
      <c r="AO33" s="9"/>
      <c r="AP33" s="9"/>
    </row>
    <row r="34" spans="1:42" ht="12" x14ac:dyDescent="0.2">
      <c r="A34" s="7" t="s">
        <v>153</v>
      </c>
      <c r="B34" s="50"/>
      <c r="C34" s="23" t="s">
        <v>34</v>
      </c>
      <c r="D34" s="26">
        <v>0</v>
      </c>
      <c r="E34" s="26">
        <v>0</v>
      </c>
      <c r="F34" s="26">
        <v>0</v>
      </c>
      <c r="G34" s="26">
        <v>0</v>
      </c>
      <c r="H34" s="26">
        <v>0</v>
      </c>
      <c r="I34" s="26">
        <v>0</v>
      </c>
      <c r="J34" s="26">
        <v>0</v>
      </c>
      <c r="K34" s="26">
        <v>0</v>
      </c>
      <c r="L34" s="26">
        <v>0</v>
      </c>
      <c r="M34" s="26">
        <v>0</v>
      </c>
      <c r="N34" s="26">
        <v>0</v>
      </c>
      <c r="O34" s="26">
        <v>0</v>
      </c>
      <c r="P34" s="26">
        <v>0</v>
      </c>
      <c r="Q34" s="26">
        <v>0</v>
      </c>
      <c r="R34" s="26">
        <v>0</v>
      </c>
      <c r="S34" s="26">
        <v>0</v>
      </c>
      <c r="T34" s="26">
        <v>0</v>
      </c>
      <c r="U34" s="26">
        <v>0</v>
      </c>
      <c r="V34" s="26">
        <v>0</v>
      </c>
      <c r="W34" s="26">
        <v>0</v>
      </c>
      <c r="X34" s="26">
        <v>0</v>
      </c>
      <c r="Y34" s="26">
        <v>0</v>
      </c>
      <c r="Z34" s="26">
        <v>0</v>
      </c>
      <c r="AA34" s="26">
        <v>0</v>
      </c>
      <c r="AB34" s="26">
        <v>0</v>
      </c>
      <c r="AC34" s="26">
        <v>0</v>
      </c>
      <c r="AD34" s="26">
        <v>0</v>
      </c>
      <c r="AE34" s="26">
        <v>0</v>
      </c>
      <c r="AF34" s="26">
        <v>0</v>
      </c>
      <c r="AG34" s="26">
        <v>0</v>
      </c>
      <c r="AH34" s="26">
        <v>0</v>
      </c>
      <c r="AI34" s="26">
        <v>0</v>
      </c>
      <c r="AJ34" s="8"/>
      <c r="AK34" s="26">
        <v>0</v>
      </c>
      <c r="AL34" s="26">
        <v>0</v>
      </c>
      <c r="AM34" s="26">
        <v>0</v>
      </c>
      <c r="AO34" s="9"/>
    </row>
    <row r="35" spans="1:42" ht="12" x14ac:dyDescent="0.2">
      <c r="B35" s="50"/>
      <c r="C35" s="22" t="s">
        <v>105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27">
        <v>0</v>
      </c>
      <c r="U35" s="27">
        <v>0</v>
      </c>
      <c r="V35" s="27">
        <v>0</v>
      </c>
      <c r="W35" s="27">
        <v>0</v>
      </c>
      <c r="X35" s="27">
        <v>0</v>
      </c>
      <c r="Y35" s="27">
        <v>0</v>
      </c>
      <c r="Z35" s="27">
        <v>0</v>
      </c>
      <c r="AA35" s="27">
        <v>0</v>
      </c>
      <c r="AB35" s="27">
        <v>0</v>
      </c>
      <c r="AC35" s="27">
        <v>0</v>
      </c>
      <c r="AD35" s="27">
        <v>0</v>
      </c>
      <c r="AE35" s="149">
        <v>0</v>
      </c>
      <c r="AF35" s="149">
        <v>0</v>
      </c>
      <c r="AG35" s="149">
        <v>0</v>
      </c>
      <c r="AH35" s="149">
        <v>0</v>
      </c>
      <c r="AI35" s="149">
        <v>0</v>
      </c>
      <c r="AJ35" s="33"/>
      <c r="AK35" s="27">
        <v>0</v>
      </c>
      <c r="AL35" s="27">
        <v>0</v>
      </c>
      <c r="AM35" s="27">
        <v>0</v>
      </c>
      <c r="AN35" s="9"/>
      <c r="AO35" s="9"/>
    </row>
    <row r="36" spans="1:42" x14ac:dyDescent="0.2">
      <c r="B36" s="50">
        <v>20</v>
      </c>
      <c r="C36" s="21" t="s">
        <v>10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9">
        <v>0</v>
      </c>
      <c r="N36" s="29">
        <v>0</v>
      </c>
      <c r="O36" s="29">
        <v>0</v>
      </c>
      <c r="P36" s="29">
        <v>0</v>
      </c>
      <c r="Q36" s="29">
        <v>0</v>
      </c>
      <c r="R36" s="29">
        <v>0</v>
      </c>
      <c r="S36" s="29">
        <v>0</v>
      </c>
      <c r="T36" s="29">
        <v>0</v>
      </c>
      <c r="U36" s="29">
        <v>0</v>
      </c>
      <c r="V36" s="29">
        <v>0</v>
      </c>
      <c r="W36" s="29">
        <v>0</v>
      </c>
      <c r="X36" s="29">
        <v>0</v>
      </c>
      <c r="Y36" s="29">
        <v>0</v>
      </c>
      <c r="Z36" s="29">
        <v>0</v>
      </c>
      <c r="AA36" s="29">
        <v>0</v>
      </c>
      <c r="AB36" s="29">
        <v>0</v>
      </c>
      <c r="AC36" s="29">
        <v>0</v>
      </c>
      <c r="AD36" s="29">
        <v>0</v>
      </c>
      <c r="AE36" s="151">
        <v>0</v>
      </c>
      <c r="AF36" s="151">
        <v>0</v>
      </c>
      <c r="AG36" s="151">
        <v>0</v>
      </c>
      <c r="AH36" s="151">
        <v>0</v>
      </c>
      <c r="AI36" s="151">
        <v>0</v>
      </c>
      <c r="AJ36" s="33"/>
      <c r="AK36" s="29">
        <v>0</v>
      </c>
      <c r="AL36" s="29">
        <v>0</v>
      </c>
      <c r="AM36" s="29">
        <v>0</v>
      </c>
      <c r="AN36" s="9"/>
      <c r="AO36" s="9"/>
    </row>
    <row r="37" spans="1:42" x14ac:dyDescent="0.2">
      <c r="B37" s="50">
        <v>21</v>
      </c>
      <c r="C37" s="24" t="s">
        <v>30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0</v>
      </c>
      <c r="W37" s="29">
        <v>0</v>
      </c>
      <c r="X37" s="29">
        <v>0</v>
      </c>
      <c r="Y37" s="29">
        <v>0</v>
      </c>
      <c r="Z37" s="29">
        <v>0</v>
      </c>
      <c r="AA37" s="29">
        <v>0</v>
      </c>
      <c r="AB37" s="29">
        <v>0</v>
      </c>
      <c r="AC37" s="29">
        <v>0</v>
      </c>
      <c r="AD37" s="29">
        <v>0</v>
      </c>
      <c r="AE37" s="151">
        <v>0</v>
      </c>
      <c r="AF37" s="151">
        <v>0</v>
      </c>
      <c r="AG37" s="151">
        <v>0</v>
      </c>
      <c r="AH37" s="151">
        <v>0</v>
      </c>
      <c r="AI37" s="151">
        <v>0</v>
      </c>
      <c r="AJ37" s="33"/>
      <c r="AK37" s="29">
        <v>0</v>
      </c>
      <c r="AL37" s="29">
        <v>0</v>
      </c>
      <c r="AM37" s="29">
        <v>0</v>
      </c>
      <c r="AN37" s="9"/>
      <c r="AO37" s="9"/>
    </row>
    <row r="38" spans="1:42" ht="12" x14ac:dyDescent="0.2">
      <c r="B38" s="50">
        <v>22</v>
      </c>
      <c r="C38" s="22" t="s">
        <v>5</v>
      </c>
      <c r="D38" s="27">
        <v>0</v>
      </c>
      <c r="E38" s="27">
        <v>0</v>
      </c>
      <c r="F38" s="27">
        <v>0</v>
      </c>
      <c r="G38" s="27">
        <v>0</v>
      </c>
      <c r="H38" s="27">
        <v>0</v>
      </c>
      <c r="I38" s="27">
        <v>0</v>
      </c>
      <c r="J38" s="27">
        <v>0</v>
      </c>
      <c r="K38" s="27">
        <v>0</v>
      </c>
      <c r="L38" s="27">
        <v>0</v>
      </c>
      <c r="M38" s="27">
        <v>0</v>
      </c>
      <c r="N38" s="27">
        <v>0</v>
      </c>
      <c r="O38" s="27">
        <v>0</v>
      </c>
      <c r="P38" s="27">
        <v>0</v>
      </c>
      <c r="Q38" s="27">
        <v>0</v>
      </c>
      <c r="R38" s="27">
        <v>0</v>
      </c>
      <c r="S38" s="27">
        <v>0</v>
      </c>
      <c r="T38" s="27">
        <v>0</v>
      </c>
      <c r="U38" s="27">
        <v>0</v>
      </c>
      <c r="V38" s="27">
        <v>0</v>
      </c>
      <c r="W38" s="27">
        <v>0</v>
      </c>
      <c r="X38" s="27">
        <v>0</v>
      </c>
      <c r="Y38" s="27">
        <v>0</v>
      </c>
      <c r="Z38" s="27">
        <v>0</v>
      </c>
      <c r="AA38" s="27">
        <v>0</v>
      </c>
      <c r="AB38" s="27">
        <v>0</v>
      </c>
      <c r="AC38" s="27">
        <v>0</v>
      </c>
      <c r="AD38" s="27">
        <v>0</v>
      </c>
      <c r="AE38" s="149">
        <v>0</v>
      </c>
      <c r="AF38" s="149">
        <v>0</v>
      </c>
      <c r="AG38" s="149">
        <v>0</v>
      </c>
      <c r="AH38" s="149">
        <v>0</v>
      </c>
      <c r="AI38" s="149">
        <v>0</v>
      </c>
      <c r="AJ38" s="33"/>
      <c r="AK38" s="27">
        <v>0</v>
      </c>
      <c r="AL38" s="27">
        <v>0</v>
      </c>
      <c r="AM38" s="27">
        <v>0</v>
      </c>
      <c r="AN38" s="9"/>
      <c r="AO38" s="9"/>
    </row>
    <row r="39" spans="1:42" ht="12" x14ac:dyDescent="0.2">
      <c r="B39" s="50">
        <v>23</v>
      </c>
      <c r="C39" s="22" t="s">
        <v>73</v>
      </c>
      <c r="D39" s="27">
        <v>0</v>
      </c>
      <c r="E39" s="27">
        <v>0</v>
      </c>
      <c r="F39" s="27">
        <v>0</v>
      </c>
      <c r="G39" s="27">
        <v>0</v>
      </c>
      <c r="H39" s="27">
        <v>0</v>
      </c>
      <c r="I39" s="27">
        <v>0</v>
      </c>
      <c r="J39" s="27">
        <v>0</v>
      </c>
      <c r="K39" s="27">
        <v>0</v>
      </c>
      <c r="L39" s="27">
        <v>0</v>
      </c>
      <c r="M39" s="27">
        <v>0</v>
      </c>
      <c r="N39" s="27">
        <v>0</v>
      </c>
      <c r="O39" s="27">
        <v>0</v>
      </c>
      <c r="P39" s="27">
        <v>0</v>
      </c>
      <c r="Q39" s="27">
        <v>0</v>
      </c>
      <c r="R39" s="27">
        <v>0</v>
      </c>
      <c r="S39" s="27">
        <v>0</v>
      </c>
      <c r="T39" s="27">
        <v>0</v>
      </c>
      <c r="U39" s="27">
        <v>0</v>
      </c>
      <c r="V39" s="27">
        <v>0</v>
      </c>
      <c r="W39" s="27">
        <v>0</v>
      </c>
      <c r="X39" s="27">
        <v>0</v>
      </c>
      <c r="Y39" s="27">
        <v>0</v>
      </c>
      <c r="Z39" s="27">
        <v>0</v>
      </c>
      <c r="AA39" s="27">
        <v>0</v>
      </c>
      <c r="AB39" s="27">
        <v>0</v>
      </c>
      <c r="AC39" s="27">
        <v>0</v>
      </c>
      <c r="AD39" s="27">
        <v>0</v>
      </c>
      <c r="AE39" s="149">
        <v>0</v>
      </c>
      <c r="AF39" s="149">
        <v>0</v>
      </c>
      <c r="AG39" s="149">
        <v>0</v>
      </c>
      <c r="AH39" s="149">
        <v>0</v>
      </c>
      <c r="AI39" s="149">
        <v>0</v>
      </c>
      <c r="AJ39" s="33"/>
      <c r="AK39" s="27">
        <v>0</v>
      </c>
      <c r="AL39" s="27">
        <v>0</v>
      </c>
      <c r="AM39" s="27">
        <v>0</v>
      </c>
      <c r="AN39" s="9"/>
      <c r="AO39" s="9"/>
    </row>
    <row r="40" spans="1:42" ht="12" x14ac:dyDescent="0.2">
      <c r="B40" s="50">
        <v>24</v>
      </c>
      <c r="C40" s="22" t="s">
        <v>74</v>
      </c>
      <c r="D40" s="27">
        <v>0</v>
      </c>
      <c r="E40" s="27">
        <v>0</v>
      </c>
      <c r="F40" s="27">
        <v>0</v>
      </c>
      <c r="G40" s="27">
        <v>0</v>
      </c>
      <c r="H40" s="27">
        <v>0</v>
      </c>
      <c r="I40" s="27">
        <v>0</v>
      </c>
      <c r="J40" s="27">
        <v>0</v>
      </c>
      <c r="K40" s="27">
        <v>0</v>
      </c>
      <c r="L40" s="27">
        <v>0</v>
      </c>
      <c r="M40" s="27">
        <v>0</v>
      </c>
      <c r="N40" s="27">
        <v>0</v>
      </c>
      <c r="O40" s="27">
        <v>0</v>
      </c>
      <c r="P40" s="27">
        <v>0</v>
      </c>
      <c r="Q40" s="27">
        <v>0</v>
      </c>
      <c r="R40" s="27">
        <v>0</v>
      </c>
      <c r="S40" s="27">
        <v>0</v>
      </c>
      <c r="T40" s="27">
        <v>0</v>
      </c>
      <c r="U40" s="27">
        <v>0</v>
      </c>
      <c r="V40" s="27">
        <v>0</v>
      </c>
      <c r="W40" s="27">
        <v>0</v>
      </c>
      <c r="X40" s="27">
        <v>0</v>
      </c>
      <c r="Y40" s="27">
        <v>0</v>
      </c>
      <c r="Z40" s="27">
        <v>0</v>
      </c>
      <c r="AA40" s="27">
        <v>0</v>
      </c>
      <c r="AB40" s="27">
        <v>0</v>
      </c>
      <c r="AC40" s="27">
        <v>0</v>
      </c>
      <c r="AD40" s="27">
        <v>0</v>
      </c>
      <c r="AE40" s="149">
        <v>0</v>
      </c>
      <c r="AF40" s="149">
        <v>0</v>
      </c>
      <c r="AG40" s="149">
        <v>0</v>
      </c>
      <c r="AH40" s="149">
        <v>0</v>
      </c>
      <c r="AI40" s="149">
        <v>0</v>
      </c>
      <c r="AJ40" s="33"/>
      <c r="AK40" s="27">
        <v>0</v>
      </c>
      <c r="AL40" s="27">
        <v>0</v>
      </c>
      <c r="AM40" s="27">
        <v>0</v>
      </c>
      <c r="AN40" s="9"/>
      <c r="AO40" s="9"/>
    </row>
    <row r="41" spans="1:42" x14ac:dyDescent="0.2">
      <c r="B41" s="50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151"/>
      <c r="AF41" s="151"/>
      <c r="AG41" s="151"/>
      <c r="AH41" s="151"/>
      <c r="AI41" s="151"/>
      <c r="AJ41" s="33"/>
      <c r="AK41" s="29"/>
      <c r="AL41" s="29"/>
      <c r="AM41" s="29"/>
      <c r="AN41" s="39"/>
      <c r="AO41" s="39"/>
    </row>
    <row r="42" spans="1:42" ht="12" x14ac:dyDescent="0.2">
      <c r="A42" s="7" t="s">
        <v>154</v>
      </c>
      <c r="B42" s="50"/>
      <c r="C42" s="20" t="s">
        <v>57</v>
      </c>
      <c r="D42" s="26">
        <v>0</v>
      </c>
      <c r="E42" s="26">
        <v>0</v>
      </c>
      <c r="F42" s="26">
        <v>0</v>
      </c>
      <c r="G42" s="26">
        <v>0</v>
      </c>
      <c r="H42" s="26">
        <v>0</v>
      </c>
      <c r="I42" s="26">
        <v>0</v>
      </c>
      <c r="J42" s="26">
        <v>0</v>
      </c>
      <c r="K42" s="26">
        <v>0</v>
      </c>
      <c r="L42" s="26">
        <v>0</v>
      </c>
      <c r="M42" s="26">
        <v>0</v>
      </c>
      <c r="N42" s="26">
        <v>0</v>
      </c>
      <c r="O42" s="26">
        <v>0</v>
      </c>
      <c r="P42" s="26">
        <v>0</v>
      </c>
      <c r="Q42" s="26">
        <v>0</v>
      </c>
      <c r="R42" s="26">
        <v>0</v>
      </c>
      <c r="S42" s="26">
        <v>0</v>
      </c>
      <c r="T42" s="26">
        <v>0</v>
      </c>
      <c r="U42" s="26">
        <v>0</v>
      </c>
      <c r="V42" s="26">
        <v>0</v>
      </c>
      <c r="W42" s="26">
        <v>0</v>
      </c>
      <c r="X42" s="26">
        <v>0</v>
      </c>
      <c r="Y42" s="26">
        <v>0</v>
      </c>
      <c r="Z42" s="26">
        <v>0</v>
      </c>
      <c r="AA42" s="26">
        <v>0</v>
      </c>
      <c r="AB42" s="26">
        <v>0</v>
      </c>
      <c r="AC42" s="26">
        <v>0</v>
      </c>
      <c r="AD42" s="26">
        <v>0</v>
      </c>
      <c r="AE42" s="26">
        <v>0</v>
      </c>
      <c r="AF42" s="26">
        <v>0</v>
      </c>
      <c r="AG42" s="26">
        <v>0</v>
      </c>
      <c r="AH42" s="26">
        <v>0</v>
      </c>
      <c r="AI42" s="26">
        <v>0</v>
      </c>
      <c r="AJ42" s="33"/>
      <c r="AK42" s="26">
        <v>0</v>
      </c>
      <c r="AL42" s="26">
        <v>0</v>
      </c>
      <c r="AM42" s="26">
        <v>0</v>
      </c>
      <c r="AN42" s="9"/>
      <c r="AO42" s="9"/>
    </row>
    <row r="43" spans="1:42" x14ac:dyDescent="0.2">
      <c r="B43" s="50">
        <v>25</v>
      </c>
      <c r="C43" s="21" t="s">
        <v>32</v>
      </c>
      <c r="D43" s="29">
        <v>0</v>
      </c>
      <c r="E43" s="29">
        <v>0</v>
      </c>
      <c r="F43" s="29">
        <v>0</v>
      </c>
      <c r="G43" s="29">
        <v>0</v>
      </c>
      <c r="H43" s="29">
        <v>0</v>
      </c>
      <c r="I43" s="29">
        <v>0</v>
      </c>
      <c r="J43" s="29">
        <v>0</v>
      </c>
      <c r="K43" s="29">
        <v>0</v>
      </c>
      <c r="L43" s="29">
        <v>0</v>
      </c>
      <c r="M43" s="29">
        <v>0</v>
      </c>
      <c r="N43" s="29">
        <v>0</v>
      </c>
      <c r="O43" s="29">
        <v>0</v>
      </c>
      <c r="P43" s="29">
        <v>0</v>
      </c>
      <c r="Q43" s="29">
        <v>0</v>
      </c>
      <c r="R43" s="29">
        <v>0</v>
      </c>
      <c r="S43" s="29">
        <v>0</v>
      </c>
      <c r="T43" s="29">
        <v>0</v>
      </c>
      <c r="U43" s="29">
        <v>0</v>
      </c>
      <c r="V43" s="29">
        <v>0</v>
      </c>
      <c r="W43" s="29">
        <v>0</v>
      </c>
      <c r="X43" s="29">
        <v>0</v>
      </c>
      <c r="Y43" s="29">
        <v>0</v>
      </c>
      <c r="Z43" s="29">
        <v>0</v>
      </c>
      <c r="AA43" s="29">
        <v>0</v>
      </c>
      <c r="AB43" s="29">
        <v>0</v>
      </c>
      <c r="AC43" s="29">
        <v>0</v>
      </c>
      <c r="AD43" s="29">
        <v>0</v>
      </c>
      <c r="AE43" s="151">
        <v>0</v>
      </c>
      <c r="AF43" s="151">
        <v>0</v>
      </c>
      <c r="AG43" s="151">
        <v>0</v>
      </c>
      <c r="AH43" s="151">
        <v>0</v>
      </c>
      <c r="AI43" s="151">
        <v>0</v>
      </c>
      <c r="AJ43" s="33"/>
      <c r="AK43" s="29">
        <v>0</v>
      </c>
      <c r="AL43" s="29">
        <v>0</v>
      </c>
      <c r="AM43" s="29">
        <v>0</v>
      </c>
      <c r="AN43" s="9"/>
      <c r="AO43" s="9"/>
    </row>
    <row r="44" spans="1:42" ht="11.25" customHeight="1" x14ac:dyDescent="0.2">
      <c r="B44" s="50">
        <v>26</v>
      </c>
      <c r="C44" s="21" t="s">
        <v>86</v>
      </c>
      <c r="D44" s="29">
        <v>0</v>
      </c>
      <c r="E44" s="29">
        <v>0</v>
      </c>
      <c r="F44" s="29">
        <v>0</v>
      </c>
      <c r="G44" s="29">
        <v>0</v>
      </c>
      <c r="H44" s="29">
        <v>0</v>
      </c>
      <c r="I44" s="29">
        <v>0</v>
      </c>
      <c r="J44" s="29">
        <v>0</v>
      </c>
      <c r="K44" s="29">
        <v>0</v>
      </c>
      <c r="L44" s="29">
        <v>0</v>
      </c>
      <c r="M44" s="29">
        <v>0</v>
      </c>
      <c r="N44" s="29">
        <v>0</v>
      </c>
      <c r="O44" s="29">
        <v>0</v>
      </c>
      <c r="P44" s="29">
        <v>0</v>
      </c>
      <c r="Q44" s="29">
        <v>0</v>
      </c>
      <c r="R44" s="29">
        <v>0</v>
      </c>
      <c r="S44" s="29">
        <v>0</v>
      </c>
      <c r="T44" s="29">
        <v>0</v>
      </c>
      <c r="U44" s="29">
        <v>0</v>
      </c>
      <c r="V44" s="29">
        <v>0</v>
      </c>
      <c r="W44" s="29">
        <v>0</v>
      </c>
      <c r="X44" s="29">
        <v>0</v>
      </c>
      <c r="Y44" s="29">
        <v>0</v>
      </c>
      <c r="Z44" s="29">
        <v>0</v>
      </c>
      <c r="AA44" s="29">
        <v>0</v>
      </c>
      <c r="AB44" s="29">
        <v>0</v>
      </c>
      <c r="AC44" s="29">
        <v>0</v>
      </c>
      <c r="AD44" s="29">
        <v>0</v>
      </c>
      <c r="AE44" s="151">
        <v>0</v>
      </c>
      <c r="AF44" s="151">
        <v>0</v>
      </c>
      <c r="AG44" s="151">
        <v>0</v>
      </c>
      <c r="AH44" s="151">
        <v>0</v>
      </c>
      <c r="AI44" s="151">
        <v>0</v>
      </c>
      <c r="AJ44" s="33"/>
      <c r="AK44" s="29">
        <v>0</v>
      </c>
      <c r="AL44" s="29">
        <v>0</v>
      </c>
      <c r="AM44" s="29">
        <v>0</v>
      </c>
      <c r="AN44" s="9"/>
      <c r="AO44" s="9"/>
    </row>
    <row r="45" spans="1:42" ht="11.25" customHeight="1" x14ac:dyDescent="0.2">
      <c r="A45" s="16"/>
      <c r="B45" s="50">
        <v>27</v>
      </c>
      <c r="C45" s="24" t="s">
        <v>31</v>
      </c>
      <c r="D45" s="29">
        <v>0</v>
      </c>
      <c r="E45" s="29">
        <v>0</v>
      </c>
      <c r="F45" s="29">
        <v>0</v>
      </c>
      <c r="G45" s="29">
        <v>0</v>
      </c>
      <c r="H45" s="29">
        <v>0</v>
      </c>
      <c r="I45" s="29">
        <v>0</v>
      </c>
      <c r="J45" s="29">
        <v>0</v>
      </c>
      <c r="K45" s="29">
        <v>0</v>
      </c>
      <c r="L45" s="29">
        <v>0</v>
      </c>
      <c r="M45" s="29">
        <v>0</v>
      </c>
      <c r="N45" s="29">
        <v>0</v>
      </c>
      <c r="O45" s="29">
        <v>0</v>
      </c>
      <c r="P45" s="29">
        <v>0</v>
      </c>
      <c r="Q45" s="29">
        <v>0</v>
      </c>
      <c r="R45" s="29">
        <v>0</v>
      </c>
      <c r="S45" s="29">
        <v>0</v>
      </c>
      <c r="T45" s="29">
        <v>0</v>
      </c>
      <c r="U45" s="29">
        <v>0</v>
      </c>
      <c r="V45" s="29">
        <v>0</v>
      </c>
      <c r="W45" s="29">
        <v>0</v>
      </c>
      <c r="X45" s="29">
        <v>0</v>
      </c>
      <c r="Y45" s="29">
        <v>0</v>
      </c>
      <c r="Z45" s="29">
        <v>0</v>
      </c>
      <c r="AA45" s="29">
        <v>0</v>
      </c>
      <c r="AB45" s="29">
        <v>0</v>
      </c>
      <c r="AC45" s="29">
        <v>0</v>
      </c>
      <c r="AD45" s="29">
        <v>0</v>
      </c>
      <c r="AE45" s="151">
        <v>0</v>
      </c>
      <c r="AF45" s="151">
        <v>0</v>
      </c>
      <c r="AG45" s="151">
        <v>0</v>
      </c>
      <c r="AH45" s="151">
        <v>0</v>
      </c>
      <c r="AI45" s="151">
        <v>0</v>
      </c>
      <c r="AJ45" s="33"/>
      <c r="AK45" s="29">
        <v>0</v>
      </c>
      <c r="AL45" s="29">
        <v>0</v>
      </c>
      <c r="AM45" s="29">
        <v>0</v>
      </c>
      <c r="AN45" s="9"/>
      <c r="AO45" s="9"/>
    </row>
    <row r="46" spans="1:42" ht="11.25" customHeight="1" x14ac:dyDescent="0.2">
      <c r="B46" s="50">
        <v>28</v>
      </c>
      <c r="C46" s="21" t="s">
        <v>85</v>
      </c>
      <c r="D46" s="29">
        <v>0</v>
      </c>
      <c r="E46" s="29">
        <v>0</v>
      </c>
      <c r="F46" s="29">
        <v>0</v>
      </c>
      <c r="G46" s="29">
        <v>0</v>
      </c>
      <c r="H46" s="29">
        <v>0</v>
      </c>
      <c r="I46" s="29">
        <v>0</v>
      </c>
      <c r="J46" s="29">
        <v>0</v>
      </c>
      <c r="K46" s="29">
        <v>0</v>
      </c>
      <c r="L46" s="29">
        <v>0</v>
      </c>
      <c r="M46" s="29">
        <v>0</v>
      </c>
      <c r="N46" s="29">
        <v>0</v>
      </c>
      <c r="O46" s="29">
        <v>0</v>
      </c>
      <c r="P46" s="29">
        <v>0</v>
      </c>
      <c r="Q46" s="29">
        <v>0</v>
      </c>
      <c r="R46" s="29">
        <v>0</v>
      </c>
      <c r="S46" s="29">
        <v>0</v>
      </c>
      <c r="T46" s="29">
        <v>0</v>
      </c>
      <c r="U46" s="29">
        <v>0</v>
      </c>
      <c r="V46" s="29">
        <v>0</v>
      </c>
      <c r="W46" s="29">
        <v>0</v>
      </c>
      <c r="X46" s="29">
        <v>0</v>
      </c>
      <c r="Y46" s="29">
        <v>0</v>
      </c>
      <c r="Z46" s="29">
        <v>0</v>
      </c>
      <c r="AA46" s="29">
        <v>0</v>
      </c>
      <c r="AB46" s="29">
        <v>0</v>
      </c>
      <c r="AC46" s="29">
        <v>0</v>
      </c>
      <c r="AD46" s="29">
        <v>0</v>
      </c>
      <c r="AE46" s="151">
        <v>0</v>
      </c>
      <c r="AF46" s="151">
        <v>0</v>
      </c>
      <c r="AG46" s="151">
        <v>0</v>
      </c>
      <c r="AH46" s="151">
        <v>0</v>
      </c>
      <c r="AI46" s="151">
        <v>0</v>
      </c>
      <c r="AJ46" s="33"/>
      <c r="AK46" s="29">
        <v>0</v>
      </c>
      <c r="AL46" s="29">
        <v>0</v>
      </c>
      <c r="AM46" s="29">
        <v>0</v>
      </c>
      <c r="AN46" s="9"/>
      <c r="AO46" s="9"/>
    </row>
    <row r="47" spans="1:42" s="16" customFormat="1" ht="11.25" customHeight="1" x14ac:dyDescent="0.2">
      <c r="B47" s="50">
        <v>29</v>
      </c>
      <c r="C47" s="24" t="s">
        <v>106</v>
      </c>
      <c r="D47" s="29">
        <v>0</v>
      </c>
      <c r="E47" s="29">
        <v>0</v>
      </c>
      <c r="F47" s="29">
        <v>0</v>
      </c>
      <c r="G47" s="29">
        <v>0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29">
        <v>0</v>
      </c>
      <c r="N47" s="29">
        <v>0</v>
      </c>
      <c r="O47" s="29">
        <v>0</v>
      </c>
      <c r="P47" s="29">
        <v>0</v>
      </c>
      <c r="Q47" s="29">
        <v>0</v>
      </c>
      <c r="R47" s="29">
        <v>0</v>
      </c>
      <c r="S47" s="29">
        <v>0</v>
      </c>
      <c r="T47" s="29">
        <v>0</v>
      </c>
      <c r="U47" s="29">
        <v>0</v>
      </c>
      <c r="V47" s="29">
        <v>0</v>
      </c>
      <c r="W47" s="29">
        <v>0</v>
      </c>
      <c r="X47" s="29">
        <v>0</v>
      </c>
      <c r="Y47" s="29">
        <v>0</v>
      </c>
      <c r="Z47" s="29">
        <v>0</v>
      </c>
      <c r="AA47" s="29">
        <v>0</v>
      </c>
      <c r="AB47" s="29">
        <v>0</v>
      </c>
      <c r="AC47" s="29">
        <v>0</v>
      </c>
      <c r="AD47" s="29">
        <v>0</v>
      </c>
      <c r="AE47" s="151">
        <v>0</v>
      </c>
      <c r="AF47" s="151">
        <v>0</v>
      </c>
      <c r="AG47" s="151">
        <v>0</v>
      </c>
      <c r="AH47" s="151">
        <v>0</v>
      </c>
      <c r="AI47" s="151">
        <v>0</v>
      </c>
      <c r="AJ47" s="14"/>
      <c r="AK47" s="29">
        <v>0</v>
      </c>
      <c r="AL47" s="29">
        <v>0</v>
      </c>
      <c r="AM47" s="29">
        <v>0</v>
      </c>
      <c r="AN47" s="15"/>
      <c r="AO47" s="15"/>
    </row>
    <row r="48" spans="1:42" ht="11.25" customHeight="1" x14ac:dyDescent="0.2">
      <c r="A48" s="16"/>
      <c r="B48" s="50">
        <v>30</v>
      </c>
      <c r="C48" s="21" t="s">
        <v>29</v>
      </c>
      <c r="D48" s="29">
        <v>0</v>
      </c>
      <c r="E48" s="29">
        <v>0</v>
      </c>
      <c r="F48" s="29">
        <v>0</v>
      </c>
      <c r="G48" s="29">
        <v>0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  <c r="P48" s="29">
        <v>0</v>
      </c>
      <c r="Q48" s="29">
        <v>0</v>
      </c>
      <c r="R48" s="29">
        <v>0</v>
      </c>
      <c r="S48" s="29">
        <v>0</v>
      </c>
      <c r="T48" s="29">
        <v>0</v>
      </c>
      <c r="U48" s="29">
        <v>0</v>
      </c>
      <c r="V48" s="29">
        <v>0</v>
      </c>
      <c r="W48" s="29">
        <v>0</v>
      </c>
      <c r="X48" s="29">
        <v>0</v>
      </c>
      <c r="Y48" s="29">
        <v>0</v>
      </c>
      <c r="Z48" s="29">
        <v>0</v>
      </c>
      <c r="AA48" s="29">
        <v>0</v>
      </c>
      <c r="AB48" s="29">
        <v>0</v>
      </c>
      <c r="AC48" s="29">
        <v>0</v>
      </c>
      <c r="AD48" s="29">
        <v>0</v>
      </c>
      <c r="AE48" s="151">
        <v>0</v>
      </c>
      <c r="AF48" s="151">
        <v>0</v>
      </c>
      <c r="AG48" s="151">
        <v>0</v>
      </c>
      <c r="AH48" s="151">
        <v>0</v>
      </c>
      <c r="AI48" s="151">
        <v>0</v>
      </c>
      <c r="AJ48" s="33"/>
      <c r="AK48" s="29">
        <v>0</v>
      </c>
      <c r="AL48" s="29">
        <v>0</v>
      </c>
      <c r="AM48" s="29">
        <v>0</v>
      </c>
      <c r="AN48" s="9"/>
      <c r="AO48" s="9"/>
    </row>
    <row r="49" spans="1:42" s="16" customFormat="1" ht="11.25" customHeight="1" x14ac:dyDescent="0.2">
      <c r="B49" s="50">
        <v>31</v>
      </c>
      <c r="C49" s="24" t="s">
        <v>11</v>
      </c>
      <c r="D49" s="29">
        <v>0</v>
      </c>
      <c r="E49" s="29">
        <v>0</v>
      </c>
      <c r="F49" s="29">
        <v>0</v>
      </c>
      <c r="G49" s="29">
        <v>0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  <c r="P49" s="29">
        <v>0</v>
      </c>
      <c r="Q49" s="29">
        <v>0</v>
      </c>
      <c r="R49" s="29">
        <v>0</v>
      </c>
      <c r="S49" s="29">
        <v>0</v>
      </c>
      <c r="T49" s="29">
        <v>0</v>
      </c>
      <c r="U49" s="29">
        <v>0</v>
      </c>
      <c r="V49" s="29">
        <v>0</v>
      </c>
      <c r="W49" s="29">
        <v>0</v>
      </c>
      <c r="X49" s="29">
        <v>0</v>
      </c>
      <c r="Y49" s="29">
        <v>0</v>
      </c>
      <c r="Z49" s="29">
        <v>0</v>
      </c>
      <c r="AA49" s="29">
        <v>0</v>
      </c>
      <c r="AB49" s="29">
        <v>0</v>
      </c>
      <c r="AC49" s="29">
        <v>0</v>
      </c>
      <c r="AD49" s="29">
        <v>0</v>
      </c>
      <c r="AE49" s="151">
        <v>0</v>
      </c>
      <c r="AF49" s="151">
        <v>0</v>
      </c>
      <c r="AG49" s="151">
        <v>0</v>
      </c>
      <c r="AH49" s="151">
        <v>0</v>
      </c>
      <c r="AI49" s="151">
        <v>0</v>
      </c>
      <c r="AJ49" s="14"/>
      <c r="AK49" s="29">
        <v>0</v>
      </c>
      <c r="AL49" s="29">
        <v>0</v>
      </c>
      <c r="AM49" s="29">
        <v>0</v>
      </c>
      <c r="AN49" s="15"/>
      <c r="AO49" s="15"/>
    </row>
    <row r="50" spans="1:42" s="16" customFormat="1" ht="11.25" customHeight="1" x14ac:dyDescent="0.2">
      <c r="B50" s="50">
        <v>32</v>
      </c>
      <c r="C50" s="21" t="s">
        <v>87</v>
      </c>
      <c r="D50" s="29">
        <v>0</v>
      </c>
      <c r="E50" s="29">
        <v>0</v>
      </c>
      <c r="F50" s="29">
        <v>0</v>
      </c>
      <c r="G50" s="29">
        <v>0</v>
      </c>
      <c r="H50" s="29">
        <v>0</v>
      </c>
      <c r="I50" s="29">
        <v>0</v>
      </c>
      <c r="J50" s="29">
        <v>0</v>
      </c>
      <c r="K50" s="29">
        <v>0</v>
      </c>
      <c r="L50" s="29">
        <v>0</v>
      </c>
      <c r="M50" s="29">
        <v>0</v>
      </c>
      <c r="N50" s="29">
        <v>0</v>
      </c>
      <c r="O50" s="29">
        <v>0</v>
      </c>
      <c r="P50" s="29">
        <v>0</v>
      </c>
      <c r="Q50" s="29">
        <v>0</v>
      </c>
      <c r="R50" s="29">
        <v>0</v>
      </c>
      <c r="S50" s="29">
        <v>0</v>
      </c>
      <c r="T50" s="29">
        <v>0</v>
      </c>
      <c r="U50" s="29">
        <v>0</v>
      </c>
      <c r="V50" s="29">
        <v>0</v>
      </c>
      <c r="W50" s="29">
        <v>0</v>
      </c>
      <c r="X50" s="29">
        <v>0</v>
      </c>
      <c r="Y50" s="29">
        <v>0</v>
      </c>
      <c r="Z50" s="29">
        <v>0</v>
      </c>
      <c r="AA50" s="29">
        <v>0</v>
      </c>
      <c r="AB50" s="29">
        <v>0</v>
      </c>
      <c r="AC50" s="29">
        <v>0</v>
      </c>
      <c r="AD50" s="29">
        <v>0</v>
      </c>
      <c r="AE50" s="151">
        <v>0</v>
      </c>
      <c r="AF50" s="151">
        <v>0</v>
      </c>
      <c r="AG50" s="151">
        <v>0</v>
      </c>
      <c r="AH50" s="151">
        <v>0</v>
      </c>
      <c r="AI50" s="151">
        <v>0</v>
      </c>
      <c r="AJ50" s="14"/>
      <c r="AK50" s="29">
        <v>0</v>
      </c>
      <c r="AL50" s="29">
        <v>0</v>
      </c>
      <c r="AM50" s="29">
        <v>0</v>
      </c>
      <c r="AN50" s="15"/>
      <c r="AO50" s="15"/>
    </row>
    <row r="51" spans="1:42" s="16" customFormat="1" ht="11.25" customHeight="1" x14ac:dyDescent="0.2">
      <c r="A51" s="7"/>
      <c r="B51" s="50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14"/>
      <c r="AK51" s="9"/>
      <c r="AL51" s="9"/>
      <c r="AM51" s="9"/>
      <c r="AN51" s="15"/>
      <c r="AO51" s="15"/>
    </row>
    <row r="52" spans="1:42" ht="12" x14ac:dyDescent="0.2">
      <c r="A52" s="7" t="s">
        <v>155</v>
      </c>
      <c r="B52" s="50">
        <v>33</v>
      </c>
      <c r="C52" s="20" t="s">
        <v>108</v>
      </c>
      <c r="D52" s="26">
        <v>0</v>
      </c>
      <c r="E52" s="26">
        <v>0</v>
      </c>
      <c r="F52" s="26">
        <v>0</v>
      </c>
      <c r="G52" s="26">
        <v>0</v>
      </c>
      <c r="H52" s="26">
        <v>0</v>
      </c>
      <c r="I52" s="26">
        <v>0</v>
      </c>
      <c r="J52" s="26">
        <v>0</v>
      </c>
      <c r="K52" s="26">
        <v>0</v>
      </c>
      <c r="L52" s="26">
        <v>0</v>
      </c>
      <c r="M52" s="26">
        <v>0</v>
      </c>
      <c r="N52" s="26">
        <v>0</v>
      </c>
      <c r="O52" s="26">
        <v>0</v>
      </c>
      <c r="P52" s="26">
        <v>0</v>
      </c>
      <c r="Q52" s="26">
        <v>0</v>
      </c>
      <c r="R52" s="26">
        <v>0</v>
      </c>
      <c r="S52" s="26">
        <v>0</v>
      </c>
      <c r="T52" s="26">
        <v>0</v>
      </c>
      <c r="U52" s="26">
        <v>0</v>
      </c>
      <c r="V52" s="26">
        <v>0</v>
      </c>
      <c r="W52" s="26">
        <v>0</v>
      </c>
      <c r="X52" s="26">
        <v>0</v>
      </c>
      <c r="Y52" s="26">
        <v>0</v>
      </c>
      <c r="Z52" s="26">
        <v>0</v>
      </c>
      <c r="AA52" s="26">
        <v>0</v>
      </c>
      <c r="AB52" s="26">
        <v>0</v>
      </c>
      <c r="AC52" s="26">
        <v>0</v>
      </c>
      <c r="AD52" s="26">
        <v>0</v>
      </c>
      <c r="AE52" s="26">
        <v>0</v>
      </c>
      <c r="AF52" s="26">
        <v>0</v>
      </c>
      <c r="AG52" s="26">
        <v>0</v>
      </c>
      <c r="AH52" s="26">
        <v>0</v>
      </c>
      <c r="AI52" s="26">
        <v>0</v>
      </c>
      <c r="AJ52" s="33"/>
      <c r="AK52" s="26">
        <v>0</v>
      </c>
      <c r="AL52" s="26">
        <v>0</v>
      </c>
      <c r="AM52" s="26">
        <v>0</v>
      </c>
      <c r="AN52" s="9"/>
      <c r="AO52" s="9"/>
    </row>
    <row r="53" spans="1:42" x14ac:dyDescent="0.2">
      <c r="A53" s="53"/>
      <c r="B53" s="53"/>
      <c r="C53" s="43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33"/>
      <c r="AK53" s="61"/>
      <c r="AL53" s="61"/>
      <c r="AM53" s="61"/>
      <c r="AN53" s="39"/>
      <c r="AO53" s="39"/>
    </row>
    <row r="54" spans="1:42" s="16" customFormat="1" ht="20.100000000000001" customHeight="1" x14ac:dyDescent="0.2">
      <c r="A54" s="51"/>
      <c r="B54" s="59"/>
      <c r="C54" s="13" t="s">
        <v>76</v>
      </c>
      <c r="D54" s="28">
        <v>0</v>
      </c>
      <c r="E54" s="28">
        <v>0</v>
      </c>
      <c r="F54" s="28">
        <v>0</v>
      </c>
      <c r="G54" s="28">
        <v>0</v>
      </c>
      <c r="H54" s="28">
        <v>0</v>
      </c>
      <c r="I54" s="28">
        <v>0</v>
      </c>
      <c r="J54" s="28">
        <v>0</v>
      </c>
      <c r="K54" s="28">
        <v>0</v>
      </c>
      <c r="L54" s="28">
        <v>0</v>
      </c>
      <c r="M54" s="28">
        <v>0</v>
      </c>
      <c r="N54" s="28">
        <v>0</v>
      </c>
      <c r="O54" s="28">
        <v>0</v>
      </c>
      <c r="P54" s="28">
        <v>0</v>
      </c>
      <c r="Q54" s="28">
        <v>0</v>
      </c>
      <c r="R54" s="28">
        <v>0</v>
      </c>
      <c r="S54" s="28">
        <v>0</v>
      </c>
      <c r="T54" s="28">
        <v>0</v>
      </c>
      <c r="U54" s="28">
        <v>0</v>
      </c>
      <c r="V54" s="28">
        <v>0</v>
      </c>
      <c r="W54" s="28">
        <v>0</v>
      </c>
      <c r="X54" s="28">
        <v>195469148.52000001</v>
      </c>
      <c r="Y54" s="28">
        <v>981877496.88000011</v>
      </c>
      <c r="Z54" s="28">
        <v>1322820065.26</v>
      </c>
      <c r="AA54" s="28">
        <v>1756688951.2199998</v>
      </c>
      <c r="AB54" s="28">
        <v>2026049455.21</v>
      </c>
      <c r="AC54" s="28">
        <v>2106894026.5200005</v>
      </c>
      <c r="AD54" s="28">
        <v>2010637489.7400002</v>
      </c>
      <c r="AE54" s="150">
        <v>1892780315.7000003</v>
      </c>
      <c r="AF54" s="150">
        <v>1844223767.3099999</v>
      </c>
      <c r="AG54" s="150">
        <v>1769102881.99</v>
      </c>
      <c r="AH54" s="150">
        <v>1700375190.2600002</v>
      </c>
      <c r="AI54" s="150">
        <v>1700375190.2600002</v>
      </c>
      <c r="AJ54" s="14"/>
      <c r="AK54" s="28">
        <v>-68727691.729999781</v>
      </c>
      <c r="AL54" s="28">
        <v>-192405125.44000006</v>
      </c>
      <c r="AM54" s="28">
        <v>-192405125.44000006</v>
      </c>
      <c r="AN54" s="15"/>
      <c r="AO54" s="15"/>
    </row>
    <row r="55" spans="1:42" ht="12.75" x14ac:dyDescent="0.2">
      <c r="C55" s="17" t="s">
        <v>146</v>
      </c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152"/>
      <c r="AF55" s="152"/>
      <c r="AG55" s="152"/>
      <c r="AH55" s="152"/>
      <c r="AI55" s="152"/>
      <c r="AJ55" s="33"/>
      <c r="AK55" s="33"/>
      <c r="AL55" s="33"/>
      <c r="AM55" s="33"/>
    </row>
    <row r="56" spans="1:42" s="6" customFormat="1" x14ac:dyDescent="0.2"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148"/>
      <c r="AF56" s="148"/>
      <c r="AG56" s="148"/>
      <c r="AH56" s="148"/>
      <c r="AI56" s="148"/>
      <c r="AJ56" s="8"/>
      <c r="AK56" s="8"/>
      <c r="AL56" s="8"/>
      <c r="AM56" s="8"/>
      <c r="AN56" s="116"/>
    </row>
    <row r="57" spans="1:42" s="35" customFormat="1" ht="24.95" customHeight="1" x14ac:dyDescent="0.2">
      <c r="A57" s="11" t="s">
        <v>4</v>
      </c>
      <c r="B57" s="19"/>
      <c r="C57" s="18"/>
      <c r="D57" s="25" t="s">
        <v>15</v>
      </c>
      <c r="E57" s="25" t="s">
        <v>16</v>
      </c>
      <c r="F57" s="25" t="s">
        <v>17</v>
      </c>
      <c r="G57" s="25" t="s">
        <v>18</v>
      </c>
      <c r="H57" s="25" t="s">
        <v>19</v>
      </c>
      <c r="I57" s="25" t="s">
        <v>20</v>
      </c>
      <c r="J57" s="25" t="s">
        <v>26</v>
      </c>
      <c r="K57" s="25" t="s">
        <v>28</v>
      </c>
      <c r="L57" s="25" t="s">
        <v>33</v>
      </c>
      <c r="M57" s="25" t="s">
        <v>35</v>
      </c>
      <c r="N57" s="25" t="s">
        <v>40</v>
      </c>
      <c r="O57" s="25" t="s">
        <v>41</v>
      </c>
      <c r="P57" s="25" t="s">
        <v>50</v>
      </c>
      <c r="Q57" s="25" t="s">
        <v>52</v>
      </c>
      <c r="R57" s="25" t="s">
        <v>60</v>
      </c>
      <c r="S57" s="25" t="s">
        <v>62</v>
      </c>
      <c r="T57" s="25" t="s">
        <v>83</v>
      </c>
      <c r="U57" s="25" t="s">
        <v>88</v>
      </c>
      <c r="V57" s="25" t="s">
        <v>90</v>
      </c>
      <c r="W57" s="25" t="s">
        <v>91</v>
      </c>
      <c r="X57" s="25" t="s">
        <v>92</v>
      </c>
      <c r="Y57" s="25" t="s">
        <v>141</v>
      </c>
      <c r="Z57" s="25" t="s">
        <v>145</v>
      </c>
      <c r="AA57" s="25" t="s">
        <v>147</v>
      </c>
      <c r="AB57" s="25" t="s">
        <v>150</v>
      </c>
      <c r="AC57" s="25" t="s">
        <v>151</v>
      </c>
      <c r="AD57" s="25" t="s">
        <v>156</v>
      </c>
      <c r="AE57" s="25" t="s">
        <v>157</v>
      </c>
      <c r="AF57" s="25" t="s">
        <v>158</v>
      </c>
      <c r="AG57" s="25" t="s">
        <v>161</v>
      </c>
      <c r="AH57" s="25" t="s">
        <v>162</v>
      </c>
      <c r="AI57" s="25" t="s">
        <v>163</v>
      </c>
      <c r="AJ57" s="12"/>
      <c r="AK57" s="25" t="s">
        <v>77</v>
      </c>
      <c r="AL57" s="25" t="s">
        <v>78</v>
      </c>
      <c r="AM57" s="25" t="s">
        <v>79</v>
      </c>
      <c r="AO57" s="36"/>
    </row>
    <row r="58" spans="1:42" ht="12" x14ac:dyDescent="0.2">
      <c r="A58" s="7" t="s">
        <v>66</v>
      </c>
      <c r="B58" s="50"/>
      <c r="C58" s="20" t="s">
        <v>12</v>
      </c>
      <c r="D58" s="26">
        <v>0</v>
      </c>
      <c r="E58" s="26">
        <v>0</v>
      </c>
      <c r="F58" s="26">
        <v>0</v>
      </c>
      <c r="G58" s="26">
        <v>0</v>
      </c>
      <c r="H58" s="26">
        <v>0</v>
      </c>
      <c r="I58" s="26">
        <v>0</v>
      </c>
      <c r="J58" s="26">
        <v>0</v>
      </c>
      <c r="K58" s="26">
        <v>0</v>
      </c>
      <c r="L58" s="26">
        <v>0</v>
      </c>
      <c r="M58" s="26">
        <v>0</v>
      </c>
      <c r="N58" s="26">
        <v>0</v>
      </c>
      <c r="O58" s="26">
        <v>0</v>
      </c>
      <c r="P58" s="26">
        <v>0</v>
      </c>
      <c r="Q58" s="26">
        <v>0</v>
      </c>
      <c r="R58" s="26">
        <v>0</v>
      </c>
      <c r="S58" s="26">
        <v>0</v>
      </c>
      <c r="T58" s="26">
        <v>0</v>
      </c>
      <c r="U58" s="26">
        <v>0</v>
      </c>
      <c r="V58" s="26">
        <v>0</v>
      </c>
      <c r="W58" s="26">
        <v>0</v>
      </c>
      <c r="X58" s="26">
        <v>0</v>
      </c>
      <c r="Y58" s="26">
        <v>0</v>
      </c>
      <c r="Z58" s="26">
        <v>0</v>
      </c>
      <c r="AA58" s="26">
        <v>0</v>
      </c>
      <c r="AB58" s="26">
        <v>0</v>
      </c>
      <c r="AC58" s="26">
        <v>0</v>
      </c>
      <c r="AD58" s="26">
        <v>0</v>
      </c>
      <c r="AE58" s="26">
        <v>0</v>
      </c>
      <c r="AF58" s="26">
        <v>0</v>
      </c>
      <c r="AG58" s="26">
        <v>0</v>
      </c>
      <c r="AH58" s="26">
        <v>0</v>
      </c>
      <c r="AI58" s="26">
        <v>0</v>
      </c>
      <c r="AJ58" s="8"/>
      <c r="AK58" s="26">
        <v>0</v>
      </c>
      <c r="AL58" s="26">
        <v>0</v>
      </c>
      <c r="AM58" s="26">
        <v>0</v>
      </c>
      <c r="AO58" s="9"/>
    </row>
    <row r="59" spans="1:42" ht="12" x14ac:dyDescent="0.2">
      <c r="B59" s="50">
        <v>1</v>
      </c>
      <c r="C59" s="22" t="s">
        <v>93</v>
      </c>
      <c r="D59" s="27">
        <v>0</v>
      </c>
      <c r="E59" s="27">
        <v>0</v>
      </c>
      <c r="F59" s="27">
        <v>0</v>
      </c>
      <c r="G59" s="27">
        <v>0</v>
      </c>
      <c r="H59" s="27">
        <v>0</v>
      </c>
      <c r="I59" s="27">
        <v>0</v>
      </c>
      <c r="J59" s="27">
        <v>0</v>
      </c>
      <c r="K59" s="27">
        <v>0</v>
      </c>
      <c r="L59" s="27">
        <v>0</v>
      </c>
      <c r="M59" s="27">
        <v>0</v>
      </c>
      <c r="N59" s="27">
        <v>0</v>
      </c>
      <c r="O59" s="27">
        <v>0</v>
      </c>
      <c r="P59" s="27">
        <v>0</v>
      </c>
      <c r="Q59" s="27">
        <v>0</v>
      </c>
      <c r="R59" s="27">
        <v>0</v>
      </c>
      <c r="S59" s="27">
        <v>0</v>
      </c>
      <c r="T59" s="27">
        <v>0</v>
      </c>
      <c r="U59" s="27">
        <v>0</v>
      </c>
      <c r="V59" s="27">
        <v>0</v>
      </c>
      <c r="W59" s="27">
        <v>0</v>
      </c>
      <c r="X59" s="27">
        <v>0</v>
      </c>
      <c r="Y59" s="27">
        <v>0</v>
      </c>
      <c r="Z59" s="27">
        <v>0</v>
      </c>
      <c r="AA59" s="27">
        <v>0</v>
      </c>
      <c r="AB59" s="27">
        <v>0</v>
      </c>
      <c r="AC59" s="27">
        <v>0</v>
      </c>
      <c r="AD59" s="27">
        <v>0</v>
      </c>
      <c r="AE59" s="149">
        <v>0</v>
      </c>
      <c r="AF59" s="149">
        <v>0</v>
      </c>
      <c r="AG59" s="149">
        <v>0</v>
      </c>
      <c r="AH59" s="149">
        <v>0</v>
      </c>
      <c r="AI59" s="149">
        <v>0</v>
      </c>
      <c r="AJ59" s="33"/>
      <c r="AK59" s="27">
        <v>0</v>
      </c>
      <c r="AL59" s="27">
        <v>0</v>
      </c>
      <c r="AM59" s="27">
        <v>0</v>
      </c>
      <c r="AN59" s="38"/>
      <c r="AO59" s="38"/>
      <c r="AP59" s="38"/>
    </row>
    <row r="60" spans="1:42" ht="12" x14ac:dyDescent="0.2">
      <c r="B60" s="50">
        <v>2</v>
      </c>
      <c r="C60" s="22" t="s">
        <v>98</v>
      </c>
      <c r="D60" s="27">
        <v>0</v>
      </c>
      <c r="E60" s="27">
        <v>0</v>
      </c>
      <c r="F60" s="27">
        <v>0</v>
      </c>
      <c r="G60" s="27">
        <v>0</v>
      </c>
      <c r="H60" s="27">
        <v>0</v>
      </c>
      <c r="I60" s="27">
        <v>0</v>
      </c>
      <c r="J60" s="27">
        <v>0</v>
      </c>
      <c r="K60" s="27">
        <v>0</v>
      </c>
      <c r="L60" s="27">
        <v>0</v>
      </c>
      <c r="M60" s="27">
        <v>0</v>
      </c>
      <c r="N60" s="27">
        <v>0</v>
      </c>
      <c r="O60" s="27">
        <v>0</v>
      </c>
      <c r="P60" s="27">
        <v>0</v>
      </c>
      <c r="Q60" s="27">
        <v>0</v>
      </c>
      <c r="R60" s="27">
        <v>0</v>
      </c>
      <c r="S60" s="27">
        <v>0</v>
      </c>
      <c r="T60" s="27">
        <v>0</v>
      </c>
      <c r="U60" s="27">
        <v>0</v>
      </c>
      <c r="V60" s="27">
        <v>0</v>
      </c>
      <c r="W60" s="27">
        <v>0</v>
      </c>
      <c r="X60" s="27">
        <v>0</v>
      </c>
      <c r="Y60" s="27">
        <v>0</v>
      </c>
      <c r="Z60" s="27">
        <v>0</v>
      </c>
      <c r="AA60" s="27">
        <v>0</v>
      </c>
      <c r="AB60" s="27">
        <v>0</v>
      </c>
      <c r="AC60" s="27">
        <v>0</v>
      </c>
      <c r="AD60" s="27">
        <v>0</v>
      </c>
      <c r="AE60" s="149">
        <v>0</v>
      </c>
      <c r="AF60" s="149">
        <v>0</v>
      </c>
      <c r="AG60" s="149">
        <v>0</v>
      </c>
      <c r="AH60" s="149">
        <v>0</v>
      </c>
      <c r="AI60" s="149">
        <v>0</v>
      </c>
      <c r="AJ60" s="33"/>
      <c r="AK60" s="27">
        <v>0</v>
      </c>
      <c r="AL60" s="27">
        <v>0</v>
      </c>
      <c r="AM60" s="27">
        <v>0</v>
      </c>
      <c r="AN60" s="38"/>
      <c r="AO60" s="38"/>
      <c r="AP60" s="38"/>
    </row>
    <row r="61" spans="1:42" x14ac:dyDescent="0.2">
      <c r="B61" s="50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151"/>
      <c r="AF61" s="151"/>
      <c r="AG61" s="151"/>
      <c r="AH61" s="151"/>
      <c r="AI61" s="151"/>
      <c r="AJ61" s="8"/>
      <c r="AK61" s="29"/>
      <c r="AL61" s="29"/>
      <c r="AM61" s="29"/>
      <c r="AO61" s="9"/>
    </row>
    <row r="62" spans="1:42" s="5" customFormat="1" ht="12" x14ac:dyDescent="0.2">
      <c r="A62" s="7" t="s">
        <v>67</v>
      </c>
      <c r="B62" s="50"/>
      <c r="C62" s="20" t="s">
        <v>14</v>
      </c>
      <c r="D62" s="26">
        <v>0</v>
      </c>
      <c r="E62" s="26">
        <v>0</v>
      </c>
      <c r="F62" s="26">
        <v>0</v>
      </c>
      <c r="G62" s="26">
        <v>0</v>
      </c>
      <c r="H62" s="26">
        <v>0</v>
      </c>
      <c r="I62" s="26">
        <v>0</v>
      </c>
      <c r="J62" s="26">
        <v>0</v>
      </c>
      <c r="K62" s="26">
        <v>0</v>
      </c>
      <c r="L62" s="26">
        <v>0</v>
      </c>
      <c r="M62" s="26">
        <v>0</v>
      </c>
      <c r="N62" s="26">
        <v>0</v>
      </c>
      <c r="O62" s="26">
        <v>0</v>
      </c>
      <c r="P62" s="26">
        <v>0</v>
      </c>
      <c r="Q62" s="26">
        <v>0</v>
      </c>
      <c r="R62" s="26">
        <v>0</v>
      </c>
      <c r="S62" s="26">
        <v>0</v>
      </c>
      <c r="T62" s="26">
        <v>0</v>
      </c>
      <c r="U62" s="26">
        <v>0</v>
      </c>
      <c r="V62" s="26">
        <v>0</v>
      </c>
      <c r="W62" s="26">
        <v>0</v>
      </c>
      <c r="X62" s="26">
        <v>0</v>
      </c>
      <c r="Y62" s="26">
        <v>0</v>
      </c>
      <c r="Z62" s="26">
        <v>0</v>
      </c>
      <c r="AA62" s="26">
        <v>0</v>
      </c>
      <c r="AB62" s="26">
        <v>0</v>
      </c>
      <c r="AC62" s="26">
        <v>0</v>
      </c>
      <c r="AD62" s="26">
        <v>0</v>
      </c>
      <c r="AE62" s="26">
        <v>0</v>
      </c>
      <c r="AF62" s="26">
        <v>0</v>
      </c>
      <c r="AG62" s="26">
        <v>0</v>
      </c>
      <c r="AH62" s="26">
        <v>0</v>
      </c>
      <c r="AI62" s="26">
        <v>0</v>
      </c>
      <c r="AK62" s="26">
        <v>0</v>
      </c>
      <c r="AL62" s="26">
        <v>0</v>
      </c>
      <c r="AM62" s="26">
        <v>0</v>
      </c>
    </row>
    <row r="63" spans="1:42" ht="12" x14ac:dyDescent="0.2">
      <c r="B63" s="50">
        <v>3</v>
      </c>
      <c r="C63" s="22" t="s">
        <v>8</v>
      </c>
      <c r="D63" s="27">
        <v>0</v>
      </c>
      <c r="E63" s="27">
        <v>0</v>
      </c>
      <c r="F63" s="27">
        <v>0</v>
      </c>
      <c r="G63" s="27">
        <v>0</v>
      </c>
      <c r="H63" s="27">
        <v>0</v>
      </c>
      <c r="I63" s="27">
        <v>0</v>
      </c>
      <c r="J63" s="27">
        <v>0</v>
      </c>
      <c r="K63" s="27">
        <v>0</v>
      </c>
      <c r="L63" s="27">
        <v>0</v>
      </c>
      <c r="M63" s="27">
        <v>0</v>
      </c>
      <c r="N63" s="27">
        <v>0</v>
      </c>
      <c r="O63" s="27">
        <v>0</v>
      </c>
      <c r="P63" s="27">
        <v>0</v>
      </c>
      <c r="Q63" s="27">
        <v>0</v>
      </c>
      <c r="R63" s="27">
        <v>0</v>
      </c>
      <c r="S63" s="27">
        <v>0</v>
      </c>
      <c r="T63" s="27">
        <v>0</v>
      </c>
      <c r="U63" s="27">
        <v>0</v>
      </c>
      <c r="V63" s="27">
        <v>0</v>
      </c>
      <c r="W63" s="27">
        <v>0</v>
      </c>
      <c r="X63" s="27">
        <v>0</v>
      </c>
      <c r="Y63" s="27">
        <v>0</v>
      </c>
      <c r="Z63" s="27">
        <v>0</v>
      </c>
      <c r="AA63" s="27">
        <v>0</v>
      </c>
      <c r="AB63" s="27">
        <v>0</v>
      </c>
      <c r="AC63" s="27">
        <v>0</v>
      </c>
      <c r="AD63" s="27">
        <v>0</v>
      </c>
      <c r="AE63" s="149">
        <v>0</v>
      </c>
      <c r="AF63" s="149">
        <v>0</v>
      </c>
      <c r="AG63" s="149">
        <v>0</v>
      </c>
      <c r="AH63" s="149">
        <v>0</v>
      </c>
      <c r="AI63" s="149">
        <v>0</v>
      </c>
      <c r="AJ63" s="33"/>
      <c r="AK63" s="27">
        <v>0</v>
      </c>
      <c r="AL63" s="27">
        <v>0</v>
      </c>
      <c r="AM63" s="27">
        <v>0</v>
      </c>
      <c r="AN63" s="38"/>
      <c r="AO63" s="38"/>
      <c r="AP63" s="38"/>
    </row>
    <row r="64" spans="1:42" ht="12" x14ac:dyDescent="0.2">
      <c r="B64" s="50">
        <v>4</v>
      </c>
      <c r="C64" s="22" t="s">
        <v>95</v>
      </c>
      <c r="D64" s="27">
        <v>0</v>
      </c>
      <c r="E64" s="27">
        <v>0</v>
      </c>
      <c r="F64" s="27">
        <v>0</v>
      </c>
      <c r="G64" s="27">
        <v>0</v>
      </c>
      <c r="H64" s="27">
        <v>0</v>
      </c>
      <c r="I64" s="27">
        <v>0</v>
      </c>
      <c r="J64" s="27">
        <v>0</v>
      </c>
      <c r="K64" s="27">
        <v>0</v>
      </c>
      <c r="L64" s="27">
        <v>0</v>
      </c>
      <c r="M64" s="27">
        <v>0</v>
      </c>
      <c r="N64" s="27">
        <v>0</v>
      </c>
      <c r="O64" s="27">
        <v>0</v>
      </c>
      <c r="P64" s="27">
        <v>0</v>
      </c>
      <c r="Q64" s="27">
        <v>0</v>
      </c>
      <c r="R64" s="27">
        <v>0</v>
      </c>
      <c r="S64" s="27">
        <v>0</v>
      </c>
      <c r="T64" s="27">
        <v>0</v>
      </c>
      <c r="U64" s="27">
        <v>0</v>
      </c>
      <c r="V64" s="27">
        <v>0</v>
      </c>
      <c r="W64" s="27">
        <v>0</v>
      </c>
      <c r="X64" s="27">
        <v>0</v>
      </c>
      <c r="Y64" s="27">
        <v>0</v>
      </c>
      <c r="Z64" s="27">
        <v>0</v>
      </c>
      <c r="AA64" s="27">
        <v>0</v>
      </c>
      <c r="AB64" s="27">
        <v>0</v>
      </c>
      <c r="AC64" s="27">
        <v>0</v>
      </c>
      <c r="AD64" s="27">
        <v>0</v>
      </c>
      <c r="AE64" s="149">
        <v>0</v>
      </c>
      <c r="AF64" s="149">
        <v>0</v>
      </c>
      <c r="AG64" s="149">
        <v>0</v>
      </c>
      <c r="AH64" s="149">
        <v>0</v>
      </c>
      <c r="AI64" s="149">
        <v>0</v>
      </c>
      <c r="AJ64" s="33"/>
      <c r="AK64" s="27">
        <v>0</v>
      </c>
      <c r="AL64" s="27">
        <v>0</v>
      </c>
      <c r="AM64" s="27">
        <v>0</v>
      </c>
      <c r="AN64" s="38"/>
      <c r="AO64" s="38"/>
      <c r="AP64" s="38"/>
    </row>
    <row r="65" spans="1:42" x14ac:dyDescent="0.2">
      <c r="B65" s="50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151"/>
      <c r="AF65" s="151"/>
      <c r="AG65" s="151"/>
      <c r="AH65" s="151"/>
      <c r="AI65" s="151"/>
      <c r="AJ65" s="8"/>
      <c r="AK65" s="29"/>
      <c r="AL65" s="29"/>
      <c r="AM65" s="29"/>
      <c r="AO65" s="9"/>
    </row>
    <row r="66" spans="1:42" ht="12" x14ac:dyDescent="0.2">
      <c r="A66" s="7" t="s">
        <v>70</v>
      </c>
      <c r="B66" s="50"/>
      <c r="C66" s="20" t="s">
        <v>68</v>
      </c>
      <c r="D66" s="26">
        <v>0</v>
      </c>
      <c r="E66" s="26">
        <v>0</v>
      </c>
      <c r="F66" s="26">
        <v>0</v>
      </c>
      <c r="G66" s="26">
        <v>0</v>
      </c>
      <c r="H66" s="26">
        <v>0</v>
      </c>
      <c r="I66" s="26">
        <v>0</v>
      </c>
      <c r="J66" s="26">
        <v>0</v>
      </c>
      <c r="K66" s="26">
        <v>0</v>
      </c>
      <c r="L66" s="26">
        <v>0</v>
      </c>
      <c r="M66" s="26">
        <v>0</v>
      </c>
      <c r="N66" s="26">
        <v>0</v>
      </c>
      <c r="O66" s="26">
        <v>0</v>
      </c>
      <c r="P66" s="26">
        <v>0</v>
      </c>
      <c r="Q66" s="26">
        <v>0</v>
      </c>
      <c r="R66" s="26">
        <v>0</v>
      </c>
      <c r="S66" s="26">
        <v>0</v>
      </c>
      <c r="T66" s="26">
        <v>0</v>
      </c>
      <c r="U66" s="26">
        <v>0</v>
      </c>
      <c r="V66" s="26">
        <v>0</v>
      </c>
      <c r="W66" s="26">
        <v>0</v>
      </c>
      <c r="X66" s="26">
        <v>0</v>
      </c>
      <c r="Y66" s="26">
        <v>0</v>
      </c>
      <c r="Z66" s="26">
        <v>0</v>
      </c>
      <c r="AA66" s="26">
        <v>0</v>
      </c>
      <c r="AB66" s="26">
        <v>0</v>
      </c>
      <c r="AC66" s="26">
        <v>0</v>
      </c>
      <c r="AD66" s="26">
        <v>0</v>
      </c>
      <c r="AE66" s="26">
        <v>0</v>
      </c>
      <c r="AF66" s="26">
        <v>0</v>
      </c>
      <c r="AG66" s="26">
        <v>0</v>
      </c>
      <c r="AH66" s="26">
        <v>0</v>
      </c>
      <c r="AI66" s="26">
        <v>0</v>
      </c>
      <c r="AJ66" s="33"/>
      <c r="AK66" s="26">
        <v>0</v>
      </c>
      <c r="AL66" s="26">
        <v>0</v>
      </c>
      <c r="AM66" s="26">
        <v>0</v>
      </c>
      <c r="AO66" s="9"/>
    </row>
    <row r="67" spans="1:42" ht="12" x14ac:dyDescent="0.2">
      <c r="B67" s="50">
        <v>5</v>
      </c>
      <c r="C67" s="22" t="s">
        <v>94</v>
      </c>
      <c r="D67" s="27">
        <v>0</v>
      </c>
      <c r="E67" s="27">
        <v>0</v>
      </c>
      <c r="F67" s="27">
        <v>0</v>
      </c>
      <c r="G67" s="27">
        <v>0</v>
      </c>
      <c r="H67" s="27">
        <v>0</v>
      </c>
      <c r="I67" s="27">
        <v>0</v>
      </c>
      <c r="J67" s="27">
        <v>0</v>
      </c>
      <c r="K67" s="27">
        <v>0</v>
      </c>
      <c r="L67" s="27">
        <v>0</v>
      </c>
      <c r="M67" s="27">
        <v>0</v>
      </c>
      <c r="N67" s="27">
        <v>0</v>
      </c>
      <c r="O67" s="27">
        <v>0</v>
      </c>
      <c r="P67" s="27">
        <v>0</v>
      </c>
      <c r="Q67" s="27">
        <v>0</v>
      </c>
      <c r="R67" s="27">
        <v>0</v>
      </c>
      <c r="S67" s="27">
        <v>0</v>
      </c>
      <c r="T67" s="27">
        <v>0</v>
      </c>
      <c r="U67" s="27">
        <v>0</v>
      </c>
      <c r="V67" s="27">
        <v>0</v>
      </c>
      <c r="W67" s="27">
        <v>0</v>
      </c>
      <c r="X67" s="27">
        <v>0</v>
      </c>
      <c r="Y67" s="27">
        <v>0</v>
      </c>
      <c r="Z67" s="27">
        <v>0</v>
      </c>
      <c r="AA67" s="27">
        <v>0</v>
      </c>
      <c r="AB67" s="27">
        <v>0</v>
      </c>
      <c r="AC67" s="27">
        <v>0</v>
      </c>
      <c r="AD67" s="27">
        <v>0</v>
      </c>
      <c r="AE67" s="149">
        <v>0</v>
      </c>
      <c r="AF67" s="149">
        <v>0</v>
      </c>
      <c r="AG67" s="149">
        <v>0</v>
      </c>
      <c r="AH67" s="149">
        <v>0</v>
      </c>
      <c r="AI67" s="149">
        <v>0</v>
      </c>
      <c r="AJ67" s="33"/>
      <c r="AK67" s="27">
        <v>0</v>
      </c>
      <c r="AL67" s="27">
        <v>0</v>
      </c>
      <c r="AM67" s="27">
        <v>0</v>
      </c>
      <c r="AN67" s="38"/>
      <c r="AO67" s="38"/>
      <c r="AP67" s="38"/>
    </row>
    <row r="68" spans="1:42" ht="12" x14ac:dyDescent="0.2">
      <c r="B68" s="50">
        <v>6</v>
      </c>
      <c r="C68" s="22" t="s">
        <v>56</v>
      </c>
      <c r="D68" s="27">
        <v>0</v>
      </c>
      <c r="E68" s="27">
        <v>0</v>
      </c>
      <c r="F68" s="27">
        <v>0</v>
      </c>
      <c r="G68" s="27">
        <v>0</v>
      </c>
      <c r="H68" s="27">
        <v>0</v>
      </c>
      <c r="I68" s="27">
        <v>0</v>
      </c>
      <c r="J68" s="27">
        <v>0</v>
      </c>
      <c r="K68" s="27">
        <v>0</v>
      </c>
      <c r="L68" s="27">
        <v>0</v>
      </c>
      <c r="M68" s="27">
        <v>0</v>
      </c>
      <c r="N68" s="27">
        <v>0</v>
      </c>
      <c r="O68" s="27">
        <v>0</v>
      </c>
      <c r="P68" s="27">
        <v>0</v>
      </c>
      <c r="Q68" s="27">
        <v>0</v>
      </c>
      <c r="R68" s="27">
        <v>0</v>
      </c>
      <c r="S68" s="27">
        <v>0</v>
      </c>
      <c r="T68" s="27">
        <v>0</v>
      </c>
      <c r="U68" s="27">
        <v>0</v>
      </c>
      <c r="V68" s="27">
        <v>0</v>
      </c>
      <c r="W68" s="27">
        <v>0</v>
      </c>
      <c r="X68" s="27">
        <v>0</v>
      </c>
      <c r="Y68" s="27">
        <v>0</v>
      </c>
      <c r="Z68" s="27">
        <v>0</v>
      </c>
      <c r="AA68" s="27">
        <v>0</v>
      </c>
      <c r="AB68" s="27">
        <v>0</v>
      </c>
      <c r="AC68" s="27">
        <v>0</v>
      </c>
      <c r="AD68" s="27">
        <v>0</v>
      </c>
      <c r="AE68" s="149">
        <v>0</v>
      </c>
      <c r="AF68" s="149">
        <v>0</v>
      </c>
      <c r="AG68" s="149">
        <v>0</v>
      </c>
      <c r="AH68" s="149">
        <v>0</v>
      </c>
      <c r="AI68" s="149">
        <v>0</v>
      </c>
      <c r="AJ68" s="33"/>
      <c r="AK68" s="27">
        <v>0</v>
      </c>
      <c r="AL68" s="27">
        <v>0</v>
      </c>
      <c r="AM68" s="27">
        <v>0</v>
      </c>
      <c r="AN68" s="38"/>
      <c r="AO68" s="38"/>
      <c r="AP68" s="38"/>
    </row>
    <row r="69" spans="1:42" ht="12" x14ac:dyDescent="0.2">
      <c r="B69" s="50">
        <v>7</v>
      </c>
      <c r="C69" s="22" t="s">
        <v>96</v>
      </c>
      <c r="D69" s="27">
        <v>0</v>
      </c>
      <c r="E69" s="27">
        <v>0</v>
      </c>
      <c r="F69" s="27">
        <v>0</v>
      </c>
      <c r="G69" s="27">
        <v>0</v>
      </c>
      <c r="H69" s="27">
        <v>0</v>
      </c>
      <c r="I69" s="27">
        <v>0</v>
      </c>
      <c r="J69" s="27">
        <v>0</v>
      </c>
      <c r="K69" s="27">
        <v>0</v>
      </c>
      <c r="L69" s="27">
        <v>0</v>
      </c>
      <c r="M69" s="27">
        <v>0</v>
      </c>
      <c r="N69" s="27">
        <v>0</v>
      </c>
      <c r="O69" s="27">
        <v>0</v>
      </c>
      <c r="P69" s="27">
        <v>0</v>
      </c>
      <c r="Q69" s="27">
        <v>0</v>
      </c>
      <c r="R69" s="27">
        <v>0</v>
      </c>
      <c r="S69" s="27">
        <v>0</v>
      </c>
      <c r="T69" s="27">
        <v>0</v>
      </c>
      <c r="U69" s="27">
        <v>0</v>
      </c>
      <c r="V69" s="27">
        <v>0</v>
      </c>
      <c r="W69" s="27">
        <v>0</v>
      </c>
      <c r="X69" s="27">
        <v>0</v>
      </c>
      <c r="Y69" s="27">
        <v>0</v>
      </c>
      <c r="Z69" s="27">
        <v>0</v>
      </c>
      <c r="AA69" s="27">
        <v>0</v>
      </c>
      <c r="AB69" s="27">
        <v>0</v>
      </c>
      <c r="AC69" s="27">
        <v>0</v>
      </c>
      <c r="AD69" s="27">
        <v>0</v>
      </c>
      <c r="AE69" s="149">
        <v>0</v>
      </c>
      <c r="AF69" s="149">
        <v>0</v>
      </c>
      <c r="AG69" s="149">
        <v>0</v>
      </c>
      <c r="AH69" s="149">
        <v>0</v>
      </c>
      <c r="AI69" s="149">
        <v>0</v>
      </c>
      <c r="AJ69" s="33"/>
      <c r="AK69" s="27">
        <v>0</v>
      </c>
      <c r="AL69" s="27">
        <v>0</v>
      </c>
      <c r="AM69" s="27">
        <v>0</v>
      </c>
      <c r="AN69" s="38"/>
      <c r="AO69" s="38"/>
      <c r="AP69" s="38"/>
    </row>
    <row r="70" spans="1:42" ht="12" x14ac:dyDescent="0.2">
      <c r="B70" s="50">
        <v>8</v>
      </c>
      <c r="C70" s="22" t="s">
        <v>54</v>
      </c>
      <c r="D70" s="27">
        <v>0</v>
      </c>
      <c r="E70" s="27">
        <v>0</v>
      </c>
      <c r="F70" s="27">
        <v>0</v>
      </c>
      <c r="G70" s="27">
        <v>0</v>
      </c>
      <c r="H70" s="27">
        <v>0</v>
      </c>
      <c r="I70" s="27">
        <v>0</v>
      </c>
      <c r="J70" s="27">
        <v>0</v>
      </c>
      <c r="K70" s="27">
        <v>0</v>
      </c>
      <c r="L70" s="27">
        <v>0</v>
      </c>
      <c r="M70" s="27">
        <v>0</v>
      </c>
      <c r="N70" s="27">
        <v>0</v>
      </c>
      <c r="O70" s="27">
        <v>0</v>
      </c>
      <c r="P70" s="27">
        <v>0</v>
      </c>
      <c r="Q70" s="27">
        <v>0</v>
      </c>
      <c r="R70" s="27">
        <v>0</v>
      </c>
      <c r="S70" s="27">
        <v>0</v>
      </c>
      <c r="T70" s="27">
        <v>0</v>
      </c>
      <c r="U70" s="27">
        <v>0</v>
      </c>
      <c r="V70" s="27">
        <v>0</v>
      </c>
      <c r="W70" s="27">
        <v>0</v>
      </c>
      <c r="X70" s="27">
        <v>0</v>
      </c>
      <c r="Y70" s="27">
        <v>0</v>
      </c>
      <c r="Z70" s="27">
        <v>0</v>
      </c>
      <c r="AA70" s="27">
        <v>0</v>
      </c>
      <c r="AB70" s="27">
        <v>0</v>
      </c>
      <c r="AC70" s="27">
        <v>0</v>
      </c>
      <c r="AD70" s="27">
        <v>0</v>
      </c>
      <c r="AE70" s="149">
        <v>0</v>
      </c>
      <c r="AF70" s="149">
        <v>0</v>
      </c>
      <c r="AG70" s="149">
        <v>0</v>
      </c>
      <c r="AH70" s="149">
        <v>0</v>
      </c>
      <c r="AI70" s="149">
        <v>0</v>
      </c>
      <c r="AJ70" s="33"/>
      <c r="AK70" s="27">
        <v>0</v>
      </c>
      <c r="AL70" s="27">
        <v>0</v>
      </c>
      <c r="AM70" s="27">
        <v>0</v>
      </c>
      <c r="AN70" s="38"/>
      <c r="AO70" s="38"/>
      <c r="AP70" s="38"/>
    </row>
    <row r="71" spans="1:42" ht="12" x14ac:dyDescent="0.2">
      <c r="A71" s="6"/>
      <c r="B71" s="50">
        <v>9</v>
      </c>
      <c r="C71" s="22" t="s">
        <v>55</v>
      </c>
      <c r="D71" s="27">
        <v>0</v>
      </c>
      <c r="E71" s="27">
        <v>0</v>
      </c>
      <c r="F71" s="27">
        <v>0</v>
      </c>
      <c r="G71" s="27">
        <v>0</v>
      </c>
      <c r="H71" s="27">
        <v>0</v>
      </c>
      <c r="I71" s="27">
        <v>0</v>
      </c>
      <c r="J71" s="27">
        <v>0</v>
      </c>
      <c r="K71" s="27">
        <v>0</v>
      </c>
      <c r="L71" s="27">
        <v>0</v>
      </c>
      <c r="M71" s="27">
        <v>0</v>
      </c>
      <c r="N71" s="27">
        <v>0</v>
      </c>
      <c r="O71" s="27">
        <v>0</v>
      </c>
      <c r="P71" s="27">
        <v>0</v>
      </c>
      <c r="Q71" s="27">
        <v>0</v>
      </c>
      <c r="R71" s="27">
        <v>0</v>
      </c>
      <c r="S71" s="27">
        <v>0</v>
      </c>
      <c r="T71" s="27">
        <v>0</v>
      </c>
      <c r="U71" s="27">
        <v>0</v>
      </c>
      <c r="V71" s="27">
        <v>0</v>
      </c>
      <c r="W71" s="27">
        <v>0</v>
      </c>
      <c r="X71" s="27">
        <v>0</v>
      </c>
      <c r="Y71" s="27">
        <v>0</v>
      </c>
      <c r="Z71" s="27">
        <v>0</v>
      </c>
      <c r="AA71" s="27">
        <v>0</v>
      </c>
      <c r="AB71" s="27">
        <v>0</v>
      </c>
      <c r="AC71" s="27">
        <v>0</v>
      </c>
      <c r="AD71" s="27">
        <v>0</v>
      </c>
      <c r="AE71" s="149">
        <v>0</v>
      </c>
      <c r="AF71" s="149">
        <v>0</v>
      </c>
      <c r="AG71" s="149">
        <v>0</v>
      </c>
      <c r="AH71" s="149">
        <v>0</v>
      </c>
      <c r="AI71" s="149">
        <v>0</v>
      </c>
      <c r="AJ71" s="33"/>
      <c r="AK71" s="27">
        <v>0</v>
      </c>
      <c r="AL71" s="27">
        <v>0</v>
      </c>
      <c r="AM71" s="27">
        <v>0</v>
      </c>
      <c r="AN71" s="38"/>
      <c r="AO71" s="38"/>
      <c r="AP71" s="38"/>
    </row>
    <row r="72" spans="1:42" ht="12" x14ac:dyDescent="0.2">
      <c r="B72" s="50"/>
      <c r="C72" s="22" t="s">
        <v>99</v>
      </c>
      <c r="D72" s="27">
        <v>0</v>
      </c>
      <c r="E72" s="27">
        <v>0</v>
      </c>
      <c r="F72" s="27">
        <v>0</v>
      </c>
      <c r="G72" s="27">
        <v>0</v>
      </c>
      <c r="H72" s="27">
        <v>0</v>
      </c>
      <c r="I72" s="27">
        <v>0</v>
      </c>
      <c r="J72" s="27">
        <v>0</v>
      </c>
      <c r="K72" s="27">
        <v>0</v>
      </c>
      <c r="L72" s="27">
        <v>0</v>
      </c>
      <c r="M72" s="27">
        <v>0</v>
      </c>
      <c r="N72" s="27">
        <v>0</v>
      </c>
      <c r="O72" s="27">
        <v>0</v>
      </c>
      <c r="P72" s="27">
        <v>0</v>
      </c>
      <c r="Q72" s="27">
        <v>0</v>
      </c>
      <c r="R72" s="27">
        <v>0</v>
      </c>
      <c r="S72" s="27">
        <v>0</v>
      </c>
      <c r="T72" s="27">
        <v>0</v>
      </c>
      <c r="U72" s="27">
        <v>0</v>
      </c>
      <c r="V72" s="27">
        <v>0</v>
      </c>
      <c r="W72" s="27">
        <v>0</v>
      </c>
      <c r="X72" s="27">
        <v>0</v>
      </c>
      <c r="Y72" s="27">
        <v>0</v>
      </c>
      <c r="Z72" s="27">
        <v>0</v>
      </c>
      <c r="AA72" s="27">
        <v>0</v>
      </c>
      <c r="AB72" s="27">
        <v>0</v>
      </c>
      <c r="AC72" s="27">
        <v>0</v>
      </c>
      <c r="AD72" s="27">
        <v>0</v>
      </c>
      <c r="AE72" s="149">
        <v>0</v>
      </c>
      <c r="AF72" s="149">
        <v>0</v>
      </c>
      <c r="AG72" s="149">
        <v>0</v>
      </c>
      <c r="AH72" s="149">
        <v>0</v>
      </c>
      <c r="AI72" s="149">
        <v>0</v>
      </c>
      <c r="AJ72" s="33"/>
      <c r="AK72" s="27">
        <v>0</v>
      </c>
      <c r="AL72" s="27">
        <v>0</v>
      </c>
      <c r="AM72" s="27">
        <v>0</v>
      </c>
      <c r="AN72" s="38"/>
      <c r="AO72" s="38"/>
      <c r="AP72" s="38"/>
    </row>
    <row r="73" spans="1:42" x14ac:dyDescent="0.2">
      <c r="B73" s="50">
        <v>10</v>
      </c>
      <c r="C73" s="21" t="s">
        <v>84</v>
      </c>
      <c r="D73" s="29">
        <v>0</v>
      </c>
      <c r="E73" s="29">
        <v>0</v>
      </c>
      <c r="F73" s="29">
        <v>0</v>
      </c>
      <c r="G73" s="29">
        <v>0</v>
      </c>
      <c r="H73" s="29">
        <v>0</v>
      </c>
      <c r="I73" s="29">
        <v>0</v>
      </c>
      <c r="J73" s="29">
        <v>0</v>
      </c>
      <c r="K73" s="29">
        <v>0</v>
      </c>
      <c r="L73" s="29">
        <v>0</v>
      </c>
      <c r="M73" s="29">
        <v>0</v>
      </c>
      <c r="N73" s="29">
        <v>0</v>
      </c>
      <c r="O73" s="29">
        <v>0</v>
      </c>
      <c r="P73" s="29">
        <v>0</v>
      </c>
      <c r="Q73" s="29">
        <v>0</v>
      </c>
      <c r="R73" s="29">
        <v>0</v>
      </c>
      <c r="S73" s="29">
        <v>0</v>
      </c>
      <c r="T73" s="29">
        <v>0</v>
      </c>
      <c r="U73" s="29">
        <v>0</v>
      </c>
      <c r="V73" s="29">
        <v>0</v>
      </c>
      <c r="W73" s="29">
        <v>0</v>
      </c>
      <c r="X73" s="29">
        <v>0</v>
      </c>
      <c r="Y73" s="29">
        <v>0</v>
      </c>
      <c r="Z73" s="29">
        <v>0</v>
      </c>
      <c r="AA73" s="29">
        <v>0</v>
      </c>
      <c r="AB73" s="29">
        <v>0</v>
      </c>
      <c r="AC73" s="29">
        <v>0</v>
      </c>
      <c r="AD73" s="29">
        <v>0</v>
      </c>
      <c r="AE73" s="151">
        <v>0</v>
      </c>
      <c r="AF73" s="151">
        <v>0</v>
      </c>
      <c r="AG73" s="151">
        <v>0</v>
      </c>
      <c r="AH73" s="151">
        <v>0</v>
      </c>
      <c r="AI73" s="151">
        <v>0</v>
      </c>
      <c r="AJ73" s="33"/>
      <c r="AK73" s="29">
        <v>0</v>
      </c>
      <c r="AL73" s="29">
        <v>0</v>
      </c>
      <c r="AM73" s="29">
        <v>0</v>
      </c>
      <c r="AN73" s="1"/>
      <c r="AO73" s="1"/>
    </row>
    <row r="74" spans="1:42" x14ac:dyDescent="0.2">
      <c r="B74" s="50">
        <v>11</v>
      </c>
      <c r="C74" s="21" t="s">
        <v>100</v>
      </c>
      <c r="D74" s="29">
        <v>0</v>
      </c>
      <c r="E74" s="29">
        <v>0</v>
      </c>
      <c r="F74" s="29">
        <v>0</v>
      </c>
      <c r="G74" s="29">
        <v>0</v>
      </c>
      <c r="H74" s="29">
        <v>0</v>
      </c>
      <c r="I74" s="29">
        <v>0</v>
      </c>
      <c r="J74" s="29">
        <v>0</v>
      </c>
      <c r="K74" s="29">
        <v>0</v>
      </c>
      <c r="L74" s="29">
        <v>0</v>
      </c>
      <c r="M74" s="29">
        <v>0</v>
      </c>
      <c r="N74" s="29">
        <v>0</v>
      </c>
      <c r="O74" s="29">
        <v>0</v>
      </c>
      <c r="P74" s="29">
        <v>0</v>
      </c>
      <c r="Q74" s="29">
        <v>0</v>
      </c>
      <c r="R74" s="29">
        <v>0</v>
      </c>
      <c r="S74" s="29">
        <v>0</v>
      </c>
      <c r="T74" s="29">
        <v>0</v>
      </c>
      <c r="U74" s="29">
        <v>0</v>
      </c>
      <c r="V74" s="29">
        <v>0</v>
      </c>
      <c r="W74" s="29">
        <v>0</v>
      </c>
      <c r="X74" s="29">
        <v>0</v>
      </c>
      <c r="Y74" s="29">
        <v>0</v>
      </c>
      <c r="Z74" s="29">
        <v>0</v>
      </c>
      <c r="AA74" s="29">
        <v>0</v>
      </c>
      <c r="AB74" s="29">
        <v>0</v>
      </c>
      <c r="AC74" s="29">
        <v>0</v>
      </c>
      <c r="AD74" s="29">
        <v>0</v>
      </c>
      <c r="AE74" s="151">
        <v>0</v>
      </c>
      <c r="AF74" s="151">
        <v>0</v>
      </c>
      <c r="AG74" s="151">
        <v>0</v>
      </c>
      <c r="AH74" s="151">
        <v>0</v>
      </c>
      <c r="AI74" s="151">
        <v>0</v>
      </c>
      <c r="AJ74" s="33"/>
      <c r="AK74" s="29">
        <v>0</v>
      </c>
      <c r="AL74" s="29">
        <v>0</v>
      </c>
      <c r="AM74" s="29">
        <v>0</v>
      </c>
      <c r="AN74" s="1"/>
      <c r="AO74" s="1"/>
    </row>
    <row r="75" spans="1:42" x14ac:dyDescent="0.2">
      <c r="B75" s="50">
        <v>12</v>
      </c>
      <c r="C75" s="21" t="s">
        <v>89</v>
      </c>
      <c r="D75" s="29">
        <v>0</v>
      </c>
      <c r="E75" s="29">
        <v>0</v>
      </c>
      <c r="F75" s="29">
        <v>0</v>
      </c>
      <c r="G75" s="29">
        <v>0</v>
      </c>
      <c r="H75" s="29">
        <v>0</v>
      </c>
      <c r="I75" s="29">
        <v>0</v>
      </c>
      <c r="J75" s="29">
        <v>0</v>
      </c>
      <c r="K75" s="29">
        <v>0</v>
      </c>
      <c r="L75" s="29">
        <v>0</v>
      </c>
      <c r="M75" s="29">
        <v>0</v>
      </c>
      <c r="N75" s="29">
        <v>0</v>
      </c>
      <c r="O75" s="29">
        <v>0</v>
      </c>
      <c r="P75" s="29">
        <v>0</v>
      </c>
      <c r="Q75" s="29">
        <v>0</v>
      </c>
      <c r="R75" s="29">
        <v>0</v>
      </c>
      <c r="S75" s="29">
        <v>0</v>
      </c>
      <c r="T75" s="29">
        <v>0</v>
      </c>
      <c r="U75" s="29">
        <v>0</v>
      </c>
      <c r="V75" s="29">
        <v>0</v>
      </c>
      <c r="W75" s="29">
        <v>0</v>
      </c>
      <c r="X75" s="29">
        <v>0</v>
      </c>
      <c r="Y75" s="29">
        <v>0</v>
      </c>
      <c r="Z75" s="29">
        <v>0</v>
      </c>
      <c r="AA75" s="29">
        <v>0</v>
      </c>
      <c r="AB75" s="29">
        <v>0</v>
      </c>
      <c r="AC75" s="29">
        <v>0</v>
      </c>
      <c r="AD75" s="29">
        <v>0</v>
      </c>
      <c r="AE75" s="151">
        <v>0</v>
      </c>
      <c r="AF75" s="151">
        <v>0</v>
      </c>
      <c r="AG75" s="151">
        <v>0</v>
      </c>
      <c r="AH75" s="151">
        <v>0</v>
      </c>
      <c r="AI75" s="151">
        <v>0</v>
      </c>
      <c r="AJ75" s="33"/>
      <c r="AK75" s="29">
        <v>0</v>
      </c>
      <c r="AL75" s="29">
        <v>0</v>
      </c>
      <c r="AM75" s="29">
        <v>0</v>
      </c>
      <c r="AN75" s="39"/>
      <c r="AO75" s="39"/>
    </row>
    <row r="76" spans="1:42" x14ac:dyDescent="0.2">
      <c r="B76" s="50">
        <v>13</v>
      </c>
      <c r="C76" s="21" t="s">
        <v>69</v>
      </c>
      <c r="D76" s="29">
        <v>0</v>
      </c>
      <c r="E76" s="29">
        <v>0</v>
      </c>
      <c r="F76" s="29">
        <v>0</v>
      </c>
      <c r="G76" s="29">
        <v>0</v>
      </c>
      <c r="H76" s="29">
        <v>0</v>
      </c>
      <c r="I76" s="29">
        <v>0</v>
      </c>
      <c r="J76" s="29">
        <v>0</v>
      </c>
      <c r="K76" s="29">
        <v>0</v>
      </c>
      <c r="L76" s="29">
        <v>0</v>
      </c>
      <c r="M76" s="29">
        <v>0</v>
      </c>
      <c r="N76" s="29">
        <v>0</v>
      </c>
      <c r="O76" s="29">
        <v>0</v>
      </c>
      <c r="P76" s="29">
        <v>0</v>
      </c>
      <c r="Q76" s="29">
        <v>0</v>
      </c>
      <c r="R76" s="29">
        <v>0</v>
      </c>
      <c r="S76" s="29">
        <v>0</v>
      </c>
      <c r="T76" s="29">
        <v>0</v>
      </c>
      <c r="U76" s="29">
        <v>0</v>
      </c>
      <c r="V76" s="29">
        <v>0</v>
      </c>
      <c r="W76" s="29">
        <v>0</v>
      </c>
      <c r="X76" s="29">
        <v>0</v>
      </c>
      <c r="Y76" s="29">
        <v>0</v>
      </c>
      <c r="Z76" s="29">
        <v>0</v>
      </c>
      <c r="AA76" s="29">
        <v>0</v>
      </c>
      <c r="AB76" s="29">
        <v>0</v>
      </c>
      <c r="AC76" s="29">
        <v>0</v>
      </c>
      <c r="AD76" s="29">
        <v>0</v>
      </c>
      <c r="AE76" s="151">
        <v>0</v>
      </c>
      <c r="AF76" s="151">
        <v>0</v>
      </c>
      <c r="AG76" s="151">
        <v>0</v>
      </c>
      <c r="AH76" s="151">
        <v>0</v>
      </c>
      <c r="AI76" s="151">
        <v>0</v>
      </c>
      <c r="AJ76" s="33"/>
      <c r="AK76" s="29">
        <v>0</v>
      </c>
      <c r="AL76" s="29">
        <v>0</v>
      </c>
      <c r="AM76" s="29">
        <v>0</v>
      </c>
      <c r="AN76" s="39"/>
      <c r="AO76" s="39"/>
    </row>
    <row r="77" spans="1:42" x14ac:dyDescent="0.2">
      <c r="B77" s="50"/>
      <c r="C77" s="127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151"/>
      <c r="AF77" s="151"/>
      <c r="AG77" s="151"/>
      <c r="AH77" s="151"/>
      <c r="AI77" s="151"/>
      <c r="AJ77" s="33"/>
      <c r="AK77" s="29"/>
      <c r="AL77" s="29"/>
      <c r="AM77" s="29"/>
      <c r="AN77" s="39"/>
      <c r="AO77" s="39"/>
    </row>
    <row r="78" spans="1:42" s="5" customFormat="1" ht="12" x14ac:dyDescent="0.2">
      <c r="A78" s="128" t="s">
        <v>71</v>
      </c>
      <c r="B78" s="50"/>
      <c r="C78" s="20" t="s">
        <v>152</v>
      </c>
      <c r="D78" s="26">
        <v>0</v>
      </c>
      <c r="E78" s="26">
        <v>0</v>
      </c>
      <c r="F78" s="26">
        <v>0</v>
      </c>
      <c r="G78" s="26">
        <v>0</v>
      </c>
      <c r="H78" s="26">
        <v>0</v>
      </c>
      <c r="I78" s="26">
        <v>0</v>
      </c>
      <c r="J78" s="26">
        <v>0</v>
      </c>
      <c r="K78" s="26">
        <v>0</v>
      </c>
      <c r="L78" s="26">
        <v>0</v>
      </c>
      <c r="M78" s="26">
        <v>0</v>
      </c>
      <c r="N78" s="26">
        <v>0</v>
      </c>
      <c r="O78" s="26">
        <v>0</v>
      </c>
      <c r="P78" s="26">
        <v>0</v>
      </c>
      <c r="Q78" s="26">
        <v>0</v>
      </c>
      <c r="R78" s="26">
        <v>0</v>
      </c>
      <c r="S78" s="26">
        <v>0</v>
      </c>
      <c r="T78" s="26">
        <v>0</v>
      </c>
      <c r="U78" s="26">
        <v>0</v>
      </c>
      <c r="V78" s="26">
        <v>0</v>
      </c>
      <c r="W78" s="26">
        <v>0</v>
      </c>
      <c r="X78" s="26">
        <v>0</v>
      </c>
      <c r="Y78" s="26">
        <v>0</v>
      </c>
      <c r="Z78" s="26">
        <v>0</v>
      </c>
      <c r="AA78" s="26">
        <v>0</v>
      </c>
      <c r="AB78" s="26">
        <v>0</v>
      </c>
      <c r="AC78" s="26">
        <v>0</v>
      </c>
      <c r="AD78" s="26">
        <v>0</v>
      </c>
      <c r="AE78" s="26">
        <v>0</v>
      </c>
      <c r="AF78" s="26">
        <v>0</v>
      </c>
      <c r="AG78" s="26">
        <v>0</v>
      </c>
      <c r="AH78" s="26">
        <v>0</v>
      </c>
      <c r="AI78" s="26">
        <v>0</v>
      </c>
      <c r="AK78" s="26">
        <v>0</v>
      </c>
      <c r="AL78" s="26">
        <v>0</v>
      </c>
      <c r="AM78" s="26">
        <v>0</v>
      </c>
    </row>
    <row r="79" spans="1:42" ht="12" x14ac:dyDescent="0.2">
      <c r="B79" s="50">
        <v>14</v>
      </c>
      <c r="C79" s="22" t="s">
        <v>13</v>
      </c>
      <c r="D79" s="27">
        <v>0</v>
      </c>
      <c r="E79" s="27">
        <v>0</v>
      </c>
      <c r="F79" s="27">
        <v>0</v>
      </c>
      <c r="G79" s="27">
        <v>0</v>
      </c>
      <c r="H79" s="27">
        <v>0</v>
      </c>
      <c r="I79" s="27">
        <v>0</v>
      </c>
      <c r="J79" s="27">
        <v>0</v>
      </c>
      <c r="K79" s="27">
        <v>0</v>
      </c>
      <c r="L79" s="27">
        <v>0</v>
      </c>
      <c r="M79" s="27">
        <v>0</v>
      </c>
      <c r="N79" s="27">
        <v>0</v>
      </c>
      <c r="O79" s="27">
        <v>0</v>
      </c>
      <c r="P79" s="27">
        <v>0</v>
      </c>
      <c r="Q79" s="27">
        <v>0</v>
      </c>
      <c r="R79" s="27">
        <v>0</v>
      </c>
      <c r="S79" s="27">
        <v>0</v>
      </c>
      <c r="T79" s="27">
        <v>0</v>
      </c>
      <c r="U79" s="27">
        <v>0</v>
      </c>
      <c r="V79" s="27">
        <v>0</v>
      </c>
      <c r="W79" s="27">
        <v>0</v>
      </c>
      <c r="X79" s="27">
        <v>0</v>
      </c>
      <c r="Y79" s="27">
        <v>0</v>
      </c>
      <c r="Z79" s="27">
        <v>0</v>
      </c>
      <c r="AA79" s="27">
        <v>0</v>
      </c>
      <c r="AB79" s="27">
        <v>0</v>
      </c>
      <c r="AC79" s="27">
        <v>0</v>
      </c>
      <c r="AD79" s="27">
        <v>0</v>
      </c>
      <c r="AE79" s="149">
        <v>0</v>
      </c>
      <c r="AF79" s="149">
        <v>0</v>
      </c>
      <c r="AG79" s="149">
        <v>0</v>
      </c>
      <c r="AH79" s="149">
        <v>0</v>
      </c>
      <c r="AI79" s="149">
        <v>0</v>
      </c>
      <c r="AJ79" s="33"/>
      <c r="AK79" s="27">
        <v>0</v>
      </c>
      <c r="AL79" s="27">
        <v>0</v>
      </c>
      <c r="AM79" s="27">
        <v>0</v>
      </c>
      <c r="AN79" s="9"/>
      <c r="AO79" s="9"/>
    </row>
    <row r="80" spans="1:42" ht="12" x14ac:dyDescent="0.2">
      <c r="B80" s="50">
        <v>15</v>
      </c>
      <c r="C80" s="22" t="s">
        <v>0</v>
      </c>
      <c r="D80" s="27">
        <v>0</v>
      </c>
      <c r="E80" s="27">
        <v>0</v>
      </c>
      <c r="F80" s="27">
        <v>0</v>
      </c>
      <c r="G80" s="27">
        <v>0</v>
      </c>
      <c r="H80" s="27">
        <v>0</v>
      </c>
      <c r="I80" s="27">
        <v>0</v>
      </c>
      <c r="J80" s="27">
        <v>0</v>
      </c>
      <c r="K80" s="27">
        <v>0</v>
      </c>
      <c r="L80" s="27">
        <v>0</v>
      </c>
      <c r="M80" s="27">
        <v>0</v>
      </c>
      <c r="N80" s="27">
        <v>0</v>
      </c>
      <c r="O80" s="27">
        <v>0</v>
      </c>
      <c r="P80" s="27">
        <v>0</v>
      </c>
      <c r="Q80" s="27">
        <v>0</v>
      </c>
      <c r="R80" s="27">
        <v>0</v>
      </c>
      <c r="S80" s="27">
        <v>0</v>
      </c>
      <c r="T80" s="27">
        <v>0</v>
      </c>
      <c r="U80" s="27">
        <v>0</v>
      </c>
      <c r="V80" s="27">
        <v>0</v>
      </c>
      <c r="W80" s="27">
        <v>0</v>
      </c>
      <c r="X80" s="27">
        <v>0</v>
      </c>
      <c r="Y80" s="27">
        <v>0</v>
      </c>
      <c r="Z80" s="27">
        <v>0</v>
      </c>
      <c r="AA80" s="27">
        <v>0</v>
      </c>
      <c r="AB80" s="27">
        <v>0</v>
      </c>
      <c r="AC80" s="27">
        <v>0</v>
      </c>
      <c r="AD80" s="27">
        <v>0</v>
      </c>
      <c r="AE80" s="149">
        <v>0</v>
      </c>
      <c r="AF80" s="149">
        <v>0</v>
      </c>
      <c r="AG80" s="149">
        <v>0</v>
      </c>
      <c r="AH80" s="149">
        <v>0</v>
      </c>
      <c r="AI80" s="149">
        <v>0</v>
      </c>
      <c r="AJ80" s="33"/>
      <c r="AK80" s="27">
        <v>0</v>
      </c>
      <c r="AL80" s="27">
        <v>0</v>
      </c>
      <c r="AM80" s="27">
        <v>0</v>
      </c>
      <c r="AN80" s="38"/>
      <c r="AO80" s="38"/>
    </row>
    <row r="81" spans="1:42" x14ac:dyDescent="0.2">
      <c r="B81" s="50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151"/>
      <c r="AF81" s="151"/>
      <c r="AG81" s="151"/>
      <c r="AH81" s="151"/>
      <c r="AI81" s="151"/>
      <c r="AJ81" s="33"/>
      <c r="AK81" s="29"/>
      <c r="AL81" s="29"/>
      <c r="AM81" s="29"/>
      <c r="AN81" s="39"/>
      <c r="AO81" s="39"/>
    </row>
    <row r="82" spans="1:42" ht="12" x14ac:dyDescent="0.2">
      <c r="A82" s="7" t="s">
        <v>75</v>
      </c>
      <c r="B82" s="50"/>
      <c r="C82" s="20" t="s">
        <v>72</v>
      </c>
      <c r="D82" s="26">
        <v>0</v>
      </c>
      <c r="E82" s="26">
        <v>0</v>
      </c>
      <c r="F82" s="26">
        <v>0</v>
      </c>
      <c r="G82" s="26">
        <v>0</v>
      </c>
      <c r="H82" s="26">
        <v>0</v>
      </c>
      <c r="I82" s="26">
        <v>0</v>
      </c>
      <c r="J82" s="26">
        <v>0</v>
      </c>
      <c r="K82" s="26">
        <v>0</v>
      </c>
      <c r="L82" s="26">
        <v>0</v>
      </c>
      <c r="M82" s="26">
        <v>0</v>
      </c>
      <c r="N82" s="26">
        <v>0</v>
      </c>
      <c r="O82" s="26">
        <v>0</v>
      </c>
      <c r="P82" s="26">
        <v>0</v>
      </c>
      <c r="Q82" s="26">
        <v>0</v>
      </c>
      <c r="R82" s="26">
        <v>0</v>
      </c>
      <c r="S82" s="26">
        <v>0</v>
      </c>
      <c r="T82" s="26">
        <v>0</v>
      </c>
      <c r="U82" s="26">
        <v>0</v>
      </c>
      <c r="V82" s="26">
        <v>0</v>
      </c>
      <c r="W82" s="26">
        <v>0</v>
      </c>
      <c r="X82" s="26">
        <v>0</v>
      </c>
      <c r="Y82" s="26">
        <v>662473.17999999993</v>
      </c>
      <c r="Z82" s="26">
        <v>1186634.4200000002</v>
      </c>
      <c r="AA82" s="26">
        <v>2237322.9299999997</v>
      </c>
      <c r="AB82" s="26">
        <v>2559164.4700000002</v>
      </c>
      <c r="AC82" s="26">
        <v>3692003.03</v>
      </c>
      <c r="AD82" s="26">
        <v>3924464.3400000003</v>
      </c>
      <c r="AE82" s="26">
        <v>4936215.6399999997</v>
      </c>
      <c r="AF82" s="26">
        <v>4909597.1100000003</v>
      </c>
      <c r="AG82" s="26">
        <v>8178759.2200000007</v>
      </c>
      <c r="AH82" s="26">
        <v>9679230.7399999984</v>
      </c>
      <c r="AI82" s="26">
        <v>9679230.7399999984</v>
      </c>
      <c r="AJ82" s="8"/>
      <c r="AK82" s="26">
        <v>1500471.5199999977</v>
      </c>
      <c r="AL82" s="26">
        <v>4743015.0999999987</v>
      </c>
      <c r="AM82" s="26">
        <v>4743015.0999999987</v>
      </c>
      <c r="AO82" s="9"/>
    </row>
    <row r="83" spans="1:42" ht="12" x14ac:dyDescent="0.2">
      <c r="B83" s="50">
        <v>16</v>
      </c>
      <c r="C83" s="22" t="s">
        <v>101</v>
      </c>
      <c r="D83" s="27">
        <v>0</v>
      </c>
      <c r="E83" s="27">
        <v>0</v>
      </c>
      <c r="F83" s="27">
        <v>0</v>
      </c>
      <c r="G83" s="27">
        <v>0</v>
      </c>
      <c r="H83" s="27">
        <v>0</v>
      </c>
      <c r="I83" s="27">
        <v>0</v>
      </c>
      <c r="J83" s="27">
        <v>0</v>
      </c>
      <c r="K83" s="27">
        <v>0</v>
      </c>
      <c r="L83" s="27">
        <v>0</v>
      </c>
      <c r="M83" s="27">
        <v>0</v>
      </c>
      <c r="N83" s="27">
        <v>0</v>
      </c>
      <c r="O83" s="27">
        <v>0</v>
      </c>
      <c r="P83" s="27">
        <v>0</v>
      </c>
      <c r="Q83" s="27">
        <v>0</v>
      </c>
      <c r="R83" s="27">
        <v>0</v>
      </c>
      <c r="S83" s="27">
        <v>0</v>
      </c>
      <c r="T83" s="27">
        <v>0</v>
      </c>
      <c r="U83" s="27">
        <v>0</v>
      </c>
      <c r="V83" s="27">
        <v>0</v>
      </c>
      <c r="W83" s="27">
        <v>0</v>
      </c>
      <c r="X83" s="27">
        <v>0</v>
      </c>
      <c r="Y83" s="27">
        <v>662473.17999999993</v>
      </c>
      <c r="Z83" s="27">
        <v>1186634.4200000002</v>
      </c>
      <c r="AA83" s="27">
        <v>2237322.9299999997</v>
      </c>
      <c r="AB83" s="27">
        <v>2559164.4700000002</v>
      </c>
      <c r="AC83" s="27">
        <v>3692003.03</v>
      </c>
      <c r="AD83" s="27">
        <v>3924464.3400000003</v>
      </c>
      <c r="AE83" s="149">
        <v>4936215.6399999997</v>
      </c>
      <c r="AF83" s="149">
        <v>4909597.1100000003</v>
      </c>
      <c r="AG83" s="149">
        <v>8178759.2200000007</v>
      </c>
      <c r="AH83" s="149">
        <v>9679230.7399999984</v>
      </c>
      <c r="AI83" s="149">
        <v>9679230.7399999984</v>
      </c>
      <c r="AJ83" s="33"/>
      <c r="AK83" s="27">
        <v>1500471.5199999977</v>
      </c>
      <c r="AL83" s="27">
        <v>4743015.0999999987</v>
      </c>
      <c r="AM83" s="27">
        <v>4743015.0999999987</v>
      </c>
      <c r="AN83" s="38"/>
      <c r="AO83" s="38"/>
      <c r="AP83" s="38"/>
    </row>
    <row r="84" spans="1:42" ht="12" x14ac:dyDescent="0.2">
      <c r="B84" s="50">
        <v>17</v>
      </c>
      <c r="C84" s="22" t="s">
        <v>102</v>
      </c>
      <c r="D84" s="27">
        <v>0</v>
      </c>
      <c r="E84" s="27">
        <v>0</v>
      </c>
      <c r="F84" s="27">
        <v>0</v>
      </c>
      <c r="G84" s="27">
        <v>0</v>
      </c>
      <c r="H84" s="27">
        <v>0</v>
      </c>
      <c r="I84" s="27">
        <v>0</v>
      </c>
      <c r="J84" s="27">
        <v>0</v>
      </c>
      <c r="K84" s="27">
        <v>0</v>
      </c>
      <c r="L84" s="27">
        <v>0</v>
      </c>
      <c r="M84" s="27">
        <v>0</v>
      </c>
      <c r="N84" s="27">
        <v>0</v>
      </c>
      <c r="O84" s="27">
        <v>0</v>
      </c>
      <c r="P84" s="27">
        <v>0</v>
      </c>
      <c r="Q84" s="27">
        <v>0</v>
      </c>
      <c r="R84" s="27">
        <v>0</v>
      </c>
      <c r="S84" s="27">
        <v>0</v>
      </c>
      <c r="T84" s="27">
        <v>0</v>
      </c>
      <c r="U84" s="27">
        <v>0</v>
      </c>
      <c r="V84" s="27">
        <v>0</v>
      </c>
      <c r="W84" s="27">
        <v>0</v>
      </c>
      <c r="X84" s="27">
        <v>0</v>
      </c>
      <c r="Y84" s="27">
        <v>0</v>
      </c>
      <c r="Z84" s="27">
        <v>0</v>
      </c>
      <c r="AA84" s="27">
        <v>0</v>
      </c>
      <c r="AB84" s="27">
        <v>0</v>
      </c>
      <c r="AC84" s="27">
        <v>0</v>
      </c>
      <c r="AD84" s="27">
        <v>0</v>
      </c>
      <c r="AE84" s="149">
        <v>0</v>
      </c>
      <c r="AF84" s="149">
        <v>0</v>
      </c>
      <c r="AG84" s="149">
        <v>0</v>
      </c>
      <c r="AH84" s="149">
        <v>0</v>
      </c>
      <c r="AI84" s="149">
        <v>0</v>
      </c>
      <c r="AJ84" s="33"/>
      <c r="AK84" s="27">
        <v>0</v>
      </c>
      <c r="AL84" s="27">
        <v>0</v>
      </c>
      <c r="AM84" s="27">
        <v>0</v>
      </c>
      <c r="AN84" s="38"/>
      <c r="AO84" s="38"/>
      <c r="AP84" s="38"/>
    </row>
    <row r="85" spans="1:42" ht="12" x14ac:dyDescent="0.2">
      <c r="B85" s="50"/>
      <c r="C85" s="22" t="s">
        <v>103</v>
      </c>
      <c r="D85" s="27">
        <v>0</v>
      </c>
      <c r="E85" s="27">
        <v>0</v>
      </c>
      <c r="F85" s="27">
        <v>0</v>
      </c>
      <c r="G85" s="27">
        <v>0</v>
      </c>
      <c r="H85" s="27">
        <v>0</v>
      </c>
      <c r="I85" s="27">
        <v>0</v>
      </c>
      <c r="J85" s="27">
        <v>0</v>
      </c>
      <c r="K85" s="27">
        <v>0</v>
      </c>
      <c r="L85" s="27">
        <v>0</v>
      </c>
      <c r="M85" s="27">
        <v>0</v>
      </c>
      <c r="N85" s="27">
        <v>0</v>
      </c>
      <c r="O85" s="27">
        <v>0</v>
      </c>
      <c r="P85" s="27">
        <v>0</v>
      </c>
      <c r="Q85" s="27">
        <v>0</v>
      </c>
      <c r="R85" s="27">
        <v>0</v>
      </c>
      <c r="S85" s="27">
        <v>0</v>
      </c>
      <c r="T85" s="27">
        <v>0</v>
      </c>
      <c r="U85" s="27">
        <v>0</v>
      </c>
      <c r="V85" s="27">
        <v>0</v>
      </c>
      <c r="W85" s="27">
        <v>0</v>
      </c>
      <c r="X85" s="27">
        <v>0</v>
      </c>
      <c r="Y85" s="27">
        <v>0</v>
      </c>
      <c r="Z85" s="27">
        <v>0</v>
      </c>
      <c r="AA85" s="27">
        <v>0</v>
      </c>
      <c r="AB85" s="27">
        <v>0</v>
      </c>
      <c r="AC85" s="27">
        <v>0</v>
      </c>
      <c r="AD85" s="27">
        <v>0</v>
      </c>
      <c r="AE85" s="149">
        <v>0</v>
      </c>
      <c r="AF85" s="149">
        <v>0</v>
      </c>
      <c r="AG85" s="149">
        <v>0</v>
      </c>
      <c r="AH85" s="149">
        <v>0</v>
      </c>
      <c r="AI85" s="149">
        <v>0</v>
      </c>
      <c r="AJ85" s="33"/>
      <c r="AK85" s="27">
        <v>0</v>
      </c>
      <c r="AL85" s="27">
        <v>0</v>
      </c>
      <c r="AM85" s="27">
        <v>0</v>
      </c>
      <c r="AN85" s="38"/>
      <c r="AO85" s="38"/>
      <c r="AP85" s="38"/>
    </row>
    <row r="86" spans="1:42" x14ac:dyDescent="0.2">
      <c r="B86" s="50">
        <v>18</v>
      </c>
      <c r="C86" s="21" t="s">
        <v>104</v>
      </c>
      <c r="D86" s="29">
        <v>0</v>
      </c>
      <c r="E86" s="29">
        <v>0</v>
      </c>
      <c r="F86" s="29">
        <v>0</v>
      </c>
      <c r="G86" s="29">
        <v>0</v>
      </c>
      <c r="H86" s="29">
        <v>0</v>
      </c>
      <c r="I86" s="29">
        <v>0</v>
      </c>
      <c r="J86" s="29">
        <v>0</v>
      </c>
      <c r="K86" s="29">
        <v>0</v>
      </c>
      <c r="L86" s="29">
        <v>0</v>
      </c>
      <c r="M86" s="29">
        <v>0</v>
      </c>
      <c r="N86" s="29">
        <v>0</v>
      </c>
      <c r="O86" s="29">
        <v>0</v>
      </c>
      <c r="P86" s="29">
        <v>0</v>
      </c>
      <c r="Q86" s="29">
        <v>0</v>
      </c>
      <c r="R86" s="29">
        <v>0</v>
      </c>
      <c r="S86" s="29">
        <v>0</v>
      </c>
      <c r="T86" s="29">
        <v>0</v>
      </c>
      <c r="U86" s="29">
        <v>0</v>
      </c>
      <c r="V86" s="29">
        <v>0</v>
      </c>
      <c r="W86" s="29">
        <v>0</v>
      </c>
      <c r="X86" s="29">
        <v>0</v>
      </c>
      <c r="Y86" s="29">
        <v>0</v>
      </c>
      <c r="Z86" s="29">
        <v>0</v>
      </c>
      <c r="AA86" s="29">
        <v>0</v>
      </c>
      <c r="AB86" s="29">
        <v>0</v>
      </c>
      <c r="AC86" s="29">
        <v>0</v>
      </c>
      <c r="AD86" s="29">
        <v>0</v>
      </c>
      <c r="AE86" s="151">
        <v>0</v>
      </c>
      <c r="AF86" s="151">
        <v>0</v>
      </c>
      <c r="AG86" s="151">
        <v>0</v>
      </c>
      <c r="AH86" s="151">
        <v>0</v>
      </c>
      <c r="AI86" s="151">
        <v>0</v>
      </c>
      <c r="AJ86" s="33"/>
      <c r="AK86" s="29">
        <v>0</v>
      </c>
      <c r="AL86" s="29">
        <v>0</v>
      </c>
      <c r="AM86" s="29">
        <v>0</v>
      </c>
      <c r="AN86" s="37"/>
      <c r="AO86" s="37"/>
    </row>
    <row r="87" spans="1:42" x14ac:dyDescent="0.2">
      <c r="B87" s="50">
        <v>19</v>
      </c>
      <c r="C87" s="21" t="s">
        <v>97</v>
      </c>
      <c r="D87" s="29">
        <v>0</v>
      </c>
      <c r="E87" s="29">
        <v>0</v>
      </c>
      <c r="F87" s="29">
        <v>0</v>
      </c>
      <c r="G87" s="29">
        <v>0</v>
      </c>
      <c r="H87" s="29">
        <v>0</v>
      </c>
      <c r="I87" s="29">
        <v>0</v>
      </c>
      <c r="J87" s="29">
        <v>0</v>
      </c>
      <c r="K87" s="29">
        <v>0</v>
      </c>
      <c r="L87" s="29">
        <v>0</v>
      </c>
      <c r="M87" s="29">
        <v>0</v>
      </c>
      <c r="N87" s="29">
        <v>0</v>
      </c>
      <c r="O87" s="29">
        <v>0</v>
      </c>
      <c r="P87" s="29">
        <v>0</v>
      </c>
      <c r="Q87" s="29">
        <v>0</v>
      </c>
      <c r="R87" s="29">
        <v>0</v>
      </c>
      <c r="S87" s="29">
        <v>0</v>
      </c>
      <c r="T87" s="29">
        <v>0</v>
      </c>
      <c r="U87" s="29">
        <v>0</v>
      </c>
      <c r="V87" s="29">
        <v>0</v>
      </c>
      <c r="W87" s="29">
        <v>0</v>
      </c>
      <c r="X87" s="29">
        <v>0</v>
      </c>
      <c r="Y87" s="29">
        <v>0</v>
      </c>
      <c r="Z87" s="29">
        <v>0</v>
      </c>
      <c r="AA87" s="29">
        <v>0</v>
      </c>
      <c r="AB87" s="29">
        <v>0</v>
      </c>
      <c r="AC87" s="29">
        <v>0</v>
      </c>
      <c r="AD87" s="29">
        <v>0</v>
      </c>
      <c r="AE87" s="151">
        <v>0</v>
      </c>
      <c r="AF87" s="151">
        <v>0</v>
      </c>
      <c r="AG87" s="151">
        <v>0</v>
      </c>
      <c r="AH87" s="151">
        <v>0</v>
      </c>
      <c r="AI87" s="151">
        <v>0</v>
      </c>
      <c r="AJ87" s="8"/>
      <c r="AK87" s="29">
        <v>0</v>
      </c>
      <c r="AL87" s="29">
        <v>0</v>
      </c>
      <c r="AM87" s="29">
        <v>0</v>
      </c>
      <c r="AN87" s="9"/>
      <c r="AO87" s="9"/>
      <c r="AP87" s="9"/>
    </row>
    <row r="88" spans="1:42" x14ac:dyDescent="0.2">
      <c r="B88" s="50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151"/>
      <c r="AF88" s="151"/>
      <c r="AG88" s="151"/>
      <c r="AH88" s="151"/>
      <c r="AI88" s="151"/>
      <c r="AJ88" s="8"/>
      <c r="AK88" s="29"/>
      <c r="AL88" s="29"/>
      <c r="AM88" s="29"/>
      <c r="AN88" s="9"/>
      <c r="AO88" s="9"/>
      <c r="AP88" s="9"/>
    </row>
    <row r="89" spans="1:42" ht="12" x14ac:dyDescent="0.2">
      <c r="A89" s="7" t="s">
        <v>153</v>
      </c>
      <c r="B89" s="50"/>
      <c r="C89" s="23" t="s">
        <v>34</v>
      </c>
      <c r="D89" s="26">
        <v>0</v>
      </c>
      <c r="E89" s="26">
        <v>0</v>
      </c>
      <c r="F89" s="26">
        <v>0</v>
      </c>
      <c r="G89" s="26">
        <v>0</v>
      </c>
      <c r="H89" s="26">
        <v>0</v>
      </c>
      <c r="I89" s="26">
        <v>0</v>
      </c>
      <c r="J89" s="26">
        <v>0</v>
      </c>
      <c r="K89" s="26">
        <v>0</v>
      </c>
      <c r="L89" s="26">
        <v>0</v>
      </c>
      <c r="M89" s="26">
        <v>0</v>
      </c>
      <c r="N89" s="26">
        <v>0</v>
      </c>
      <c r="O89" s="26">
        <v>0</v>
      </c>
      <c r="P89" s="26">
        <v>0</v>
      </c>
      <c r="Q89" s="26">
        <v>0</v>
      </c>
      <c r="R89" s="26">
        <v>0</v>
      </c>
      <c r="S89" s="26">
        <v>0</v>
      </c>
      <c r="T89" s="26">
        <v>0</v>
      </c>
      <c r="U89" s="26">
        <v>0</v>
      </c>
      <c r="V89" s="26">
        <v>0</v>
      </c>
      <c r="W89" s="26">
        <v>0</v>
      </c>
      <c r="X89" s="26">
        <v>0</v>
      </c>
      <c r="Y89" s="26">
        <v>0</v>
      </c>
      <c r="Z89" s="26">
        <v>0</v>
      </c>
      <c r="AA89" s="26">
        <v>0</v>
      </c>
      <c r="AB89" s="26">
        <v>0</v>
      </c>
      <c r="AC89" s="26">
        <v>0</v>
      </c>
      <c r="AD89" s="26">
        <v>0</v>
      </c>
      <c r="AE89" s="26">
        <v>0</v>
      </c>
      <c r="AF89" s="26">
        <v>0</v>
      </c>
      <c r="AG89" s="26">
        <v>0</v>
      </c>
      <c r="AH89" s="26">
        <v>0</v>
      </c>
      <c r="AI89" s="26">
        <v>0</v>
      </c>
      <c r="AJ89" s="8"/>
      <c r="AK89" s="26">
        <v>0</v>
      </c>
      <c r="AL89" s="26">
        <v>0</v>
      </c>
      <c r="AM89" s="26">
        <v>0</v>
      </c>
      <c r="AO89" s="9"/>
    </row>
    <row r="90" spans="1:42" ht="12" x14ac:dyDescent="0.2">
      <c r="B90" s="50"/>
      <c r="C90" s="22" t="s">
        <v>105</v>
      </c>
      <c r="D90" s="27">
        <v>0</v>
      </c>
      <c r="E90" s="27">
        <v>0</v>
      </c>
      <c r="F90" s="27">
        <v>0</v>
      </c>
      <c r="G90" s="27">
        <v>0</v>
      </c>
      <c r="H90" s="27">
        <v>0</v>
      </c>
      <c r="I90" s="27">
        <v>0</v>
      </c>
      <c r="J90" s="27">
        <v>0</v>
      </c>
      <c r="K90" s="27">
        <v>0</v>
      </c>
      <c r="L90" s="27">
        <v>0</v>
      </c>
      <c r="M90" s="27">
        <v>0</v>
      </c>
      <c r="N90" s="27">
        <v>0</v>
      </c>
      <c r="O90" s="27">
        <v>0</v>
      </c>
      <c r="P90" s="27">
        <v>0</v>
      </c>
      <c r="Q90" s="27">
        <v>0</v>
      </c>
      <c r="R90" s="27">
        <v>0</v>
      </c>
      <c r="S90" s="27">
        <v>0</v>
      </c>
      <c r="T90" s="27">
        <v>0</v>
      </c>
      <c r="U90" s="27">
        <v>0</v>
      </c>
      <c r="V90" s="27">
        <v>0</v>
      </c>
      <c r="W90" s="27">
        <v>0</v>
      </c>
      <c r="X90" s="27">
        <v>0</v>
      </c>
      <c r="Y90" s="27">
        <v>0</v>
      </c>
      <c r="Z90" s="27">
        <v>0</v>
      </c>
      <c r="AA90" s="27">
        <v>0</v>
      </c>
      <c r="AB90" s="27">
        <v>0</v>
      </c>
      <c r="AC90" s="27">
        <v>0</v>
      </c>
      <c r="AD90" s="27">
        <v>0</v>
      </c>
      <c r="AE90" s="149">
        <v>0</v>
      </c>
      <c r="AF90" s="149">
        <v>0</v>
      </c>
      <c r="AG90" s="149">
        <v>0</v>
      </c>
      <c r="AH90" s="149">
        <v>0</v>
      </c>
      <c r="AI90" s="149">
        <v>0</v>
      </c>
      <c r="AJ90" s="33"/>
      <c r="AK90" s="27">
        <v>0</v>
      </c>
      <c r="AL90" s="27">
        <v>0</v>
      </c>
      <c r="AM90" s="27">
        <v>0</v>
      </c>
      <c r="AN90" s="9"/>
      <c r="AO90" s="9"/>
    </row>
    <row r="91" spans="1:42" x14ac:dyDescent="0.2">
      <c r="B91" s="50">
        <v>20</v>
      </c>
      <c r="C91" s="21" t="s">
        <v>10</v>
      </c>
      <c r="D91" s="29">
        <v>0</v>
      </c>
      <c r="E91" s="29">
        <v>0</v>
      </c>
      <c r="F91" s="29">
        <v>0</v>
      </c>
      <c r="G91" s="29">
        <v>0</v>
      </c>
      <c r="H91" s="29">
        <v>0</v>
      </c>
      <c r="I91" s="29">
        <v>0</v>
      </c>
      <c r="J91" s="29">
        <v>0</v>
      </c>
      <c r="K91" s="29">
        <v>0</v>
      </c>
      <c r="L91" s="29">
        <v>0</v>
      </c>
      <c r="M91" s="29">
        <v>0</v>
      </c>
      <c r="N91" s="29">
        <v>0</v>
      </c>
      <c r="O91" s="29">
        <v>0</v>
      </c>
      <c r="P91" s="29">
        <v>0</v>
      </c>
      <c r="Q91" s="29">
        <v>0</v>
      </c>
      <c r="R91" s="29">
        <v>0</v>
      </c>
      <c r="S91" s="29">
        <v>0</v>
      </c>
      <c r="T91" s="29">
        <v>0</v>
      </c>
      <c r="U91" s="29">
        <v>0</v>
      </c>
      <c r="V91" s="29">
        <v>0</v>
      </c>
      <c r="W91" s="29">
        <v>0</v>
      </c>
      <c r="X91" s="29">
        <v>0</v>
      </c>
      <c r="Y91" s="29">
        <v>0</v>
      </c>
      <c r="Z91" s="29">
        <v>0</v>
      </c>
      <c r="AA91" s="29">
        <v>0</v>
      </c>
      <c r="AB91" s="29">
        <v>0</v>
      </c>
      <c r="AC91" s="29">
        <v>0</v>
      </c>
      <c r="AD91" s="29">
        <v>0</v>
      </c>
      <c r="AE91" s="151">
        <v>0</v>
      </c>
      <c r="AF91" s="151">
        <v>0</v>
      </c>
      <c r="AG91" s="151">
        <v>0</v>
      </c>
      <c r="AH91" s="151">
        <v>0</v>
      </c>
      <c r="AI91" s="151">
        <v>0</v>
      </c>
      <c r="AJ91" s="33"/>
      <c r="AK91" s="29">
        <v>0</v>
      </c>
      <c r="AL91" s="29">
        <v>0</v>
      </c>
      <c r="AM91" s="29">
        <v>0</v>
      </c>
      <c r="AN91" s="9"/>
      <c r="AO91" s="9"/>
    </row>
    <row r="92" spans="1:42" x14ac:dyDescent="0.2">
      <c r="B92" s="50">
        <v>21</v>
      </c>
      <c r="C92" s="24" t="s">
        <v>30</v>
      </c>
      <c r="D92" s="29">
        <v>0</v>
      </c>
      <c r="E92" s="29">
        <v>0</v>
      </c>
      <c r="F92" s="29">
        <v>0</v>
      </c>
      <c r="G92" s="29">
        <v>0</v>
      </c>
      <c r="H92" s="29">
        <v>0</v>
      </c>
      <c r="I92" s="29">
        <v>0</v>
      </c>
      <c r="J92" s="29">
        <v>0</v>
      </c>
      <c r="K92" s="29">
        <v>0</v>
      </c>
      <c r="L92" s="29">
        <v>0</v>
      </c>
      <c r="M92" s="29">
        <v>0</v>
      </c>
      <c r="N92" s="29">
        <v>0</v>
      </c>
      <c r="O92" s="29">
        <v>0</v>
      </c>
      <c r="P92" s="29">
        <v>0</v>
      </c>
      <c r="Q92" s="29">
        <v>0</v>
      </c>
      <c r="R92" s="29">
        <v>0</v>
      </c>
      <c r="S92" s="29">
        <v>0</v>
      </c>
      <c r="T92" s="29">
        <v>0</v>
      </c>
      <c r="U92" s="29">
        <v>0</v>
      </c>
      <c r="V92" s="29">
        <v>0</v>
      </c>
      <c r="W92" s="29">
        <v>0</v>
      </c>
      <c r="X92" s="29">
        <v>0</v>
      </c>
      <c r="Y92" s="29">
        <v>0</v>
      </c>
      <c r="Z92" s="29">
        <v>0</v>
      </c>
      <c r="AA92" s="29">
        <v>0</v>
      </c>
      <c r="AB92" s="29">
        <v>0</v>
      </c>
      <c r="AC92" s="29">
        <v>0</v>
      </c>
      <c r="AD92" s="29">
        <v>0</v>
      </c>
      <c r="AE92" s="151">
        <v>0</v>
      </c>
      <c r="AF92" s="151">
        <v>0</v>
      </c>
      <c r="AG92" s="151">
        <v>0</v>
      </c>
      <c r="AH92" s="151">
        <v>0</v>
      </c>
      <c r="AI92" s="151">
        <v>0</v>
      </c>
      <c r="AJ92" s="33"/>
      <c r="AK92" s="29">
        <v>0</v>
      </c>
      <c r="AL92" s="29">
        <v>0</v>
      </c>
      <c r="AM92" s="29">
        <v>0</v>
      </c>
      <c r="AN92" s="9"/>
      <c r="AO92" s="9"/>
    </row>
    <row r="93" spans="1:42" ht="12" x14ac:dyDescent="0.2">
      <c r="B93" s="50">
        <v>22</v>
      </c>
      <c r="C93" s="22" t="s">
        <v>5</v>
      </c>
      <c r="D93" s="27">
        <v>0</v>
      </c>
      <c r="E93" s="27">
        <v>0</v>
      </c>
      <c r="F93" s="27">
        <v>0</v>
      </c>
      <c r="G93" s="27">
        <v>0</v>
      </c>
      <c r="H93" s="27">
        <v>0</v>
      </c>
      <c r="I93" s="27">
        <v>0</v>
      </c>
      <c r="J93" s="27">
        <v>0</v>
      </c>
      <c r="K93" s="27">
        <v>0</v>
      </c>
      <c r="L93" s="27">
        <v>0</v>
      </c>
      <c r="M93" s="27">
        <v>0</v>
      </c>
      <c r="N93" s="27">
        <v>0</v>
      </c>
      <c r="O93" s="27">
        <v>0</v>
      </c>
      <c r="P93" s="27">
        <v>0</v>
      </c>
      <c r="Q93" s="27">
        <v>0</v>
      </c>
      <c r="R93" s="27">
        <v>0</v>
      </c>
      <c r="S93" s="27">
        <v>0</v>
      </c>
      <c r="T93" s="27">
        <v>0</v>
      </c>
      <c r="U93" s="27">
        <v>0</v>
      </c>
      <c r="V93" s="27">
        <v>0</v>
      </c>
      <c r="W93" s="27">
        <v>0</v>
      </c>
      <c r="X93" s="27">
        <v>0</v>
      </c>
      <c r="Y93" s="27">
        <v>0</v>
      </c>
      <c r="Z93" s="27">
        <v>0</v>
      </c>
      <c r="AA93" s="27">
        <v>0</v>
      </c>
      <c r="AB93" s="27">
        <v>0</v>
      </c>
      <c r="AC93" s="27">
        <v>0</v>
      </c>
      <c r="AD93" s="27">
        <v>0</v>
      </c>
      <c r="AE93" s="149">
        <v>0</v>
      </c>
      <c r="AF93" s="149">
        <v>0</v>
      </c>
      <c r="AG93" s="149">
        <v>0</v>
      </c>
      <c r="AH93" s="149">
        <v>0</v>
      </c>
      <c r="AI93" s="149">
        <v>0</v>
      </c>
      <c r="AJ93" s="33"/>
      <c r="AK93" s="27">
        <v>0</v>
      </c>
      <c r="AL93" s="27">
        <v>0</v>
      </c>
      <c r="AM93" s="27">
        <v>0</v>
      </c>
      <c r="AN93" s="9"/>
      <c r="AO93" s="9"/>
    </row>
    <row r="94" spans="1:42" ht="12" x14ac:dyDescent="0.2">
      <c r="B94" s="50">
        <v>23</v>
      </c>
      <c r="C94" s="22" t="s">
        <v>73</v>
      </c>
      <c r="D94" s="27">
        <v>0</v>
      </c>
      <c r="E94" s="27">
        <v>0</v>
      </c>
      <c r="F94" s="27">
        <v>0</v>
      </c>
      <c r="G94" s="27">
        <v>0</v>
      </c>
      <c r="H94" s="27">
        <v>0</v>
      </c>
      <c r="I94" s="27">
        <v>0</v>
      </c>
      <c r="J94" s="27">
        <v>0</v>
      </c>
      <c r="K94" s="27">
        <v>0</v>
      </c>
      <c r="L94" s="27">
        <v>0</v>
      </c>
      <c r="M94" s="27">
        <v>0</v>
      </c>
      <c r="N94" s="27">
        <v>0</v>
      </c>
      <c r="O94" s="27">
        <v>0</v>
      </c>
      <c r="P94" s="27">
        <v>0</v>
      </c>
      <c r="Q94" s="27">
        <v>0</v>
      </c>
      <c r="R94" s="27">
        <v>0</v>
      </c>
      <c r="S94" s="27">
        <v>0</v>
      </c>
      <c r="T94" s="27">
        <v>0</v>
      </c>
      <c r="U94" s="27">
        <v>0</v>
      </c>
      <c r="V94" s="27">
        <v>0</v>
      </c>
      <c r="W94" s="27">
        <v>0</v>
      </c>
      <c r="X94" s="27">
        <v>0</v>
      </c>
      <c r="Y94" s="27">
        <v>0</v>
      </c>
      <c r="Z94" s="27">
        <v>0</v>
      </c>
      <c r="AA94" s="27">
        <v>0</v>
      </c>
      <c r="AB94" s="27">
        <v>0</v>
      </c>
      <c r="AC94" s="27">
        <v>0</v>
      </c>
      <c r="AD94" s="27">
        <v>0</v>
      </c>
      <c r="AE94" s="149">
        <v>0</v>
      </c>
      <c r="AF94" s="149">
        <v>0</v>
      </c>
      <c r="AG94" s="149">
        <v>0</v>
      </c>
      <c r="AH94" s="149">
        <v>0</v>
      </c>
      <c r="AI94" s="149">
        <v>0</v>
      </c>
      <c r="AJ94" s="33"/>
      <c r="AK94" s="27">
        <v>0</v>
      </c>
      <c r="AL94" s="27">
        <v>0</v>
      </c>
      <c r="AM94" s="27">
        <v>0</v>
      </c>
      <c r="AN94" s="9"/>
      <c r="AO94" s="9"/>
    </row>
    <row r="95" spans="1:42" ht="12" x14ac:dyDescent="0.2">
      <c r="B95" s="50">
        <v>24</v>
      </c>
      <c r="C95" s="22" t="s">
        <v>74</v>
      </c>
      <c r="D95" s="27">
        <v>0</v>
      </c>
      <c r="E95" s="27">
        <v>0</v>
      </c>
      <c r="F95" s="27">
        <v>0</v>
      </c>
      <c r="G95" s="27">
        <v>0</v>
      </c>
      <c r="H95" s="27">
        <v>0</v>
      </c>
      <c r="I95" s="27">
        <v>0</v>
      </c>
      <c r="J95" s="27">
        <v>0</v>
      </c>
      <c r="K95" s="27">
        <v>0</v>
      </c>
      <c r="L95" s="27">
        <v>0</v>
      </c>
      <c r="M95" s="27">
        <v>0</v>
      </c>
      <c r="N95" s="27">
        <v>0</v>
      </c>
      <c r="O95" s="27">
        <v>0</v>
      </c>
      <c r="P95" s="27">
        <v>0</v>
      </c>
      <c r="Q95" s="27">
        <v>0</v>
      </c>
      <c r="R95" s="27">
        <v>0</v>
      </c>
      <c r="S95" s="27">
        <v>0</v>
      </c>
      <c r="T95" s="27">
        <v>0</v>
      </c>
      <c r="U95" s="27">
        <v>0</v>
      </c>
      <c r="V95" s="27">
        <v>0</v>
      </c>
      <c r="W95" s="27">
        <v>0</v>
      </c>
      <c r="X95" s="27">
        <v>0</v>
      </c>
      <c r="Y95" s="27">
        <v>0</v>
      </c>
      <c r="Z95" s="27">
        <v>0</v>
      </c>
      <c r="AA95" s="27">
        <v>0</v>
      </c>
      <c r="AB95" s="27">
        <v>0</v>
      </c>
      <c r="AC95" s="27">
        <v>0</v>
      </c>
      <c r="AD95" s="27">
        <v>0</v>
      </c>
      <c r="AE95" s="149">
        <v>0</v>
      </c>
      <c r="AF95" s="149">
        <v>0</v>
      </c>
      <c r="AG95" s="149">
        <v>0</v>
      </c>
      <c r="AH95" s="149">
        <v>0</v>
      </c>
      <c r="AI95" s="149">
        <v>0</v>
      </c>
      <c r="AJ95" s="33"/>
      <c r="AK95" s="27">
        <v>0</v>
      </c>
      <c r="AL95" s="27">
        <v>0</v>
      </c>
      <c r="AM95" s="27">
        <v>0</v>
      </c>
      <c r="AN95" s="9"/>
      <c r="AO95" s="9"/>
    </row>
    <row r="96" spans="1:42" x14ac:dyDescent="0.2">
      <c r="B96" s="50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151"/>
      <c r="AF96" s="151"/>
      <c r="AG96" s="151"/>
      <c r="AH96" s="151"/>
      <c r="AI96" s="151"/>
      <c r="AJ96" s="33"/>
      <c r="AK96" s="29"/>
      <c r="AL96" s="29"/>
      <c r="AM96" s="29"/>
      <c r="AN96" s="39"/>
      <c r="AO96" s="39"/>
    </row>
    <row r="97" spans="1:41" ht="12" x14ac:dyDescent="0.2">
      <c r="A97" s="7" t="s">
        <v>154</v>
      </c>
      <c r="B97" s="50"/>
      <c r="C97" s="20" t="s">
        <v>57</v>
      </c>
      <c r="D97" s="26">
        <v>0</v>
      </c>
      <c r="E97" s="26">
        <v>0</v>
      </c>
      <c r="F97" s="26">
        <v>0</v>
      </c>
      <c r="G97" s="26">
        <v>0</v>
      </c>
      <c r="H97" s="26">
        <v>0</v>
      </c>
      <c r="I97" s="26">
        <v>0</v>
      </c>
      <c r="J97" s="26">
        <v>0</v>
      </c>
      <c r="K97" s="26">
        <v>0</v>
      </c>
      <c r="L97" s="26">
        <v>0</v>
      </c>
      <c r="M97" s="26">
        <v>0</v>
      </c>
      <c r="N97" s="26">
        <v>0</v>
      </c>
      <c r="O97" s="26">
        <v>0</v>
      </c>
      <c r="P97" s="26">
        <v>0</v>
      </c>
      <c r="Q97" s="26">
        <v>0</v>
      </c>
      <c r="R97" s="26">
        <v>0</v>
      </c>
      <c r="S97" s="26">
        <v>0</v>
      </c>
      <c r="T97" s="26">
        <v>0</v>
      </c>
      <c r="U97" s="26">
        <v>0</v>
      </c>
      <c r="V97" s="26">
        <v>0</v>
      </c>
      <c r="W97" s="26">
        <v>0</v>
      </c>
      <c r="X97" s="26">
        <v>0</v>
      </c>
      <c r="Y97" s="26">
        <v>0</v>
      </c>
      <c r="Z97" s="26">
        <v>0</v>
      </c>
      <c r="AA97" s="26">
        <v>0</v>
      </c>
      <c r="AB97" s="26">
        <v>0</v>
      </c>
      <c r="AC97" s="26">
        <v>0</v>
      </c>
      <c r="AD97" s="26">
        <v>0</v>
      </c>
      <c r="AE97" s="26">
        <v>0</v>
      </c>
      <c r="AF97" s="26">
        <v>0</v>
      </c>
      <c r="AG97" s="26">
        <v>0</v>
      </c>
      <c r="AH97" s="26">
        <v>0</v>
      </c>
      <c r="AI97" s="26">
        <v>0</v>
      </c>
      <c r="AJ97" s="33"/>
      <c r="AK97" s="26">
        <v>0</v>
      </c>
      <c r="AL97" s="26">
        <v>0</v>
      </c>
      <c r="AM97" s="26">
        <v>0</v>
      </c>
      <c r="AN97" s="9"/>
      <c r="AO97" s="9"/>
    </row>
    <row r="98" spans="1:41" x14ac:dyDescent="0.2">
      <c r="B98" s="50">
        <v>25</v>
      </c>
      <c r="C98" s="21" t="s">
        <v>32</v>
      </c>
      <c r="D98" s="29">
        <v>0</v>
      </c>
      <c r="E98" s="29">
        <v>0</v>
      </c>
      <c r="F98" s="29">
        <v>0</v>
      </c>
      <c r="G98" s="29">
        <v>0</v>
      </c>
      <c r="H98" s="29">
        <v>0</v>
      </c>
      <c r="I98" s="29">
        <v>0</v>
      </c>
      <c r="J98" s="29">
        <v>0</v>
      </c>
      <c r="K98" s="29">
        <v>0</v>
      </c>
      <c r="L98" s="29">
        <v>0</v>
      </c>
      <c r="M98" s="29">
        <v>0</v>
      </c>
      <c r="N98" s="29">
        <v>0</v>
      </c>
      <c r="O98" s="29">
        <v>0</v>
      </c>
      <c r="P98" s="29">
        <v>0</v>
      </c>
      <c r="Q98" s="29">
        <v>0</v>
      </c>
      <c r="R98" s="29">
        <v>0</v>
      </c>
      <c r="S98" s="29">
        <v>0</v>
      </c>
      <c r="T98" s="29">
        <v>0</v>
      </c>
      <c r="U98" s="29">
        <v>0</v>
      </c>
      <c r="V98" s="29">
        <v>0</v>
      </c>
      <c r="W98" s="29">
        <v>0</v>
      </c>
      <c r="X98" s="29">
        <v>0</v>
      </c>
      <c r="Y98" s="29">
        <v>0</v>
      </c>
      <c r="Z98" s="29">
        <v>0</v>
      </c>
      <c r="AA98" s="29">
        <v>0</v>
      </c>
      <c r="AB98" s="29">
        <v>0</v>
      </c>
      <c r="AC98" s="29">
        <v>0</v>
      </c>
      <c r="AD98" s="29">
        <v>0</v>
      </c>
      <c r="AE98" s="151">
        <v>0</v>
      </c>
      <c r="AF98" s="151">
        <v>0</v>
      </c>
      <c r="AG98" s="151">
        <v>0</v>
      </c>
      <c r="AH98" s="151">
        <v>0</v>
      </c>
      <c r="AI98" s="151">
        <v>0</v>
      </c>
      <c r="AJ98" s="33"/>
      <c r="AK98" s="29">
        <v>0</v>
      </c>
      <c r="AL98" s="29">
        <v>0</v>
      </c>
      <c r="AM98" s="29">
        <v>0</v>
      </c>
      <c r="AN98" s="9"/>
      <c r="AO98" s="9"/>
    </row>
    <row r="99" spans="1:41" ht="11.25" customHeight="1" x14ac:dyDescent="0.2">
      <c r="B99" s="50">
        <v>26</v>
      </c>
      <c r="C99" s="21" t="s">
        <v>86</v>
      </c>
      <c r="D99" s="29">
        <v>0</v>
      </c>
      <c r="E99" s="29">
        <v>0</v>
      </c>
      <c r="F99" s="29">
        <v>0</v>
      </c>
      <c r="G99" s="29">
        <v>0</v>
      </c>
      <c r="H99" s="29">
        <v>0</v>
      </c>
      <c r="I99" s="29">
        <v>0</v>
      </c>
      <c r="J99" s="29">
        <v>0</v>
      </c>
      <c r="K99" s="29">
        <v>0</v>
      </c>
      <c r="L99" s="29">
        <v>0</v>
      </c>
      <c r="M99" s="29">
        <v>0</v>
      </c>
      <c r="N99" s="29">
        <v>0</v>
      </c>
      <c r="O99" s="29">
        <v>0</v>
      </c>
      <c r="P99" s="29">
        <v>0</v>
      </c>
      <c r="Q99" s="29">
        <v>0</v>
      </c>
      <c r="R99" s="29">
        <v>0</v>
      </c>
      <c r="S99" s="29">
        <v>0</v>
      </c>
      <c r="T99" s="29">
        <v>0</v>
      </c>
      <c r="U99" s="29">
        <v>0</v>
      </c>
      <c r="V99" s="29">
        <v>0</v>
      </c>
      <c r="W99" s="29">
        <v>0</v>
      </c>
      <c r="X99" s="29">
        <v>0</v>
      </c>
      <c r="Y99" s="29">
        <v>0</v>
      </c>
      <c r="Z99" s="29">
        <v>0</v>
      </c>
      <c r="AA99" s="29">
        <v>0</v>
      </c>
      <c r="AB99" s="29">
        <v>0</v>
      </c>
      <c r="AC99" s="29">
        <v>0</v>
      </c>
      <c r="AD99" s="29">
        <v>0</v>
      </c>
      <c r="AE99" s="151">
        <v>0</v>
      </c>
      <c r="AF99" s="151">
        <v>0</v>
      </c>
      <c r="AG99" s="151">
        <v>0</v>
      </c>
      <c r="AH99" s="151">
        <v>0</v>
      </c>
      <c r="AI99" s="151">
        <v>0</v>
      </c>
      <c r="AJ99" s="33"/>
      <c r="AK99" s="29">
        <v>0</v>
      </c>
      <c r="AL99" s="29">
        <v>0</v>
      </c>
      <c r="AM99" s="29">
        <v>0</v>
      </c>
      <c r="AN99" s="9"/>
      <c r="AO99" s="9"/>
    </row>
    <row r="100" spans="1:41" ht="11.25" customHeight="1" x14ac:dyDescent="0.2">
      <c r="A100" s="16"/>
      <c r="B100" s="50">
        <v>27</v>
      </c>
      <c r="C100" s="24" t="s">
        <v>31</v>
      </c>
      <c r="D100" s="29">
        <v>0</v>
      </c>
      <c r="E100" s="29">
        <v>0</v>
      </c>
      <c r="F100" s="29">
        <v>0</v>
      </c>
      <c r="G100" s="29">
        <v>0</v>
      </c>
      <c r="H100" s="29">
        <v>0</v>
      </c>
      <c r="I100" s="29">
        <v>0</v>
      </c>
      <c r="J100" s="29">
        <v>0</v>
      </c>
      <c r="K100" s="29">
        <v>0</v>
      </c>
      <c r="L100" s="29">
        <v>0</v>
      </c>
      <c r="M100" s="29">
        <v>0</v>
      </c>
      <c r="N100" s="29">
        <v>0</v>
      </c>
      <c r="O100" s="29">
        <v>0</v>
      </c>
      <c r="P100" s="29">
        <v>0</v>
      </c>
      <c r="Q100" s="29">
        <v>0</v>
      </c>
      <c r="R100" s="29">
        <v>0</v>
      </c>
      <c r="S100" s="29">
        <v>0</v>
      </c>
      <c r="T100" s="29">
        <v>0</v>
      </c>
      <c r="U100" s="29">
        <v>0</v>
      </c>
      <c r="V100" s="29">
        <v>0</v>
      </c>
      <c r="W100" s="29">
        <v>0</v>
      </c>
      <c r="X100" s="29">
        <v>0</v>
      </c>
      <c r="Y100" s="29">
        <v>0</v>
      </c>
      <c r="Z100" s="29">
        <v>0</v>
      </c>
      <c r="AA100" s="29">
        <v>0</v>
      </c>
      <c r="AB100" s="29">
        <v>0</v>
      </c>
      <c r="AC100" s="29">
        <v>0</v>
      </c>
      <c r="AD100" s="29">
        <v>0</v>
      </c>
      <c r="AE100" s="151">
        <v>0</v>
      </c>
      <c r="AF100" s="151">
        <v>0</v>
      </c>
      <c r="AG100" s="151">
        <v>0</v>
      </c>
      <c r="AH100" s="151">
        <v>0</v>
      </c>
      <c r="AI100" s="151">
        <v>0</v>
      </c>
      <c r="AJ100" s="33"/>
      <c r="AK100" s="29">
        <v>0</v>
      </c>
      <c r="AL100" s="29">
        <v>0</v>
      </c>
      <c r="AM100" s="29">
        <v>0</v>
      </c>
      <c r="AN100" s="9"/>
      <c r="AO100" s="9"/>
    </row>
    <row r="101" spans="1:41" ht="11.25" customHeight="1" x14ac:dyDescent="0.2">
      <c r="B101" s="50">
        <v>28</v>
      </c>
      <c r="C101" s="21" t="s">
        <v>85</v>
      </c>
      <c r="D101" s="29">
        <v>0</v>
      </c>
      <c r="E101" s="29">
        <v>0</v>
      </c>
      <c r="F101" s="29">
        <v>0</v>
      </c>
      <c r="G101" s="29">
        <v>0</v>
      </c>
      <c r="H101" s="29">
        <v>0</v>
      </c>
      <c r="I101" s="29">
        <v>0</v>
      </c>
      <c r="J101" s="29">
        <v>0</v>
      </c>
      <c r="K101" s="29">
        <v>0</v>
      </c>
      <c r="L101" s="29">
        <v>0</v>
      </c>
      <c r="M101" s="29">
        <v>0</v>
      </c>
      <c r="N101" s="29">
        <v>0</v>
      </c>
      <c r="O101" s="29">
        <v>0</v>
      </c>
      <c r="P101" s="29">
        <v>0</v>
      </c>
      <c r="Q101" s="29">
        <v>0</v>
      </c>
      <c r="R101" s="29">
        <v>0</v>
      </c>
      <c r="S101" s="29">
        <v>0</v>
      </c>
      <c r="T101" s="29">
        <v>0</v>
      </c>
      <c r="U101" s="29">
        <v>0</v>
      </c>
      <c r="V101" s="29">
        <v>0</v>
      </c>
      <c r="W101" s="29">
        <v>0</v>
      </c>
      <c r="X101" s="29">
        <v>0</v>
      </c>
      <c r="Y101" s="29">
        <v>0</v>
      </c>
      <c r="Z101" s="29">
        <v>0</v>
      </c>
      <c r="AA101" s="29">
        <v>0</v>
      </c>
      <c r="AB101" s="29">
        <v>0</v>
      </c>
      <c r="AC101" s="29">
        <v>0</v>
      </c>
      <c r="AD101" s="29">
        <v>0</v>
      </c>
      <c r="AE101" s="151">
        <v>0</v>
      </c>
      <c r="AF101" s="151">
        <v>0</v>
      </c>
      <c r="AG101" s="151">
        <v>0</v>
      </c>
      <c r="AH101" s="151">
        <v>0</v>
      </c>
      <c r="AI101" s="151">
        <v>0</v>
      </c>
      <c r="AJ101" s="33"/>
      <c r="AK101" s="29">
        <v>0</v>
      </c>
      <c r="AL101" s="29">
        <v>0</v>
      </c>
      <c r="AM101" s="29">
        <v>0</v>
      </c>
      <c r="AN101" s="9"/>
      <c r="AO101" s="9"/>
    </row>
    <row r="102" spans="1:41" s="16" customFormat="1" ht="11.25" customHeight="1" x14ac:dyDescent="0.2">
      <c r="B102" s="50">
        <v>29</v>
      </c>
      <c r="C102" s="24" t="s">
        <v>106</v>
      </c>
      <c r="D102" s="29">
        <v>0</v>
      </c>
      <c r="E102" s="29">
        <v>0</v>
      </c>
      <c r="F102" s="29">
        <v>0</v>
      </c>
      <c r="G102" s="29">
        <v>0</v>
      </c>
      <c r="H102" s="29">
        <v>0</v>
      </c>
      <c r="I102" s="29">
        <v>0</v>
      </c>
      <c r="J102" s="29">
        <v>0</v>
      </c>
      <c r="K102" s="29">
        <v>0</v>
      </c>
      <c r="L102" s="29">
        <v>0</v>
      </c>
      <c r="M102" s="29">
        <v>0</v>
      </c>
      <c r="N102" s="29">
        <v>0</v>
      </c>
      <c r="O102" s="29">
        <v>0</v>
      </c>
      <c r="P102" s="29">
        <v>0</v>
      </c>
      <c r="Q102" s="29">
        <v>0</v>
      </c>
      <c r="R102" s="29">
        <v>0</v>
      </c>
      <c r="S102" s="29">
        <v>0</v>
      </c>
      <c r="T102" s="29">
        <v>0</v>
      </c>
      <c r="U102" s="29">
        <v>0</v>
      </c>
      <c r="V102" s="29">
        <v>0</v>
      </c>
      <c r="W102" s="29">
        <v>0</v>
      </c>
      <c r="X102" s="29">
        <v>0</v>
      </c>
      <c r="Y102" s="29">
        <v>0</v>
      </c>
      <c r="Z102" s="29">
        <v>0</v>
      </c>
      <c r="AA102" s="29">
        <v>0</v>
      </c>
      <c r="AB102" s="29">
        <v>0</v>
      </c>
      <c r="AC102" s="29">
        <v>0</v>
      </c>
      <c r="AD102" s="29">
        <v>0</v>
      </c>
      <c r="AE102" s="151">
        <v>0</v>
      </c>
      <c r="AF102" s="151">
        <v>0</v>
      </c>
      <c r="AG102" s="151">
        <v>0</v>
      </c>
      <c r="AH102" s="151">
        <v>0</v>
      </c>
      <c r="AI102" s="151">
        <v>0</v>
      </c>
      <c r="AJ102" s="14"/>
      <c r="AK102" s="29">
        <v>0</v>
      </c>
      <c r="AL102" s="29">
        <v>0</v>
      </c>
      <c r="AM102" s="29">
        <v>0</v>
      </c>
      <c r="AN102" s="15"/>
      <c r="AO102" s="15"/>
    </row>
    <row r="103" spans="1:41" ht="11.25" customHeight="1" x14ac:dyDescent="0.2">
      <c r="A103" s="16"/>
      <c r="B103" s="50">
        <v>30</v>
      </c>
      <c r="C103" s="21" t="s">
        <v>29</v>
      </c>
      <c r="D103" s="29">
        <v>0</v>
      </c>
      <c r="E103" s="29">
        <v>0</v>
      </c>
      <c r="F103" s="29">
        <v>0</v>
      </c>
      <c r="G103" s="29">
        <v>0</v>
      </c>
      <c r="H103" s="29">
        <v>0</v>
      </c>
      <c r="I103" s="29">
        <v>0</v>
      </c>
      <c r="J103" s="29">
        <v>0</v>
      </c>
      <c r="K103" s="29">
        <v>0</v>
      </c>
      <c r="L103" s="29">
        <v>0</v>
      </c>
      <c r="M103" s="29">
        <v>0</v>
      </c>
      <c r="N103" s="29">
        <v>0</v>
      </c>
      <c r="O103" s="29">
        <v>0</v>
      </c>
      <c r="P103" s="29">
        <v>0</v>
      </c>
      <c r="Q103" s="29">
        <v>0</v>
      </c>
      <c r="R103" s="29">
        <v>0</v>
      </c>
      <c r="S103" s="29">
        <v>0</v>
      </c>
      <c r="T103" s="29">
        <v>0</v>
      </c>
      <c r="U103" s="29">
        <v>0</v>
      </c>
      <c r="V103" s="29">
        <v>0</v>
      </c>
      <c r="W103" s="29">
        <v>0</v>
      </c>
      <c r="X103" s="29">
        <v>0</v>
      </c>
      <c r="Y103" s="29">
        <v>0</v>
      </c>
      <c r="Z103" s="29">
        <v>0</v>
      </c>
      <c r="AA103" s="29">
        <v>0</v>
      </c>
      <c r="AB103" s="29">
        <v>0</v>
      </c>
      <c r="AC103" s="29">
        <v>0</v>
      </c>
      <c r="AD103" s="29">
        <v>0</v>
      </c>
      <c r="AE103" s="151">
        <v>0</v>
      </c>
      <c r="AF103" s="151">
        <v>0</v>
      </c>
      <c r="AG103" s="151">
        <v>0</v>
      </c>
      <c r="AH103" s="151">
        <v>0</v>
      </c>
      <c r="AI103" s="151">
        <v>0</v>
      </c>
      <c r="AJ103" s="33"/>
      <c r="AK103" s="29">
        <v>0</v>
      </c>
      <c r="AL103" s="29">
        <v>0</v>
      </c>
      <c r="AM103" s="29">
        <v>0</v>
      </c>
      <c r="AN103" s="9"/>
      <c r="AO103" s="9"/>
    </row>
    <row r="104" spans="1:41" s="16" customFormat="1" ht="11.25" customHeight="1" x14ac:dyDescent="0.2">
      <c r="B104" s="50">
        <v>31</v>
      </c>
      <c r="C104" s="24" t="s">
        <v>11</v>
      </c>
      <c r="D104" s="29">
        <v>0</v>
      </c>
      <c r="E104" s="29">
        <v>0</v>
      </c>
      <c r="F104" s="29">
        <v>0</v>
      </c>
      <c r="G104" s="29">
        <v>0</v>
      </c>
      <c r="H104" s="29">
        <v>0</v>
      </c>
      <c r="I104" s="29">
        <v>0</v>
      </c>
      <c r="J104" s="29">
        <v>0</v>
      </c>
      <c r="K104" s="29">
        <v>0</v>
      </c>
      <c r="L104" s="29">
        <v>0</v>
      </c>
      <c r="M104" s="29">
        <v>0</v>
      </c>
      <c r="N104" s="29">
        <v>0</v>
      </c>
      <c r="O104" s="29">
        <v>0</v>
      </c>
      <c r="P104" s="29">
        <v>0</v>
      </c>
      <c r="Q104" s="29">
        <v>0</v>
      </c>
      <c r="R104" s="29">
        <v>0</v>
      </c>
      <c r="S104" s="29">
        <v>0</v>
      </c>
      <c r="T104" s="29">
        <v>0</v>
      </c>
      <c r="U104" s="29">
        <v>0</v>
      </c>
      <c r="V104" s="29">
        <v>0</v>
      </c>
      <c r="W104" s="29">
        <v>0</v>
      </c>
      <c r="X104" s="29">
        <v>0</v>
      </c>
      <c r="Y104" s="29">
        <v>0</v>
      </c>
      <c r="Z104" s="29">
        <v>0</v>
      </c>
      <c r="AA104" s="29">
        <v>0</v>
      </c>
      <c r="AB104" s="29">
        <v>0</v>
      </c>
      <c r="AC104" s="29">
        <v>0</v>
      </c>
      <c r="AD104" s="29">
        <v>0</v>
      </c>
      <c r="AE104" s="151">
        <v>0</v>
      </c>
      <c r="AF104" s="151">
        <v>0</v>
      </c>
      <c r="AG104" s="151">
        <v>0</v>
      </c>
      <c r="AH104" s="151">
        <v>0</v>
      </c>
      <c r="AI104" s="151">
        <v>0</v>
      </c>
      <c r="AJ104" s="14"/>
      <c r="AK104" s="29">
        <v>0</v>
      </c>
      <c r="AL104" s="29">
        <v>0</v>
      </c>
      <c r="AM104" s="29">
        <v>0</v>
      </c>
      <c r="AN104" s="15"/>
      <c r="AO104" s="15"/>
    </row>
    <row r="105" spans="1:41" s="16" customFormat="1" ht="11.25" customHeight="1" x14ac:dyDescent="0.2">
      <c r="B105" s="50">
        <v>32</v>
      </c>
      <c r="C105" s="21" t="s">
        <v>87</v>
      </c>
      <c r="D105" s="29">
        <v>0</v>
      </c>
      <c r="E105" s="29">
        <v>0</v>
      </c>
      <c r="F105" s="29">
        <v>0</v>
      </c>
      <c r="G105" s="29">
        <v>0</v>
      </c>
      <c r="H105" s="29">
        <v>0</v>
      </c>
      <c r="I105" s="29">
        <v>0</v>
      </c>
      <c r="J105" s="29">
        <v>0</v>
      </c>
      <c r="K105" s="29">
        <v>0</v>
      </c>
      <c r="L105" s="29">
        <v>0</v>
      </c>
      <c r="M105" s="29">
        <v>0</v>
      </c>
      <c r="N105" s="29">
        <v>0</v>
      </c>
      <c r="O105" s="29">
        <v>0</v>
      </c>
      <c r="P105" s="29">
        <v>0</v>
      </c>
      <c r="Q105" s="29">
        <v>0</v>
      </c>
      <c r="R105" s="29">
        <v>0</v>
      </c>
      <c r="S105" s="29">
        <v>0</v>
      </c>
      <c r="T105" s="29">
        <v>0</v>
      </c>
      <c r="U105" s="29">
        <v>0</v>
      </c>
      <c r="V105" s="29">
        <v>0</v>
      </c>
      <c r="W105" s="29">
        <v>0</v>
      </c>
      <c r="X105" s="29">
        <v>0</v>
      </c>
      <c r="Y105" s="29">
        <v>0</v>
      </c>
      <c r="Z105" s="29">
        <v>0</v>
      </c>
      <c r="AA105" s="29">
        <v>0</v>
      </c>
      <c r="AB105" s="29">
        <v>0</v>
      </c>
      <c r="AC105" s="29">
        <v>0</v>
      </c>
      <c r="AD105" s="29">
        <v>0</v>
      </c>
      <c r="AE105" s="151">
        <v>0</v>
      </c>
      <c r="AF105" s="151">
        <v>0</v>
      </c>
      <c r="AG105" s="151">
        <v>0</v>
      </c>
      <c r="AH105" s="151">
        <v>0</v>
      </c>
      <c r="AI105" s="151">
        <v>0</v>
      </c>
      <c r="AJ105" s="14"/>
      <c r="AK105" s="29">
        <v>0</v>
      </c>
      <c r="AL105" s="29">
        <v>0</v>
      </c>
      <c r="AM105" s="29">
        <v>0</v>
      </c>
      <c r="AN105" s="15"/>
      <c r="AO105" s="15"/>
    </row>
    <row r="106" spans="1:41" s="16" customFormat="1" ht="11.25" customHeight="1" x14ac:dyDescent="0.2">
      <c r="A106" s="7"/>
      <c r="B106" s="50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14"/>
      <c r="AK106" s="9"/>
      <c r="AL106" s="9"/>
      <c r="AM106" s="9"/>
      <c r="AN106" s="15"/>
      <c r="AO106" s="15"/>
    </row>
    <row r="107" spans="1:41" ht="12" x14ac:dyDescent="0.2">
      <c r="A107" s="7" t="s">
        <v>155</v>
      </c>
      <c r="B107" s="50">
        <v>33</v>
      </c>
      <c r="C107" s="20" t="s">
        <v>108</v>
      </c>
      <c r="D107" s="26">
        <v>0</v>
      </c>
      <c r="E107" s="26">
        <v>0</v>
      </c>
      <c r="F107" s="26">
        <v>0</v>
      </c>
      <c r="G107" s="26">
        <v>0</v>
      </c>
      <c r="H107" s="26">
        <v>0</v>
      </c>
      <c r="I107" s="26">
        <v>0</v>
      </c>
      <c r="J107" s="26">
        <v>0</v>
      </c>
      <c r="K107" s="26">
        <v>0</v>
      </c>
      <c r="L107" s="26">
        <v>0</v>
      </c>
      <c r="M107" s="26">
        <v>0</v>
      </c>
      <c r="N107" s="26">
        <v>0</v>
      </c>
      <c r="O107" s="26">
        <v>0</v>
      </c>
      <c r="P107" s="26">
        <v>0</v>
      </c>
      <c r="Q107" s="26">
        <v>0</v>
      </c>
      <c r="R107" s="26">
        <v>0</v>
      </c>
      <c r="S107" s="26">
        <v>0</v>
      </c>
      <c r="T107" s="26">
        <v>0</v>
      </c>
      <c r="U107" s="26">
        <v>0</v>
      </c>
      <c r="V107" s="26">
        <v>0</v>
      </c>
      <c r="W107" s="26">
        <v>0</v>
      </c>
      <c r="X107" s="26">
        <v>0</v>
      </c>
      <c r="Y107" s="26">
        <v>0</v>
      </c>
      <c r="Z107" s="26">
        <v>0</v>
      </c>
      <c r="AA107" s="26">
        <v>0</v>
      </c>
      <c r="AB107" s="26">
        <v>0</v>
      </c>
      <c r="AC107" s="26">
        <v>0</v>
      </c>
      <c r="AD107" s="26">
        <v>0</v>
      </c>
      <c r="AE107" s="26">
        <v>0</v>
      </c>
      <c r="AF107" s="26">
        <v>0</v>
      </c>
      <c r="AG107" s="26">
        <v>0</v>
      </c>
      <c r="AH107" s="26">
        <v>0</v>
      </c>
      <c r="AI107" s="26">
        <v>0</v>
      </c>
      <c r="AJ107" s="33"/>
      <c r="AK107" s="26">
        <v>0</v>
      </c>
      <c r="AL107" s="26">
        <v>0</v>
      </c>
      <c r="AM107" s="26">
        <v>0</v>
      </c>
      <c r="AN107" s="9"/>
      <c r="AO107" s="9"/>
    </row>
    <row r="108" spans="1:41" x14ac:dyDescent="0.2">
      <c r="A108" s="53"/>
      <c r="B108" s="53"/>
      <c r="C108" s="43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33"/>
      <c r="AK108" s="61"/>
      <c r="AL108" s="61"/>
      <c r="AM108" s="61"/>
      <c r="AN108" s="39"/>
      <c r="AO108" s="39"/>
    </row>
    <row r="109" spans="1:41" s="16" customFormat="1" ht="20.100000000000001" customHeight="1" x14ac:dyDescent="0.2">
      <c r="A109" s="51"/>
      <c r="B109" s="59"/>
      <c r="C109" s="13" t="s">
        <v>76</v>
      </c>
      <c r="D109" s="28">
        <v>0</v>
      </c>
      <c r="E109" s="28">
        <v>0</v>
      </c>
      <c r="F109" s="28">
        <v>0</v>
      </c>
      <c r="G109" s="28">
        <v>0</v>
      </c>
      <c r="H109" s="28">
        <v>0</v>
      </c>
      <c r="I109" s="28">
        <v>0</v>
      </c>
      <c r="J109" s="28">
        <v>0</v>
      </c>
      <c r="K109" s="28">
        <v>0</v>
      </c>
      <c r="L109" s="28">
        <v>0</v>
      </c>
      <c r="M109" s="28">
        <v>0</v>
      </c>
      <c r="N109" s="28">
        <v>0</v>
      </c>
      <c r="O109" s="28">
        <v>0</v>
      </c>
      <c r="P109" s="28">
        <v>0</v>
      </c>
      <c r="Q109" s="28">
        <v>0</v>
      </c>
      <c r="R109" s="28">
        <v>0</v>
      </c>
      <c r="S109" s="28">
        <v>0</v>
      </c>
      <c r="T109" s="28">
        <v>0</v>
      </c>
      <c r="U109" s="28">
        <v>0</v>
      </c>
      <c r="V109" s="28">
        <v>0</v>
      </c>
      <c r="W109" s="28">
        <v>0</v>
      </c>
      <c r="X109" s="28">
        <v>0</v>
      </c>
      <c r="Y109" s="28">
        <v>662473.17999999993</v>
      </c>
      <c r="Z109" s="28">
        <v>1186634.4200000002</v>
      </c>
      <c r="AA109" s="28">
        <v>2237322.9299999997</v>
      </c>
      <c r="AB109" s="28">
        <v>2559164.4700000002</v>
      </c>
      <c r="AC109" s="28">
        <v>3692003.03</v>
      </c>
      <c r="AD109" s="28">
        <v>3924464.3400000003</v>
      </c>
      <c r="AE109" s="150">
        <v>4936215.6399999997</v>
      </c>
      <c r="AF109" s="150">
        <v>4909597.1100000003</v>
      </c>
      <c r="AG109" s="150">
        <v>8178759.2200000007</v>
      </c>
      <c r="AH109" s="150">
        <v>9679230.7399999984</v>
      </c>
      <c r="AI109" s="150">
        <v>9679230.7399999984</v>
      </c>
      <c r="AJ109" s="14"/>
      <c r="AK109" s="28">
        <v>1500471.5199999977</v>
      </c>
      <c r="AL109" s="28">
        <v>4743015.0999999987</v>
      </c>
      <c r="AM109" s="28">
        <v>4743015.0999999987</v>
      </c>
      <c r="AN109" s="15"/>
      <c r="AO109" s="15"/>
    </row>
    <row r="110" spans="1:41" s="6" customFormat="1" ht="12.75" x14ac:dyDescent="0.2">
      <c r="C110" s="17" t="s">
        <v>146</v>
      </c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148"/>
      <c r="AF110" s="148"/>
      <c r="AG110" s="148"/>
      <c r="AH110" s="148"/>
      <c r="AI110" s="148"/>
      <c r="AJ110" s="8"/>
      <c r="AK110" s="8"/>
      <c r="AL110" s="8"/>
      <c r="AM110" s="8"/>
    </row>
    <row r="111" spans="1:41" s="6" customFormat="1" x14ac:dyDescent="0.2"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148"/>
      <c r="AF111" s="148"/>
      <c r="AG111" s="148"/>
      <c r="AH111" s="148"/>
      <c r="AI111" s="148"/>
      <c r="AJ111" s="8"/>
      <c r="AK111" s="8"/>
      <c r="AL111" s="8"/>
      <c r="AM111" s="8"/>
      <c r="AN111" s="116"/>
    </row>
    <row r="112" spans="1:41" s="35" customFormat="1" ht="24.95" customHeight="1" x14ac:dyDescent="0.2">
      <c r="A112" s="11" t="s">
        <v>144</v>
      </c>
      <c r="B112" s="19"/>
      <c r="C112" s="18"/>
      <c r="D112" s="25" t="s">
        <v>15</v>
      </c>
      <c r="E112" s="25" t="s">
        <v>16</v>
      </c>
      <c r="F112" s="25" t="s">
        <v>17</v>
      </c>
      <c r="G112" s="25" t="s">
        <v>18</v>
      </c>
      <c r="H112" s="25" t="s">
        <v>19</v>
      </c>
      <c r="I112" s="25" t="s">
        <v>20</v>
      </c>
      <c r="J112" s="25" t="s">
        <v>26</v>
      </c>
      <c r="K112" s="25" t="s">
        <v>28</v>
      </c>
      <c r="L112" s="25" t="s">
        <v>33</v>
      </c>
      <c r="M112" s="25" t="s">
        <v>35</v>
      </c>
      <c r="N112" s="25" t="s">
        <v>40</v>
      </c>
      <c r="O112" s="25" t="s">
        <v>41</v>
      </c>
      <c r="P112" s="25" t="s">
        <v>50</v>
      </c>
      <c r="Q112" s="25" t="s">
        <v>52</v>
      </c>
      <c r="R112" s="25" t="s">
        <v>60</v>
      </c>
      <c r="S112" s="25" t="s">
        <v>62</v>
      </c>
      <c r="T112" s="25" t="s">
        <v>83</v>
      </c>
      <c r="U112" s="25" t="s">
        <v>88</v>
      </c>
      <c r="V112" s="25" t="s">
        <v>90</v>
      </c>
      <c r="W112" s="25" t="s">
        <v>91</v>
      </c>
      <c r="X112" s="25" t="s">
        <v>92</v>
      </c>
      <c r="Y112" s="25" t="s">
        <v>141</v>
      </c>
      <c r="Z112" s="25" t="s">
        <v>145</v>
      </c>
      <c r="AA112" s="25" t="s">
        <v>147</v>
      </c>
      <c r="AB112" s="25" t="s">
        <v>150</v>
      </c>
      <c r="AC112" s="25" t="s">
        <v>151</v>
      </c>
      <c r="AD112" s="25" t="s">
        <v>156</v>
      </c>
      <c r="AE112" s="25" t="s">
        <v>157</v>
      </c>
      <c r="AF112" s="25" t="s">
        <v>158</v>
      </c>
      <c r="AG112" s="25" t="s">
        <v>161</v>
      </c>
      <c r="AH112" s="25" t="s">
        <v>162</v>
      </c>
      <c r="AI112" s="25" t="s">
        <v>163</v>
      </c>
      <c r="AJ112" s="12"/>
      <c r="AK112" s="25" t="s">
        <v>77</v>
      </c>
      <c r="AL112" s="25" t="s">
        <v>78</v>
      </c>
      <c r="AM112" s="25" t="s">
        <v>79</v>
      </c>
      <c r="AO112" s="36"/>
    </row>
    <row r="113" spans="1:42" ht="12" x14ac:dyDescent="0.2">
      <c r="A113" s="7" t="s">
        <v>66</v>
      </c>
      <c r="B113" s="50"/>
      <c r="C113" s="20" t="s">
        <v>12</v>
      </c>
      <c r="D113" s="26">
        <v>0</v>
      </c>
      <c r="E113" s="26">
        <v>0</v>
      </c>
      <c r="F113" s="26">
        <v>0</v>
      </c>
      <c r="G113" s="26">
        <v>0</v>
      </c>
      <c r="H113" s="26">
        <v>0</v>
      </c>
      <c r="I113" s="26">
        <v>0</v>
      </c>
      <c r="J113" s="26">
        <v>0</v>
      </c>
      <c r="K113" s="26">
        <v>0</v>
      </c>
      <c r="L113" s="26">
        <v>0</v>
      </c>
      <c r="M113" s="26">
        <v>0</v>
      </c>
      <c r="N113" s="26">
        <v>0</v>
      </c>
      <c r="O113" s="26">
        <v>0</v>
      </c>
      <c r="P113" s="26">
        <v>0</v>
      </c>
      <c r="Q113" s="26">
        <v>0</v>
      </c>
      <c r="R113" s="26">
        <v>0</v>
      </c>
      <c r="S113" s="26">
        <v>0</v>
      </c>
      <c r="T113" s="26">
        <v>0</v>
      </c>
      <c r="U113" s="26">
        <v>0</v>
      </c>
      <c r="V113" s="26">
        <v>0</v>
      </c>
      <c r="W113" s="26">
        <v>0</v>
      </c>
      <c r="X113" s="26">
        <v>0</v>
      </c>
      <c r="Y113" s="26">
        <v>0</v>
      </c>
      <c r="Z113" s="26">
        <v>0</v>
      </c>
      <c r="AA113" s="26">
        <v>0</v>
      </c>
      <c r="AB113" s="26">
        <v>0</v>
      </c>
      <c r="AC113" s="26">
        <v>0</v>
      </c>
      <c r="AD113" s="26">
        <v>0</v>
      </c>
      <c r="AE113" s="26">
        <v>0</v>
      </c>
      <c r="AF113" s="26">
        <v>0</v>
      </c>
      <c r="AG113" s="26">
        <v>0</v>
      </c>
      <c r="AH113" s="26">
        <v>0</v>
      </c>
      <c r="AI113" s="26">
        <v>0</v>
      </c>
      <c r="AJ113" s="8"/>
      <c r="AK113" s="26">
        <v>0</v>
      </c>
      <c r="AL113" s="26">
        <v>0</v>
      </c>
      <c r="AM113" s="26">
        <v>0</v>
      </c>
      <c r="AO113" s="9"/>
    </row>
    <row r="114" spans="1:42" ht="12" x14ac:dyDescent="0.2">
      <c r="B114" s="50">
        <v>1</v>
      </c>
      <c r="C114" s="22" t="s">
        <v>93</v>
      </c>
      <c r="D114" s="27">
        <v>0</v>
      </c>
      <c r="E114" s="27">
        <v>0</v>
      </c>
      <c r="F114" s="27">
        <v>0</v>
      </c>
      <c r="G114" s="27">
        <v>0</v>
      </c>
      <c r="H114" s="27">
        <v>0</v>
      </c>
      <c r="I114" s="27">
        <v>0</v>
      </c>
      <c r="J114" s="27">
        <v>0</v>
      </c>
      <c r="K114" s="27">
        <v>0</v>
      </c>
      <c r="L114" s="27">
        <v>0</v>
      </c>
      <c r="M114" s="27">
        <v>0</v>
      </c>
      <c r="N114" s="27">
        <v>0</v>
      </c>
      <c r="O114" s="27">
        <v>0</v>
      </c>
      <c r="P114" s="27">
        <v>0</v>
      </c>
      <c r="Q114" s="27">
        <v>0</v>
      </c>
      <c r="R114" s="27">
        <v>0</v>
      </c>
      <c r="S114" s="27">
        <v>0</v>
      </c>
      <c r="T114" s="27">
        <v>0</v>
      </c>
      <c r="U114" s="27">
        <v>0</v>
      </c>
      <c r="V114" s="27">
        <v>0</v>
      </c>
      <c r="W114" s="27">
        <v>0</v>
      </c>
      <c r="X114" s="27">
        <v>0</v>
      </c>
      <c r="Y114" s="27">
        <v>0</v>
      </c>
      <c r="Z114" s="27">
        <v>0</v>
      </c>
      <c r="AA114" s="27">
        <v>0</v>
      </c>
      <c r="AB114" s="27">
        <v>0</v>
      </c>
      <c r="AC114" s="27">
        <v>0</v>
      </c>
      <c r="AD114" s="27">
        <v>0</v>
      </c>
      <c r="AE114" s="149">
        <v>0</v>
      </c>
      <c r="AF114" s="149">
        <v>0</v>
      </c>
      <c r="AG114" s="149">
        <v>0</v>
      </c>
      <c r="AH114" s="149">
        <v>0</v>
      </c>
      <c r="AI114" s="149">
        <v>0</v>
      </c>
      <c r="AJ114" s="33"/>
      <c r="AK114" s="27">
        <v>0</v>
      </c>
      <c r="AL114" s="27">
        <v>0</v>
      </c>
      <c r="AM114" s="27">
        <v>0</v>
      </c>
      <c r="AN114" s="38"/>
      <c r="AO114" s="38"/>
      <c r="AP114" s="38"/>
    </row>
    <row r="115" spans="1:42" ht="12" x14ac:dyDescent="0.2">
      <c r="B115" s="50">
        <v>2</v>
      </c>
      <c r="C115" s="22" t="s">
        <v>98</v>
      </c>
      <c r="D115" s="27">
        <v>0</v>
      </c>
      <c r="E115" s="27">
        <v>0</v>
      </c>
      <c r="F115" s="27">
        <v>0</v>
      </c>
      <c r="G115" s="27">
        <v>0</v>
      </c>
      <c r="H115" s="27">
        <v>0</v>
      </c>
      <c r="I115" s="27">
        <v>0</v>
      </c>
      <c r="J115" s="27">
        <v>0</v>
      </c>
      <c r="K115" s="27">
        <v>0</v>
      </c>
      <c r="L115" s="27">
        <v>0</v>
      </c>
      <c r="M115" s="27">
        <v>0</v>
      </c>
      <c r="N115" s="27">
        <v>0</v>
      </c>
      <c r="O115" s="27">
        <v>0</v>
      </c>
      <c r="P115" s="27">
        <v>0</v>
      </c>
      <c r="Q115" s="27">
        <v>0</v>
      </c>
      <c r="R115" s="27">
        <v>0</v>
      </c>
      <c r="S115" s="27">
        <v>0</v>
      </c>
      <c r="T115" s="27">
        <v>0</v>
      </c>
      <c r="U115" s="27">
        <v>0</v>
      </c>
      <c r="V115" s="27">
        <v>0</v>
      </c>
      <c r="W115" s="27">
        <v>0</v>
      </c>
      <c r="X115" s="27">
        <v>0</v>
      </c>
      <c r="Y115" s="27">
        <v>0</v>
      </c>
      <c r="Z115" s="27">
        <v>0</v>
      </c>
      <c r="AA115" s="27">
        <v>0</v>
      </c>
      <c r="AB115" s="27">
        <v>0</v>
      </c>
      <c r="AC115" s="27">
        <v>0</v>
      </c>
      <c r="AD115" s="27">
        <v>0</v>
      </c>
      <c r="AE115" s="149">
        <v>0</v>
      </c>
      <c r="AF115" s="149">
        <v>0</v>
      </c>
      <c r="AG115" s="149">
        <v>0</v>
      </c>
      <c r="AH115" s="149">
        <v>0</v>
      </c>
      <c r="AI115" s="149">
        <v>0</v>
      </c>
      <c r="AJ115" s="33"/>
      <c r="AK115" s="27">
        <v>0</v>
      </c>
      <c r="AL115" s="27">
        <v>0</v>
      </c>
      <c r="AM115" s="27">
        <v>0</v>
      </c>
      <c r="AN115" s="38"/>
      <c r="AO115" s="38"/>
      <c r="AP115" s="38"/>
    </row>
    <row r="116" spans="1:42" x14ac:dyDescent="0.2">
      <c r="B116" s="50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151"/>
      <c r="AF116" s="151"/>
      <c r="AG116" s="151"/>
      <c r="AH116" s="151"/>
      <c r="AI116" s="151"/>
      <c r="AJ116" s="8"/>
      <c r="AK116" s="29"/>
      <c r="AL116" s="29"/>
      <c r="AM116" s="29"/>
      <c r="AO116" s="9"/>
    </row>
    <row r="117" spans="1:42" s="5" customFormat="1" ht="12" x14ac:dyDescent="0.2">
      <c r="A117" s="7" t="s">
        <v>67</v>
      </c>
      <c r="B117" s="50"/>
      <c r="C117" s="20" t="s">
        <v>14</v>
      </c>
      <c r="D117" s="26">
        <v>0</v>
      </c>
      <c r="E117" s="26">
        <v>0</v>
      </c>
      <c r="F117" s="26">
        <v>0</v>
      </c>
      <c r="G117" s="26">
        <v>0</v>
      </c>
      <c r="H117" s="26">
        <v>0</v>
      </c>
      <c r="I117" s="26">
        <v>0</v>
      </c>
      <c r="J117" s="26">
        <v>0</v>
      </c>
      <c r="K117" s="26">
        <v>0</v>
      </c>
      <c r="L117" s="26">
        <v>0</v>
      </c>
      <c r="M117" s="26">
        <v>0</v>
      </c>
      <c r="N117" s="26">
        <v>0</v>
      </c>
      <c r="O117" s="26">
        <v>0</v>
      </c>
      <c r="P117" s="26">
        <v>0</v>
      </c>
      <c r="Q117" s="26">
        <v>0</v>
      </c>
      <c r="R117" s="26">
        <v>0</v>
      </c>
      <c r="S117" s="26">
        <v>0</v>
      </c>
      <c r="T117" s="26">
        <v>0</v>
      </c>
      <c r="U117" s="26">
        <v>0</v>
      </c>
      <c r="V117" s="26">
        <v>0</v>
      </c>
      <c r="W117" s="26">
        <v>0</v>
      </c>
      <c r="X117" s="26">
        <v>0</v>
      </c>
      <c r="Y117" s="26">
        <v>0</v>
      </c>
      <c r="Z117" s="26">
        <v>0</v>
      </c>
      <c r="AA117" s="26">
        <v>0</v>
      </c>
      <c r="AB117" s="26">
        <v>0</v>
      </c>
      <c r="AC117" s="26">
        <v>0</v>
      </c>
      <c r="AD117" s="26">
        <v>0</v>
      </c>
      <c r="AE117" s="26">
        <v>0</v>
      </c>
      <c r="AF117" s="26">
        <v>0</v>
      </c>
      <c r="AG117" s="26">
        <v>0</v>
      </c>
      <c r="AH117" s="26">
        <v>0</v>
      </c>
      <c r="AI117" s="26">
        <v>0</v>
      </c>
      <c r="AK117" s="26">
        <v>0</v>
      </c>
      <c r="AL117" s="26">
        <v>0</v>
      </c>
      <c r="AM117" s="26">
        <v>0</v>
      </c>
    </row>
    <row r="118" spans="1:42" ht="12" x14ac:dyDescent="0.2">
      <c r="B118" s="50">
        <v>3</v>
      </c>
      <c r="C118" s="22" t="s">
        <v>8</v>
      </c>
      <c r="D118" s="27">
        <v>0</v>
      </c>
      <c r="E118" s="27">
        <v>0</v>
      </c>
      <c r="F118" s="27">
        <v>0</v>
      </c>
      <c r="G118" s="27">
        <v>0</v>
      </c>
      <c r="H118" s="27">
        <v>0</v>
      </c>
      <c r="I118" s="27">
        <v>0</v>
      </c>
      <c r="J118" s="27">
        <v>0</v>
      </c>
      <c r="K118" s="27">
        <v>0</v>
      </c>
      <c r="L118" s="27">
        <v>0</v>
      </c>
      <c r="M118" s="27">
        <v>0</v>
      </c>
      <c r="N118" s="27">
        <v>0</v>
      </c>
      <c r="O118" s="27">
        <v>0</v>
      </c>
      <c r="P118" s="27">
        <v>0</v>
      </c>
      <c r="Q118" s="27">
        <v>0</v>
      </c>
      <c r="R118" s="27">
        <v>0</v>
      </c>
      <c r="S118" s="27">
        <v>0</v>
      </c>
      <c r="T118" s="27">
        <v>0</v>
      </c>
      <c r="U118" s="27">
        <v>0</v>
      </c>
      <c r="V118" s="27">
        <v>0</v>
      </c>
      <c r="W118" s="27">
        <v>0</v>
      </c>
      <c r="X118" s="27">
        <v>0</v>
      </c>
      <c r="Y118" s="27">
        <v>0</v>
      </c>
      <c r="Z118" s="27">
        <v>0</v>
      </c>
      <c r="AA118" s="27">
        <v>0</v>
      </c>
      <c r="AB118" s="27">
        <v>0</v>
      </c>
      <c r="AC118" s="27">
        <v>0</v>
      </c>
      <c r="AD118" s="27">
        <v>0</v>
      </c>
      <c r="AE118" s="149">
        <v>0</v>
      </c>
      <c r="AF118" s="149">
        <v>0</v>
      </c>
      <c r="AG118" s="149">
        <v>0</v>
      </c>
      <c r="AH118" s="149">
        <v>0</v>
      </c>
      <c r="AI118" s="149">
        <v>0</v>
      </c>
      <c r="AJ118" s="33"/>
      <c r="AK118" s="27">
        <v>0</v>
      </c>
      <c r="AL118" s="27">
        <v>0</v>
      </c>
      <c r="AM118" s="27">
        <v>0</v>
      </c>
      <c r="AN118" s="38"/>
      <c r="AO118" s="38"/>
      <c r="AP118" s="38"/>
    </row>
    <row r="119" spans="1:42" ht="12" x14ac:dyDescent="0.2">
      <c r="B119" s="50">
        <v>4</v>
      </c>
      <c r="C119" s="22" t="s">
        <v>95</v>
      </c>
      <c r="D119" s="27">
        <v>0</v>
      </c>
      <c r="E119" s="27">
        <v>0</v>
      </c>
      <c r="F119" s="27">
        <v>0</v>
      </c>
      <c r="G119" s="27">
        <v>0</v>
      </c>
      <c r="H119" s="27">
        <v>0</v>
      </c>
      <c r="I119" s="27">
        <v>0</v>
      </c>
      <c r="J119" s="27">
        <v>0</v>
      </c>
      <c r="K119" s="27">
        <v>0</v>
      </c>
      <c r="L119" s="27">
        <v>0</v>
      </c>
      <c r="M119" s="27">
        <v>0</v>
      </c>
      <c r="N119" s="27">
        <v>0</v>
      </c>
      <c r="O119" s="27">
        <v>0</v>
      </c>
      <c r="P119" s="27">
        <v>0</v>
      </c>
      <c r="Q119" s="27">
        <v>0</v>
      </c>
      <c r="R119" s="27">
        <v>0</v>
      </c>
      <c r="S119" s="27">
        <v>0</v>
      </c>
      <c r="T119" s="27">
        <v>0</v>
      </c>
      <c r="U119" s="27">
        <v>0</v>
      </c>
      <c r="V119" s="27">
        <v>0</v>
      </c>
      <c r="W119" s="27">
        <v>0</v>
      </c>
      <c r="X119" s="27">
        <v>0</v>
      </c>
      <c r="Y119" s="27">
        <v>0</v>
      </c>
      <c r="Z119" s="27">
        <v>0</v>
      </c>
      <c r="AA119" s="27">
        <v>0</v>
      </c>
      <c r="AB119" s="27">
        <v>0</v>
      </c>
      <c r="AC119" s="27">
        <v>0</v>
      </c>
      <c r="AD119" s="27">
        <v>0</v>
      </c>
      <c r="AE119" s="149">
        <v>0</v>
      </c>
      <c r="AF119" s="149">
        <v>0</v>
      </c>
      <c r="AG119" s="149">
        <v>0</v>
      </c>
      <c r="AH119" s="149">
        <v>0</v>
      </c>
      <c r="AI119" s="149">
        <v>0</v>
      </c>
      <c r="AJ119" s="33"/>
      <c r="AK119" s="27">
        <v>0</v>
      </c>
      <c r="AL119" s="27">
        <v>0</v>
      </c>
      <c r="AM119" s="27">
        <v>0</v>
      </c>
      <c r="AN119" s="38"/>
      <c r="AO119" s="38"/>
      <c r="AP119" s="38"/>
    </row>
    <row r="120" spans="1:42" x14ac:dyDescent="0.2">
      <c r="B120" s="50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151"/>
      <c r="AF120" s="151"/>
      <c r="AG120" s="151"/>
      <c r="AH120" s="151"/>
      <c r="AI120" s="151"/>
      <c r="AJ120" s="8"/>
      <c r="AK120" s="29"/>
      <c r="AL120" s="29"/>
      <c r="AM120" s="29"/>
      <c r="AO120" s="9"/>
    </row>
    <row r="121" spans="1:42" ht="12" x14ac:dyDescent="0.2">
      <c r="A121" s="7" t="s">
        <v>70</v>
      </c>
      <c r="B121" s="50"/>
      <c r="C121" s="20" t="s">
        <v>68</v>
      </c>
      <c r="D121" s="26">
        <v>0</v>
      </c>
      <c r="E121" s="26">
        <v>0</v>
      </c>
      <c r="F121" s="26">
        <v>0</v>
      </c>
      <c r="G121" s="26">
        <v>0</v>
      </c>
      <c r="H121" s="26">
        <v>0</v>
      </c>
      <c r="I121" s="26">
        <v>0</v>
      </c>
      <c r="J121" s="26">
        <v>0</v>
      </c>
      <c r="K121" s="26">
        <v>0</v>
      </c>
      <c r="L121" s="26">
        <v>0</v>
      </c>
      <c r="M121" s="26">
        <v>0</v>
      </c>
      <c r="N121" s="26">
        <v>0</v>
      </c>
      <c r="O121" s="26">
        <v>0</v>
      </c>
      <c r="P121" s="26">
        <v>0</v>
      </c>
      <c r="Q121" s="26">
        <v>0</v>
      </c>
      <c r="R121" s="26">
        <v>0</v>
      </c>
      <c r="S121" s="26">
        <v>0</v>
      </c>
      <c r="T121" s="26">
        <v>0</v>
      </c>
      <c r="U121" s="26">
        <v>0</v>
      </c>
      <c r="V121" s="26">
        <v>0</v>
      </c>
      <c r="W121" s="26">
        <v>0</v>
      </c>
      <c r="X121" s="26">
        <v>0</v>
      </c>
      <c r="Y121" s="26">
        <v>0</v>
      </c>
      <c r="Z121" s="26">
        <v>0</v>
      </c>
      <c r="AA121" s="26">
        <v>0</v>
      </c>
      <c r="AB121" s="26">
        <v>0</v>
      </c>
      <c r="AC121" s="26">
        <v>0</v>
      </c>
      <c r="AD121" s="26">
        <v>0</v>
      </c>
      <c r="AE121" s="26">
        <v>0</v>
      </c>
      <c r="AF121" s="26">
        <v>0</v>
      </c>
      <c r="AG121" s="26">
        <v>0</v>
      </c>
      <c r="AH121" s="26">
        <v>0</v>
      </c>
      <c r="AI121" s="26">
        <v>0</v>
      </c>
      <c r="AJ121" s="33"/>
      <c r="AK121" s="26">
        <v>0</v>
      </c>
      <c r="AL121" s="26">
        <v>0</v>
      </c>
      <c r="AM121" s="26">
        <v>0</v>
      </c>
      <c r="AO121" s="9"/>
    </row>
    <row r="122" spans="1:42" ht="12" x14ac:dyDescent="0.2">
      <c r="B122" s="50">
        <v>5</v>
      </c>
      <c r="C122" s="22" t="s">
        <v>94</v>
      </c>
      <c r="D122" s="27">
        <v>0</v>
      </c>
      <c r="E122" s="27">
        <v>0</v>
      </c>
      <c r="F122" s="27">
        <v>0</v>
      </c>
      <c r="G122" s="27">
        <v>0</v>
      </c>
      <c r="H122" s="27">
        <v>0</v>
      </c>
      <c r="I122" s="27">
        <v>0</v>
      </c>
      <c r="J122" s="27">
        <v>0</v>
      </c>
      <c r="K122" s="27">
        <v>0</v>
      </c>
      <c r="L122" s="27">
        <v>0</v>
      </c>
      <c r="M122" s="27">
        <v>0</v>
      </c>
      <c r="N122" s="27">
        <v>0</v>
      </c>
      <c r="O122" s="27">
        <v>0</v>
      </c>
      <c r="P122" s="27">
        <v>0</v>
      </c>
      <c r="Q122" s="27">
        <v>0</v>
      </c>
      <c r="R122" s="27">
        <v>0</v>
      </c>
      <c r="S122" s="27">
        <v>0</v>
      </c>
      <c r="T122" s="27">
        <v>0</v>
      </c>
      <c r="U122" s="27">
        <v>0</v>
      </c>
      <c r="V122" s="27">
        <v>0</v>
      </c>
      <c r="W122" s="27">
        <v>0</v>
      </c>
      <c r="X122" s="27">
        <v>0</v>
      </c>
      <c r="Y122" s="27">
        <v>0</v>
      </c>
      <c r="Z122" s="27">
        <v>0</v>
      </c>
      <c r="AA122" s="27">
        <v>0</v>
      </c>
      <c r="AB122" s="27">
        <v>0</v>
      </c>
      <c r="AC122" s="27">
        <v>0</v>
      </c>
      <c r="AD122" s="27">
        <v>0</v>
      </c>
      <c r="AE122" s="149">
        <v>0</v>
      </c>
      <c r="AF122" s="149">
        <v>0</v>
      </c>
      <c r="AG122" s="149">
        <v>0</v>
      </c>
      <c r="AH122" s="149">
        <v>0</v>
      </c>
      <c r="AI122" s="149">
        <v>0</v>
      </c>
      <c r="AJ122" s="33"/>
      <c r="AK122" s="27">
        <v>0</v>
      </c>
      <c r="AL122" s="27">
        <v>0</v>
      </c>
      <c r="AM122" s="27">
        <v>0</v>
      </c>
      <c r="AN122" s="38"/>
      <c r="AO122" s="38"/>
      <c r="AP122" s="38"/>
    </row>
    <row r="123" spans="1:42" ht="12" x14ac:dyDescent="0.2">
      <c r="B123" s="50">
        <v>6</v>
      </c>
      <c r="C123" s="22" t="s">
        <v>56</v>
      </c>
      <c r="D123" s="27">
        <v>0</v>
      </c>
      <c r="E123" s="27">
        <v>0</v>
      </c>
      <c r="F123" s="27">
        <v>0</v>
      </c>
      <c r="G123" s="27">
        <v>0</v>
      </c>
      <c r="H123" s="27">
        <v>0</v>
      </c>
      <c r="I123" s="27">
        <v>0</v>
      </c>
      <c r="J123" s="27">
        <v>0</v>
      </c>
      <c r="K123" s="27">
        <v>0</v>
      </c>
      <c r="L123" s="27">
        <v>0</v>
      </c>
      <c r="M123" s="27">
        <v>0</v>
      </c>
      <c r="N123" s="27">
        <v>0</v>
      </c>
      <c r="O123" s="27">
        <v>0</v>
      </c>
      <c r="P123" s="27">
        <v>0</v>
      </c>
      <c r="Q123" s="27">
        <v>0</v>
      </c>
      <c r="R123" s="27">
        <v>0</v>
      </c>
      <c r="S123" s="27">
        <v>0</v>
      </c>
      <c r="T123" s="27">
        <v>0</v>
      </c>
      <c r="U123" s="27">
        <v>0</v>
      </c>
      <c r="V123" s="27">
        <v>0</v>
      </c>
      <c r="W123" s="27">
        <v>0</v>
      </c>
      <c r="X123" s="27">
        <v>0</v>
      </c>
      <c r="Y123" s="27">
        <v>0</v>
      </c>
      <c r="Z123" s="27">
        <v>0</v>
      </c>
      <c r="AA123" s="27">
        <v>0</v>
      </c>
      <c r="AB123" s="27">
        <v>0</v>
      </c>
      <c r="AC123" s="27">
        <v>0</v>
      </c>
      <c r="AD123" s="27">
        <v>0</v>
      </c>
      <c r="AE123" s="149">
        <v>0</v>
      </c>
      <c r="AF123" s="149">
        <v>0</v>
      </c>
      <c r="AG123" s="149">
        <v>0</v>
      </c>
      <c r="AH123" s="149">
        <v>0</v>
      </c>
      <c r="AI123" s="149">
        <v>0</v>
      </c>
      <c r="AJ123" s="33"/>
      <c r="AK123" s="27">
        <v>0</v>
      </c>
      <c r="AL123" s="27">
        <v>0</v>
      </c>
      <c r="AM123" s="27">
        <v>0</v>
      </c>
      <c r="AN123" s="38"/>
      <c r="AO123" s="38"/>
      <c r="AP123" s="38"/>
    </row>
    <row r="124" spans="1:42" ht="12" x14ac:dyDescent="0.2">
      <c r="B124" s="50">
        <v>7</v>
      </c>
      <c r="C124" s="22" t="s">
        <v>96</v>
      </c>
      <c r="D124" s="27">
        <v>0</v>
      </c>
      <c r="E124" s="27">
        <v>0</v>
      </c>
      <c r="F124" s="27">
        <v>0</v>
      </c>
      <c r="G124" s="27">
        <v>0</v>
      </c>
      <c r="H124" s="27">
        <v>0</v>
      </c>
      <c r="I124" s="27">
        <v>0</v>
      </c>
      <c r="J124" s="27">
        <v>0</v>
      </c>
      <c r="K124" s="27">
        <v>0</v>
      </c>
      <c r="L124" s="27">
        <v>0</v>
      </c>
      <c r="M124" s="27">
        <v>0</v>
      </c>
      <c r="N124" s="27">
        <v>0</v>
      </c>
      <c r="O124" s="27">
        <v>0</v>
      </c>
      <c r="P124" s="27">
        <v>0</v>
      </c>
      <c r="Q124" s="27">
        <v>0</v>
      </c>
      <c r="R124" s="27">
        <v>0</v>
      </c>
      <c r="S124" s="27">
        <v>0</v>
      </c>
      <c r="T124" s="27">
        <v>0</v>
      </c>
      <c r="U124" s="27">
        <v>0</v>
      </c>
      <c r="V124" s="27">
        <v>0</v>
      </c>
      <c r="W124" s="27">
        <v>0</v>
      </c>
      <c r="X124" s="27">
        <v>0</v>
      </c>
      <c r="Y124" s="27">
        <v>0</v>
      </c>
      <c r="Z124" s="27">
        <v>0</v>
      </c>
      <c r="AA124" s="27">
        <v>0</v>
      </c>
      <c r="AB124" s="27">
        <v>0</v>
      </c>
      <c r="AC124" s="27">
        <v>0</v>
      </c>
      <c r="AD124" s="27">
        <v>0</v>
      </c>
      <c r="AE124" s="149">
        <v>0</v>
      </c>
      <c r="AF124" s="149">
        <v>0</v>
      </c>
      <c r="AG124" s="149">
        <v>0</v>
      </c>
      <c r="AH124" s="149">
        <v>0</v>
      </c>
      <c r="AI124" s="149">
        <v>0</v>
      </c>
      <c r="AJ124" s="33"/>
      <c r="AK124" s="27">
        <v>0</v>
      </c>
      <c r="AL124" s="27">
        <v>0</v>
      </c>
      <c r="AM124" s="27">
        <v>0</v>
      </c>
      <c r="AN124" s="38"/>
      <c r="AO124" s="38"/>
      <c r="AP124" s="38"/>
    </row>
    <row r="125" spans="1:42" ht="12" x14ac:dyDescent="0.2">
      <c r="B125" s="50">
        <v>8</v>
      </c>
      <c r="C125" s="22" t="s">
        <v>54</v>
      </c>
      <c r="D125" s="27">
        <v>0</v>
      </c>
      <c r="E125" s="27">
        <v>0</v>
      </c>
      <c r="F125" s="27">
        <v>0</v>
      </c>
      <c r="G125" s="27">
        <v>0</v>
      </c>
      <c r="H125" s="27">
        <v>0</v>
      </c>
      <c r="I125" s="27">
        <v>0</v>
      </c>
      <c r="J125" s="27">
        <v>0</v>
      </c>
      <c r="K125" s="27">
        <v>0</v>
      </c>
      <c r="L125" s="27">
        <v>0</v>
      </c>
      <c r="M125" s="27">
        <v>0</v>
      </c>
      <c r="N125" s="27">
        <v>0</v>
      </c>
      <c r="O125" s="27">
        <v>0</v>
      </c>
      <c r="P125" s="27">
        <v>0</v>
      </c>
      <c r="Q125" s="27">
        <v>0</v>
      </c>
      <c r="R125" s="27">
        <v>0</v>
      </c>
      <c r="S125" s="27">
        <v>0</v>
      </c>
      <c r="T125" s="27">
        <v>0</v>
      </c>
      <c r="U125" s="27">
        <v>0</v>
      </c>
      <c r="V125" s="27">
        <v>0</v>
      </c>
      <c r="W125" s="27">
        <v>0</v>
      </c>
      <c r="X125" s="27">
        <v>0</v>
      </c>
      <c r="Y125" s="27">
        <v>0</v>
      </c>
      <c r="Z125" s="27">
        <v>0</v>
      </c>
      <c r="AA125" s="27">
        <v>0</v>
      </c>
      <c r="AB125" s="27">
        <v>0</v>
      </c>
      <c r="AC125" s="27">
        <v>0</v>
      </c>
      <c r="AD125" s="27">
        <v>0</v>
      </c>
      <c r="AE125" s="149">
        <v>0</v>
      </c>
      <c r="AF125" s="149">
        <v>0</v>
      </c>
      <c r="AG125" s="149">
        <v>0</v>
      </c>
      <c r="AH125" s="149">
        <v>0</v>
      </c>
      <c r="AI125" s="149">
        <v>0</v>
      </c>
      <c r="AJ125" s="33"/>
      <c r="AK125" s="27">
        <v>0</v>
      </c>
      <c r="AL125" s="27">
        <v>0</v>
      </c>
      <c r="AM125" s="27">
        <v>0</v>
      </c>
      <c r="AN125" s="38"/>
      <c r="AO125" s="38"/>
      <c r="AP125" s="38"/>
    </row>
    <row r="126" spans="1:42" ht="12" x14ac:dyDescent="0.2">
      <c r="A126" s="6"/>
      <c r="B126" s="50">
        <v>9</v>
      </c>
      <c r="C126" s="22" t="s">
        <v>55</v>
      </c>
      <c r="D126" s="27">
        <v>0</v>
      </c>
      <c r="E126" s="27">
        <v>0</v>
      </c>
      <c r="F126" s="27">
        <v>0</v>
      </c>
      <c r="G126" s="27">
        <v>0</v>
      </c>
      <c r="H126" s="27">
        <v>0</v>
      </c>
      <c r="I126" s="27">
        <v>0</v>
      </c>
      <c r="J126" s="27">
        <v>0</v>
      </c>
      <c r="K126" s="27">
        <v>0</v>
      </c>
      <c r="L126" s="27">
        <v>0</v>
      </c>
      <c r="M126" s="27">
        <v>0</v>
      </c>
      <c r="N126" s="27">
        <v>0</v>
      </c>
      <c r="O126" s="27">
        <v>0</v>
      </c>
      <c r="P126" s="27">
        <v>0</v>
      </c>
      <c r="Q126" s="27">
        <v>0</v>
      </c>
      <c r="R126" s="27">
        <v>0</v>
      </c>
      <c r="S126" s="27">
        <v>0</v>
      </c>
      <c r="T126" s="27">
        <v>0</v>
      </c>
      <c r="U126" s="27">
        <v>0</v>
      </c>
      <c r="V126" s="27">
        <v>0</v>
      </c>
      <c r="W126" s="27">
        <v>0</v>
      </c>
      <c r="X126" s="27">
        <v>0</v>
      </c>
      <c r="Y126" s="27">
        <v>0</v>
      </c>
      <c r="Z126" s="27">
        <v>0</v>
      </c>
      <c r="AA126" s="27">
        <v>0</v>
      </c>
      <c r="AB126" s="27">
        <v>0</v>
      </c>
      <c r="AC126" s="27">
        <v>0</v>
      </c>
      <c r="AD126" s="27">
        <v>0</v>
      </c>
      <c r="AE126" s="149">
        <v>0</v>
      </c>
      <c r="AF126" s="149">
        <v>0</v>
      </c>
      <c r="AG126" s="149">
        <v>0</v>
      </c>
      <c r="AH126" s="149">
        <v>0</v>
      </c>
      <c r="AI126" s="149">
        <v>0</v>
      </c>
      <c r="AJ126" s="33"/>
      <c r="AK126" s="27">
        <v>0</v>
      </c>
      <c r="AL126" s="27">
        <v>0</v>
      </c>
      <c r="AM126" s="27">
        <v>0</v>
      </c>
      <c r="AN126" s="38"/>
      <c r="AO126" s="38"/>
      <c r="AP126" s="38"/>
    </row>
    <row r="127" spans="1:42" ht="12" x14ac:dyDescent="0.2">
      <c r="B127" s="50"/>
      <c r="C127" s="22" t="s">
        <v>99</v>
      </c>
      <c r="D127" s="27">
        <v>0</v>
      </c>
      <c r="E127" s="27">
        <v>0</v>
      </c>
      <c r="F127" s="27">
        <v>0</v>
      </c>
      <c r="G127" s="27">
        <v>0</v>
      </c>
      <c r="H127" s="27">
        <v>0</v>
      </c>
      <c r="I127" s="27">
        <v>0</v>
      </c>
      <c r="J127" s="27">
        <v>0</v>
      </c>
      <c r="K127" s="27">
        <v>0</v>
      </c>
      <c r="L127" s="27">
        <v>0</v>
      </c>
      <c r="M127" s="27">
        <v>0</v>
      </c>
      <c r="N127" s="27">
        <v>0</v>
      </c>
      <c r="O127" s="27">
        <v>0</v>
      </c>
      <c r="P127" s="27">
        <v>0</v>
      </c>
      <c r="Q127" s="27">
        <v>0</v>
      </c>
      <c r="R127" s="27">
        <v>0</v>
      </c>
      <c r="S127" s="27">
        <v>0</v>
      </c>
      <c r="T127" s="27">
        <v>0</v>
      </c>
      <c r="U127" s="27">
        <v>0</v>
      </c>
      <c r="V127" s="27">
        <v>0</v>
      </c>
      <c r="W127" s="27">
        <v>0</v>
      </c>
      <c r="X127" s="27">
        <v>0</v>
      </c>
      <c r="Y127" s="27">
        <v>0</v>
      </c>
      <c r="Z127" s="27">
        <v>0</v>
      </c>
      <c r="AA127" s="27">
        <v>0</v>
      </c>
      <c r="AB127" s="27">
        <v>0</v>
      </c>
      <c r="AC127" s="27">
        <v>0</v>
      </c>
      <c r="AD127" s="27">
        <v>0</v>
      </c>
      <c r="AE127" s="149">
        <v>0</v>
      </c>
      <c r="AF127" s="149">
        <v>0</v>
      </c>
      <c r="AG127" s="149">
        <v>0</v>
      </c>
      <c r="AH127" s="149">
        <v>0</v>
      </c>
      <c r="AI127" s="149">
        <v>0</v>
      </c>
      <c r="AJ127" s="33"/>
      <c r="AK127" s="27">
        <v>0</v>
      </c>
      <c r="AL127" s="27">
        <v>0</v>
      </c>
      <c r="AM127" s="27">
        <v>0</v>
      </c>
      <c r="AN127" s="38"/>
      <c r="AO127" s="38"/>
      <c r="AP127" s="38"/>
    </row>
    <row r="128" spans="1:42" x14ac:dyDescent="0.2">
      <c r="B128" s="50">
        <v>10</v>
      </c>
      <c r="C128" s="21" t="s">
        <v>84</v>
      </c>
      <c r="D128" s="29">
        <v>0</v>
      </c>
      <c r="E128" s="29">
        <v>0</v>
      </c>
      <c r="F128" s="29">
        <v>0</v>
      </c>
      <c r="G128" s="29">
        <v>0</v>
      </c>
      <c r="H128" s="29">
        <v>0</v>
      </c>
      <c r="I128" s="29">
        <v>0</v>
      </c>
      <c r="J128" s="29">
        <v>0</v>
      </c>
      <c r="K128" s="29">
        <v>0</v>
      </c>
      <c r="L128" s="29">
        <v>0</v>
      </c>
      <c r="M128" s="29">
        <v>0</v>
      </c>
      <c r="N128" s="29">
        <v>0</v>
      </c>
      <c r="O128" s="29">
        <v>0</v>
      </c>
      <c r="P128" s="29">
        <v>0</v>
      </c>
      <c r="Q128" s="29">
        <v>0</v>
      </c>
      <c r="R128" s="29">
        <v>0</v>
      </c>
      <c r="S128" s="29">
        <v>0</v>
      </c>
      <c r="T128" s="29">
        <v>0</v>
      </c>
      <c r="U128" s="29">
        <v>0</v>
      </c>
      <c r="V128" s="29">
        <v>0</v>
      </c>
      <c r="W128" s="29">
        <v>0</v>
      </c>
      <c r="X128" s="29">
        <v>0</v>
      </c>
      <c r="Y128" s="29">
        <v>0</v>
      </c>
      <c r="Z128" s="29">
        <v>0</v>
      </c>
      <c r="AA128" s="29">
        <v>0</v>
      </c>
      <c r="AB128" s="29">
        <v>0</v>
      </c>
      <c r="AC128" s="29">
        <v>0</v>
      </c>
      <c r="AD128" s="29">
        <v>0</v>
      </c>
      <c r="AE128" s="151">
        <v>0</v>
      </c>
      <c r="AF128" s="151">
        <v>0</v>
      </c>
      <c r="AG128" s="151">
        <v>0</v>
      </c>
      <c r="AH128" s="151">
        <v>0</v>
      </c>
      <c r="AI128" s="151">
        <v>0</v>
      </c>
      <c r="AJ128" s="33"/>
      <c r="AK128" s="29">
        <v>0</v>
      </c>
      <c r="AL128" s="29">
        <v>0</v>
      </c>
      <c r="AM128" s="29">
        <v>0</v>
      </c>
      <c r="AN128" s="1"/>
      <c r="AO128" s="1"/>
    </row>
    <row r="129" spans="1:42" x14ac:dyDescent="0.2">
      <c r="B129" s="50">
        <v>11</v>
      </c>
      <c r="C129" s="21" t="s">
        <v>100</v>
      </c>
      <c r="D129" s="29">
        <v>0</v>
      </c>
      <c r="E129" s="29">
        <v>0</v>
      </c>
      <c r="F129" s="29">
        <v>0</v>
      </c>
      <c r="G129" s="29">
        <v>0</v>
      </c>
      <c r="H129" s="29">
        <v>0</v>
      </c>
      <c r="I129" s="29">
        <v>0</v>
      </c>
      <c r="J129" s="29">
        <v>0</v>
      </c>
      <c r="K129" s="29">
        <v>0</v>
      </c>
      <c r="L129" s="29">
        <v>0</v>
      </c>
      <c r="M129" s="29">
        <v>0</v>
      </c>
      <c r="N129" s="29">
        <v>0</v>
      </c>
      <c r="O129" s="29">
        <v>0</v>
      </c>
      <c r="P129" s="29">
        <v>0</v>
      </c>
      <c r="Q129" s="29">
        <v>0</v>
      </c>
      <c r="R129" s="29">
        <v>0</v>
      </c>
      <c r="S129" s="29">
        <v>0</v>
      </c>
      <c r="T129" s="29">
        <v>0</v>
      </c>
      <c r="U129" s="29">
        <v>0</v>
      </c>
      <c r="V129" s="29">
        <v>0</v>
      </c>
      <c r="W129" s="29">
        <v>0</v>
      </c>
      <c r="X129" s="29">
        <v>0</v>
      </c>
      <c r="Y129" s="29">
        <v>0</v>
      </c>
      <c r="Z129" s="29">
        <v>0</v>
      </c>
      <c r="AA129" s="29">
        <v>0</v>
      </c>
      <c r="AB129" s="29">
        <v>0</v>
      </c>
      <c r="AC129" s="29">
        <v>0</v>
      </c>
      <c r="AD129" s="29">
        <v>0</v>
      </c>
      <c r="AE129" s="151">
        <v>0</v>
      </c>
      <c r="AF129" s="151">
        <v>0</v>
      </c>
      <c r="AG129" s="151">
        <v>0</v>
      </c>
      <c r="AH129" s="151">
        <v>0</v>
      </c>
      <c r="AI129" s="151">
        <v>0</v>
      </c>
      <c r="AJ129" s="33"/>
      <c r="AK129" s="29">
        <v>0</v>
      </c>
      <c r="AL129" s="29">
        <v>0</v>
      </c>
      <c r="AM129" s="29">
        <v>0</v>
      </c>
      <c r="AN129" s="1"/>
      <c r="AO129" s="1"/>
    </row>
    <row r="130" spans="1:42" x14ac:dyDescent="0.2">
      <c r="B130" s="50">
        <v>12</v>
      </c>
      <c r="C130" s="21" t="s">
        <v>89</v>
      </c>
      <c r="D130" s="29">
        <v>0</v>
      </c>
      <c r="E130" s="29">
        <v>0</v>
      </c>
      <c r="F130" s="29">
        <v>0</v>
      </c>
      <c r="G130" s="29">
        <v>0</v>
      </c>
      <c r="H130" s="29">
        <v>0</v>
      </c>
      <c r="I130" s="29">
        <v>0</v>
      </c>
      <c r="J130" s="29">
        <v>0</v>
      </c>
      <c r="K130" s="29">
        <v>0</v>
      </c>
      <c r="L130" s="29">
        <v>0</v>
      </c>
      <c r="M130" s="29">
        <v>0</v>
      </c>
      <c r="N130" s="29">
        <v>0</v>
      </c>
      <c r="O130" s="29">
        <v>0</v>
      </c>
      <c r="P130" s="29">
        <v>0</v>
      </c>
      <c r="Q130" s="29">
        <v>0</v>
      </c>
      <c r="R130" s="29">
        <v>0</v>
      </c>
      <c r="S130" s="29">
        <v>0</v>
      </c>
      <c r="T130" s="29">
        <v>0</v>
      </c>
      <c r="U130" s="29">
        <v>0</v>
      </c>
      <c r="V130" s="29">
        <v>0</v>
      </c>
      <c r="W130" s="29">
        <v>0</v>
      </c>
      <c r="X130" s="29">
        <v>0</v>
      </c>
      <c r="Y130" s="29">
        <v>0</v>
      </c>
      <c r="Z130" s="29">
        <v>0</v>
      </c>
      <c r="AA130" s="29">
        <v>0</v>
      </c>
      <c r="AB130" s="29">
        <v>0</v>
      </c>
      <c r="AC130" s="29">
        <v>0</v>
      </c>
      <c r="AD130" s="29">
        <v>0</v>
      </c>
      <c r="AE130" s="151">
        <v>0</v>
      </c>
      <c r="AF130" s="151">
        <v>0</v>
      </c>
      <c r="AG130" s="151">
        <v>0</v>
      </c>
      <c r="AH130" s="151">
        <v>0</v>
      </c>
      <c r="AI130" s="151">
        <v>0</v>
      </c>
      <c r="AJ130" s="33"/>
      <c r="AK130" s="29">
        <v>0</v>
      </c>
      <c r="AL130" s="29">
        <v>0</v>
      </c>
      <c r="AM130" s="29">
        <v>0</v>
      </c>
      <c r="AN130" s="39"/>
      <c r="AO130" s="39"/>
    </row>
    <row r="131" spans="1:42" x14ac:dyDescent="0.2">
      <c r="B131" s="50">
        <v>13</v>
      </c>
      <c r="C131" s="21" t="s">
        <v>69</v>
      </c>
      <c r="D131" s="29">
        <v>0</v>
      </c>
      <c r="E131" s="29">
        <v>0</v>
      </c>
      <c r="F131" s="29">
        <v>0</v>
      </c>
      <c r="G131" s="29">
        <v>0</v>
      </c>
      <c r="H131" s="29">
        <v>0</v>
      </c>
      <c r="I131" s="29">
        <v>0</v>
      </c>
      <c r="J131" s="29">
        <v>0</v>
      </c>
      <c r="K131" s="29">
        <v>0</v>
      </c>
      <c r="L131" s="29">
        <v>0</v>
      </c>
      <c r="M131" s="29">
        <v>0</v>
      </c>
      <c r="N131" s="29">
        <v>0</v>
      </c>
      <c r="O131" s="29">
        <v>0</v>
      </c>
      <c r="P131" s="29">
        <v>0</v>
      </c>
      <c r="Q131" s="29">
        <v>0</v>
      </c>
      <c r="R131" s="29">
        <v>0</v>
      </c>
      <c r="S131" s="29">
        <v>0</v>
      </c>
      <c r="T131" s="29">
        <v>0</v>
      </c>
      <c r="U131" s="29">
        <v>0</v>
      </c>
      <c r="V131" s="29">
        <v>0</v>
      </c>
      <c r="W131" s="29">
        <v>0</v>
      </c>
      <c r="X131" s="29">
        <v>0</v>
      </c>
      <c r="Y131" s="29">
        <v>0</v>
      </c>
      <c r="Z131" s="29">
        <v>0</v>
      </c>
      <c r="AA131" s="29">
        <v>0</v>
      </c>
      <c r="AB131" s="29">
        <v>0</v>
      </c>
      <c r="AC131" s="29">
        <v>0</v>
      </c>
      <c r="AD131" s="29">
        <v>0</v>
      </c>
      <c r="AE131" s="151">
        <v>0</v>
      </c>
      <c r="AF131" s="151">
        <v>0</v>
      </c>
      <c r="AG131" s="151">
        <v>0</v>
      </c>
      <c r="AH131" s="151">
        <v>0</v>
      </c>
      <c r="AI131" s="151">
        <v>0</v>
      </c>
      <c r="AJ131" s="33"/>
      <c r="AK131" s="29">
        <v>0</v>
      </c>
      <c r="AL131" s="29">
        <v>0</v>
      </c>
      <c r="AM131" s="29">
        <v>0</v>
      </c>
      <c r="AN131" s="39"/>
      <c r="AO131" s="39"/>
    </row>
    <row r="132" spans="1:42" x14ac:dyDescent="0.2">
      <c r="B132" s="50"/>
      <c r="C132" s="127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151"/>
      <c r="AF132" s="151"/>
      <c r="AG132" s="151"/>
      <c r="AH132" s="151"/>
      <c r="AI132" s="151"/>
      <c r="AJ132" s="33"/>
      <c r="AK132" s="29"/>
      <c r="AL132" s="29"/>
      <c r="AM132" s="29"/>
      <c r="AN132" s="39"/>
      <c r="AO132" s="39"/>
    </row>
    <row r="133" spans="1:42" s="5" customFormat="1" ht="12" x14ac:dyDescent="0.2">
      <c r="A133" s="128" t="s">
        <v>71</v>
      </c>
      <c r="B133" s="50"/>
      <c r="C133" s="20" t="s">
        <v>152</v>
      </c>
      <c r="D133" s="26">
        <v>0</v>
      </c>
      <c r="E133" s="26">
        <v>0</v>
      </c>
      <c r="F133" s="26">
        <v>0</v>
      </c>
      <c r="G133" s="26">
        <v>0</v>
      </c>
      <c r="H133" s="26">
        <v>0</v>
      </c>
      <c r="I133" s="26">
        <v>0</v>
      </c>
      <c r="J133" s="26">
        <v>0</v>
      </c>
      <c r="K133" s="26">
        <v>0</v>
      </c>
      <c r="L133" s="26">
        <v>0</v>
      </c>
      <c r="M133" s="26">
        <v>0</v>
      </c>
      <c r="N133" s="26">
        <v>0</v>
      </c>
      <c r="O133" s="26">
        <v>0</v>
      </c>
      <c r="P133" s="26">
        <v>0</v>
      </c>
      <c r="Q133" s="26">
        <v>0</v>
      </c>
      <c r="R133" s="26">
        <v>0</v>
      </c>
      <c r="S133" s="26">
        <v>0</v>
      </c>
      <c r="T133" s="26">
        <v>0</v>
      </c>
      <c r="U133" s="26">
        <v>0</v>
      </c>
      <c r="V133" s="26">
        <v>0</v>
      </c>
      <c r="W133" s="26">
        <v>0</v>
      </c>
      <c r="X133" s="26">
        <v>0</v>
      </c>
      <c r="Y133" s="26">
        <v>0</v>
      </c>
      <c r="Z133" s="26">
        <v>0</v>
      </c>
      <c r="AA133" s="26">
        <v>0</v>
      </c>
      <c r="AB133" s="26">
        <v>0</v>
      </c>
      <c r="AC133" s="26">
        <v>0</v>
      </c>
      <c r="AD133" s="26">
        <v>0</v>
      </c>
      <c r="AE133" s="26">
        <v>0</v>
      </c>
      <c r="AF133" s="26">
        <v>0</v>
      </c>
      <c r="AG133" s="26">
        <v>0</v>
      </c>
      <c r="AH133" s="26">
        <v>0</v>
      </c>
      <c r="AI133" s="26">
        <v>0</v>
      </c>
      <c r="AK133" s="26">
        <v>0</v>
      </c>
      <c r="AL133" s="26">
        <v>0</v>
      </c>
      <c r="AM133" s="26">
        <v>0</v>
      </c>
    </row>
    <row r="134" spans="1:42" ht="12" x14ac:dyDescent="0.2">
      <c r="B134" s="50">
        <v>14</v>
      </c>
      <c r="C134" s="22" t="s">
        <v>13</v>
      </c>
      <c r="D134" s="27">
        <v>0</v>
      </c>
      <c r="E134" s="27">
        <v>0</v>
      </c>
      <c r="F134" s="27">
        <v>0</v>
      </c>
      <c r="G134" s="27">
        <v>0</v>
      </c>
      <c r="H134" s="27">
        <v>0</v>
      </c>
      <c r="I134" s="27">
        <v>0</v>
      </c>
      <c r="J134" s="27">
        <v>0</v>
      </c>
      <c r="K134" s="27">
        <v>0</v>
      </c>
      <c r="L134" s="27">
        <v>0</v>
      </c>
      <c r="M134" s="27">
        <v>0</v>
      </c>
      <c r="N134" s="27">
        <v>0</v>
      </c>
      <c r="O134" s="27">
        <v>0</v>
      </c>
      <c r="P134" s="27">
        <v>0</v>
      </c>
      <c r="Q134" s="27">
        <v>0</v>
      </c>
      <c r="R134" s="27">
        <v>0</v>
      </c>
      <c r="S134" s="27">
        <v>0</v>
      </c>
      <c r="T134" s="27">
        <v>0</v>
      </c>
      <c r="U134" s="27">
        <v>0</v>
      </c>
      <c r="V134" s="27">
        <v>0</v>
      </c>
      <c r="W134" s="27">
        <v>0</v>
      </c>
      <c r="X134" s="27">
        <v>0</v>
      </c>
      <c r="Y134" s="27">
        <v>0</v>
      </c>
      <c r="Z134" s="27">
        <v>0</v>
      </c>
      <c r="AA134" s="27">
        <v>0</v>
      </c>
      <c r="AB134" s="27">
        <v>0</v>
      </c>
      <c r="AC134" s="27">
        <v>0</v>
      </c>
      <c r="AD134" s="27">
        <v>0</v>
      </c>
      <c r="AE134" s="149">
        <v>0</v>
      </c>
      <c r="AF134" s="149">
        <v>0</v>
      </c>
      <c r="AG134" s="149">
        <v>0</v>
      </c>
      <c r="AH134" s="149">
        <v>0</v>
      </c>
      <c r="AI134" s="149">
        <v>0</v>
      </c>
      <c r="AJ134" s="33"/>
      <c r="AK134" s="27">
        <v>0</v>
      </c>
      <c r="AL134" s="27">
        <v>0</v>
      </c>
      <c r="AM134" s="27">
        <v>0</v>
      </c>
      <c r="AN134" s="9"/>
      <c r="AO134" s="9"/>
    </row>
    <row r="135" spans="1:42" ht="12" x14ac:dyDescent="0.2">
      <c r="B135" s="50">
        <v>15</v>
      </c>
      <c r="C135" s="22" t="s">
        <v>0</v>
      </c>
      <c r="D135" s="27">
        <v>0</v>
      </c>
      <c r="E135" s="27">
        <v>0</v>
      </c>
      <c r="F135" s="27">
        <v>0</v>
      </c>
      <c r="G135" s="27">
        <v>0</v>
      </c>
      <c r="H135" s="27">
        <v>0</v>
      </c>
      <c r="I135" s="27">
        <v>0</v>
      </c>
      <c r="J135" s="27">
        <v>0</v>
      </c>
      <c r="K135" s="27">
        <v>0</v>
      </c>
      <c r="L135" s="27">
        <v>0</v>
      </c>
      <c r="M135" s="27">
        <v>0</v>
      </c>
      <c r="N135" s="27">
        <v>0</v>
      </c>
      <c r="O135" s="27">
        <v>0</v>
      </c>
      <c r="P135" s="27">
        <v>0</v>
      </c>
      <c r="Q135" s="27">
        <v>0</v>
      </c>
      <c r="R135" s="27">
        <v>0</v>
      </c>
      <c r="S135" s="27">
        <v>0</v>
      </c>
      <c r="T135" s="27">
        <v>0</v>
      </c>
      <c r="U135" s="27">
        <v>0</v>
      </c>
      <c r="V135" s="27">
        <v>0</v>
      </c>
      <c r="W135" s="27">
        <v>0</v>
      </c>
      <c r="X135" s="27">
        <v>0</v>
      </c>
      <c r="Y135" s="27">
        <v>0</v>
      </c>
      <c r="Z135" s="27">
        <v>0</v>
      </c>
      <c r="AA135" s="27">
        <v>0</v>
      </c>
      <c r="AB135" s="27">
        <v>0</v>
      </c>
      <c r="AC135" s="27">
        <v>0</v>
      </c>
      <c r="AD135" s="27">
        <v>0</v>
      </c>
      <c r="AE135" s="149">
        <v>0</v>
      </c>
      <c r="AF135" s="149">
        <v>0</v>
      </c>
      <c r="AG135" s="149">
        <v>0</v>
      </c>
      <c r="AH135" s="149">
        <v>0</v>
      </c>
      <c r="AI135" s="149">
        <v>0</v>
      </c>
      <c r="AJ135" s="33"/>
      <c r="AK135" s="27">
        <v>0</v>
      </c>
      <c r="AL135" s="27">
        <v>0</v>
      </c>
      <c r="AM135" s="27">
        <v>0</v>
      </c>
      <c r="AN135" s="38"/>
      <c r="AO135" s="38"/>
    </row>
    <row r="136" spans="1:42" x14ac:dyDescent="0.2">
      <c r="B136" s="50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151"/>
      <c r="AF136" s="151"/>
      <c r="AG136" s="151"/>
      <c r="AH136" s="151"/>
      <c r="AI136" s="151"/>
      <c r="AJ136" s="33"/>
      <c r="AK136" s="29"/>
      <c r="AL136" s="29"/>
      <c r="AM136" s="29"/>
      <c r="AN136" s="39"/>
      <c r="AO136" s="39"/>
    </row>
    <row r="137" spans="1:42" ht="12" x14ac:dyDescent="0.2">
      <c r="A137" s="7" t="s">
        <v>75</v>
      </c>
      <c r="B137" s="50"/>
      <c r="C137" s="20" t="s">
        <v>72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K137" s="26">
        <v>0</v>
      </c>
      <c r="L137" s="26">
        <v>0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26">
        <v>0</v>
      </c>
      <c r="S137" s="26">
        <v>0</v>
      </c>
      <c r="T137" s="26">
        <v>0</v>
      </c>
      <c r="U137" s="26">
        <v>0</v>
      </c>
      <c r="V137" s="26">
        <v>0</v>
      </c>
      <c r="W137" s="26">
        <v>0</v>
      </c>
      <c r="X137" s="26">
        <v>0</v>
      </c>
      <c r="Y137" s="26">
        <v>540458.28</v>
      </c>
      <c r="Z137" s="26">
        <v>701195.54</v>
      </c>
      <c r="AA137" s="26">
        <v>626368.06000000006</v>
      </c>
      <c r="AB137" s="26">
        <v>627283.43000000005</v>
      </c>
      <c r="AC137" s="26">
        <v>890619.19</v>
      </c>
      <c r="AD137" s="26">
        <v>804359.55999999994</v>
      </c>
      <c r="AE137" s="26">
        <v>904928.8</v>
      </c>
      <c r="AF137" s="26">
        <v>884277.09</v>
      </c>
      <c r="AG137" s="26">
        <v>859989.82</v>
      </c>
      <c r="AH137" s="26">
        <v>714700.99</v>
      </c>
      <c r="AI137" s="26">
        <v>714700.99</v>
      </c>
      <c r="AJ137" s="8"/>
      <c r="AK137" s="26">
        <v>-145288.82999999996</v>
      </c>
      <c r="AL137" s="26">
        <v>-190227.81000000006</v>
      </c>
      <c r="AM137" s="26">
        <v>-190227.81000000006</v>
      </c>
      <c r="AO137" s="9"/>
    </row>
    <row r="138" spans="1:42" ht="12" x14ac:dyDescent="0.2">
      <c r="B138" s="50">
        <v>16</v>
      </c>
      <c r="C138" s="22" t="s">
        <v>101</v>
      </c>
      <c r="D138" s="27">
        <v>0</v>
      </c>
      <c r="E138" s="27">
        <v>0</v>
      </c>
      <c r="F138" s="27">
        <v>0</v>
      </c>
      <c r="G138" s="27">
        <v>0</v>
      </c>
      <c r="H138" s="27">
        <v>0</v>
      </c>
      <c r="I138" s="27">
        <v>0</v>
      </c>
      <c r="J138" s="27">
        <v>0</v>
      </c>
      <c r="K138" s="27">
        <v>0</v>
      </c>
      <c r="L138" s="27">
        <v>0</v>
      </c>
      <c r="M138" s="27">
        <v>0</v>
      </c>
      <c r="N138" s="27">
        <v>0</v>
      </c>
      <c r="O138" s="27">
        <v>0</v>
      </c>
      <c r="P138" s="27">
        <v>0</v>
      </c>
      <c r="Q138" s="27">
        <v>0</v>
      </c>
      <c r="R138" s="27">
        <v>0</v>
      </c>
      <c r="S138" s="27">
        <v>0</v>
      </c>
      <c r="T138" s="27">
        <v>0</v>
      </c>
      <c r="U138" s="27">
        <v>0</v>
      </c>
      <c r="V138" s="27">
        <v>0</v>
      </c>
      <c r="W138" s="27">
        <v>0</v>
      </c>
      <c r="X138" s="27">
        <v>0</v>
      </c>
      <c r="Y138" s="27">
        <v>540458.28</v>
      </c>
      <c r="Z138" s="27">
        <v>701195.54</v>
      </c>
      <c r="AA138" s="27">
        <v>626368.06000000006</v>
      </c>
      <c r="AB138" s="27">
        <v>627283.43000000005</v>
      </c>
      <c r="AC138" s="27">
        <v>890619.19</v>
      </c>
      <c r="AD138" s="27">
        <v>804359.55999999994</v>
      </c>
      <c r="AE138" s="149">
        <v>904928.8</v>
      </c>
      <c r="AF138" s="149">
        <v>884277.09</v>
      </c>
      <c r="AG138" s="149">
        <v>859989.82</v>
      </c>
      <c r="AH138" s="149">
        <v>714700.99</v>
      </c>
      <c r="AI138" s="149">
        <v>714700.99</v>
      </c>
      <c r="AJ138" s="33"/>
      <c r="AK138" s="27">
        <v>-145288.82999999996</v>
      </c>
      <c r="AL138" s="27">
        <v>-190227.81000000006</v>
      </c>
      <c r="AM138" s="27">
        <v>-190227.81000000006</v>
      </c>
      <c r="AN138" s="38"/>
      <c r="AO138" s="38"/>
      <c r="AP138" s="38"/>
    </row>
    <row r="139" spans="1:42" ht="12" x14ac:dyDescent="0.2">
      <c r="B139" s="50">
        <v>17</v>
      </c>
      <c r="C139" s="22" t="s">
        <v>102</v>
      </c>
      <c r="D139" s="27">
        <v>0</v>
      </c>
      <c r="E139" s="27">
        <v>0</v>
      </c>
      <c r="F139" s="27">
        <v>0</v>
      </c>
      <c r="G139" s="27">
        <v>0</v>
      </c>
      <c r="H139" s="27">
        <v>0</v>
      </c>
      <c r="I139" s="27">
        <v>0</v>
      </c>
      <c r="J139" s="27">
        <v>0</v>
      </c>
      <c r="K139" s="27">
        <v>0</v>
      </c>
      <c r="L139" s="27">
        <v>0</v>
      </c>
      <c r="M139" s="27">
        <v>0</v>
      </c>
      <c r="N139" s="27">
        <v>0</v>
      </c>
      <c r="O139" s="27">
        <v>0</v>
      </c>
      <c r="P139" s="27">
        <v>0</v>
      </c>
      <c r="Q139" s="27">
        <v>0</v>
      </c>
      <c r="R139" s="27">
        <v>0</v>
      </c>
      <c r="S139" s="27">
        <v>0</v>
      </c>
      <c r="T139" s="27">
        <v>0</v>
      </c>
      <c r="U139" s="27">
        <v>0</v>
      </c>
      <c r="V139" s="27">
        <v>0</v>
      </c>
      <c r="W139" s="27">
        <v>0</v>
      </c>
      <c r="X139" s="27">
        <v>0</v>
      </c>
      <c r="Y139" s="27">
        <v>0</v>
      </c>
      <c r="Z139" s="27">
        <v>0</v>
      </c>
      <c r="AA139" s="27">
        <v>0</v>
      </c>
      <c r="AB139" s="27">
        <v>0</v>
      </c>
      <c r="AC139" s="27">
        <v>0</v>
      </c>
      <c r="AD139" s="27">
        <v>0</v>
      </c>
      <c r="AE139" s="149">
        <v>0</v>
      </c>
      <c r="AF139" s="149">
        <v>0</v>
      </c>
      <c r="AG139" s="149">
        <v>0</v>
      </c>
      <c r="AH139" s="149">
        <v>0</v>
      </c>
      <c r="AI139" s="149">
        <v>0</v>
      </c>
      <c r="AJ139" s="33"/>
      <c r="AK139" s="27">
        <v>0</v>
      </c>
      <c r="AL139" s="27">
        <v>0</v>
      </c>
      <c r="AM139" s="27">
        <v>0</v>
      </c>
      <c r="AN139" s="38"/>
      <c r="AO139" s="38"/>
      <c r="AP139" s="38"/>
    </row>
    <row r="140" spans="1:42" ht="12" x14ac:dyDescent="0.2">
      <c r="B140" s="50"/>
      <c r="C140" s="22" t="s">
        <v>103</v>
      </c>
      <c r="D140" s="27">
        <v>0</v>
      </c>
      <c r="E140" s="27">
        <v>0</v>
      </c>
      <c r="F140" s="27">
        <v>0</v>
      </c>
      <c r="G140" s="27">
        <v>0</v>
      </c>
      <c r="H140" s="27">
        <v>0</v>
      </c>
      <c r="I140" s="27">
        <v>0</v>
      </c>
      <c r="J140" s="27">
        <v>0</v>
      </c>
      <c r="K140" s="27">
        <v>0</v>
      </c>
      <c r="L140" s="27">
        <v>0</v>
      </c>
      <c r="M140" s="27">
        <v>0</v>
      </c>
      <c r="N140" s="27">
        <v>0</v>
      </c>
      <c r="O140" s="27">
        <v>0</v>
      </c>
      <c r="P140" s="27">
        <v>0</v>
      </c>
      <c r="Q140" s="27">
        <v>0</v>
      </c>
      <c r="R140" s="27">
        <v>0</v>
      </c>
      <c r="S140" s="27">
        <v>0</v>
      </c>
      <c r="T140" s="27">
        <v>0</v>
      </c>
      <c r="U140" s="27">
        <v>0</v>
      </c>
      <c r="V140" s="27">
        <v>0</v>
      </c>
      <c r="W140" s="27">
        <v>0</v>
      </c>
      <c r="X140" s="27">
        <v>0</v>
      </c>
      <c r="Y140" s="27">
        <v>0</v>
      </c>
      <c r="Z140" s="27">
        <v>0</v>
      </c>
      <c r="AA140" s="27">
        <v>0</v>
      </c>
      <c r="AB140" s="27">
        <v>0</v>
      </c>
      <c r="AC140" s="27">
        <v>0</v>
      </c>
      <c r="AD140" s="27">
        <v>0</v>
      </c>
      <c r="AE140" s="149">
        <v>0</v>
      </c>
      <c r="AF140" s="149">
        <v>0</v>
      </c>
      <c r="AG140" s="149">
        <v>0</v>
      </c>
      <c r="AH140" s="149">
        <v>0</v>
      </c>
      <c r="AI140" s="149">
        <v>0</v>
      </c>
      <c r="AJ140" s="33"/>
      <c r="AK140" s="27">
        <v>0</v>
      </c>
      <c r="AL140" s="27">
        <v>0</v>
      </c>
      <c r="AM140" s="27">
        <v>0</v>
      </c>
      <c r="AN140" s="38"/>
      <c r="AO140" s="38"/>
      <c r="AP140" s="38"/>
    </row>
    <row r="141" spans="1:42" x14ac:dyDescent="0.2">
      <c r="B141" s="50">
        <v>18</v>
      </c>
      <c r="C141" s="21" t="s">
        <v>104</v>
      </c>
      <c r="D141" s="29">
        <v>0</v>
      </c>
      <c r="E141" s="29">
        <v>0</v>
      </c>
      <c r="F141" s="29">
        <v>0</v>
      </c>
      <c r="G141" s="29">
        <v>0</v>
      </c>
      <c r="H141" s="29">
        <v>0</v>
      </c>
      <c r="I141" s="29">
        <v>0</v>
      </c>
      <c r="J141" s="29">
        <v>0</v>
      </c>
      <c r="K141" s="29">
        <v>0</v>
      </c>
      <c r="L141" s="29">
        <v>0</v>
      </c>
      <c r="M141" s="29">
        <v>0</v>
      </c>
      <c r="N141" s="29">
        <v>0</v>
      </c>
      <c r="O141" s="29">
        <v>0</v>
      </c>
      <c r="P141" s="29">
        <v>0</v>
      </c>
      <c r="Q141" s="29">
        <v>0</v>
      </c>
      <c r="R141" s="29">
        <v>0</v>
      </c>
      <c r="S141" s="29">
        <v>0</v>
      </c>
      <c r="T141" s="29">
        <v>0</v>
      </c>
      <c r="U141" s="29">
        <v>0</v>
      </c>
      <c r="V141" s="29">
        <v>0</v>
      </c>
      <c r="W141" s="29">
        <v>0</v>
      </c>
      <c r="X141" s="29">
        <v>0</v>
      </c>
      <c r="Y141" s="29">
        <v>0</v>
      </c>
      <c r="Z141" s="29">
        <v>0</v>
      </c>
      <c r="AA141" s="29">
        <v>0</v>
      </c>
      <c r="AB141" s="29">
        <v>0</v>
      </c>
      <c r="AC141" s="29">
        <v>0</v>
      </c>
      <c r="AD141" s="29">
        <v>0</v>
      </c>
      <c r="AE141" s="151">
        <v>0</v>
      </c>
      <c r="AF141" s="151">
        <v>0</v>
      </c>
      <c r="AG141" s="151">
        <v>0</v>
      </c>
      <c r="AH141" s="151">
        <v>0</v>
      </c>
      <c r="AI141" s="151">
        <v>0</v>
      </c>
      <c r="AJ141" s="33"/>
      <c r="AK141" s="29">
        <v>0</v>
      </c>
      <c r="AL141" s="29">
        <v>0</v>
      </c>
      <c r="AM141" s="29">
        <v>0</v>
      </c>
      <c r="AN141" s="37"/>
      <c r="AO141" s="37"/>
    </row>
    <row r="142" spans="1:42" x14ac:dyDescent="0.2">
      <c r="B142" s="50">
        <v>19</v>
      </c>
      <c r="C142" s="21" t="s">
        <v>97</v>
      </c>
      <c r="D142" s="29">
        <v>0</v>
      </c>
      <c r="E142" s="29">
        <v>0</v>
      </c>
      <c r="F142" s="29">
        <v>0</v>
      </c>
      <c r="G142" s="29">
        <v>0</v>
      </c>
      <c r="H142" s="29">
        <v>0</v>
      </c>
      <c r="I142" s="29">
        <v>0</v>
      </c>
      <c r="J142" s="29">
        <v>0</v>
      </c>
      <c r="K142" s="29">
        <v>0</v>
      </c>
      <c r="L142" s="29">
        <v>0</v>
      </c>
      <c r="M142" s="29">
        <v>0</v>
      </c>
      <c r="N142" s="29">
        <v>0</v>
      </c>
      <c r="O142" s="29">
        <v>0</v>
      </c>
      <c r="P142" s="29">
        <v>0</v>
      </c>
      <c r="Q142" s="29">
        <v>0</v>
      </c>
      <c r="R142" s="29">
        <v>0</v>
      </c>
      <c r="S142" s="29">
        <v>0</v>
      </c>
      <c r="T142" s="29">
        <v>0</v>
      </c>
      <c r="U142" s="29">
        <v>0</v>
      </c>
      <c r="V142" s="29">
        <v>0</v>
      </c>
      <c r="W142" s="29">
        <v>0</v>
      </c>
      <c r="X142" s="29">
        <v>0</v>
      </c>
      <c r="Y142" s="29">
        <v>0</v>
      </c>
      <c r="Z142" s="29">
        <v>0</v>
      </c>
      <c r="AA142" s="29">
        <v>0</v>
      </c>
      <c r="AB142" s="29">
        <v>0</v>
      </c>
      <c r="AC142" s="29">
        <v>0</v>
      </c>
      <c r="AD142" s="29">
        <v>0</v>
      </c>
      <c r="AE142" s="151">
        <v>0</v>
      </c>
      <c r="AF142" s="151">
        <v>0</v>
      </c>
      <c r="AG142" s="151">
        <v>0</v>
      </c>
      <c r="AH142" s="151">
        <v>0</v>
      </c>
      <c r="AI142" s="151">
        <v>0</v>
      </c>
      <c r="AJ142" s="8"/>
      <c r="AK142" s="29">
        <v>0</v>
      </c>
      <c r="AL142" s="29">
        <v>0</v>
      </c>
      <c r="AM142" s="29">
        <v>0</v>
      </c>
      <c r="AN142" s="9"/>
      <c r="AO142" s="9"/>
      <c r="AP142" s="9"/>
    </row>
    <row r="143" spans="1:42" x14ac:dyDescent="0.2">
      <c r="B143" s="50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151"/>
      <c r="AF143" s="151"/>
      <c r="AG143" s="151"/>
      <c r="AH143" s="151"/>
      <c r="AI143" s="151"/>
      <c r="AJ143" s="8"/>
      <c r="AK143" s="29"/>
      <c r="AL143" s="29"/>
      <c r="AM143" s="29"/>
      <c r="AN143" s="9"/>
      <c r="AO143" s="9"/>
      <c r="AP143" s="9"/>
    </row>
    <row r="144" spans="1:42" ht="12" x14ac:dyDescent="0.2">
      <c r="A144" s="7" t="s">
        <v>153</v>
      </c>
      <c r="B144" s="50"/>
      <c r="C144" s="23" t="s">
        <v>34</v>
      </c>
      <c r="D144" s="26">
        <v>0</v>
      </c>
      <c r="E144" s="26">
        <v>0</v>
      </c>
      <c r="F144" s="26">
        <v>0</v>
      </c>
      <c r="G144" s="26">
        <v>0</v>
      </c>
      <c r="H144" s="26">
        <v>0</v>
      </c>
      <c r="I144" s="26">
        <v>0</v>
      </c>
      <c r="J144" s="26">
        <v>0</v>
      </c>
      <c r="K144" s="26">
        <v>0</v>
      </c>
      <c r="L144" s="26">
        <v>0</v>
      </c>
      <c r="M144" s="26">
        <v>0</v>
      </c>
      <c r="N144" s="26">
        <v>0</v>
      </c>
      <c r="O144" s="26">
        <v>0</v>
      </c>
      <c r="P144" s="26">
        <v>0</v>
      </c>
      <c r="Q144" s="26">
        <v>0</v>
      </c>
      <c r="R144" s="26">
        <v>0</v>
      </c>
      <c r="S144" s="26">
        <v>0</v>
      </c>
      <c r="T144" s="26">
        <v>0</v>
      </c>
      <c r="U144" s="26">
        <v>0</v>
      </c>
      <c r="V144" s="26">
        <v>0</v>
      </c>
      <c r="W144" s="26">
        <v>0</v>
      </c>
      <c r="X144" s="26">
        <v>0</v>
      </c>
      <c r="Y144" s="26">
        <v>0</v>
      </c>
      <c r="Z144" s="26">
        <v>0</v>
      </c>
      <c r="AA144" s="26">
        <v>0</v>
      </c>
      <c r="AB144" s="26">
        <v>0</v>
      </c>
      <c r="AC144" s="26">
        <v>0</v>
      </c>
      <c r="AD144" s="26">
        <v>0</v>
      </c>
      <c r="AE144" s="26">
        <v>0</v>
      </c>
      <c r="AF144" s="26">
        <v>0</v>
      </c>
      <c r="AG144" s="26">
        <v>0</v>
      </c>
      <c r="AH144" s="26">
        <v>0</v>
      </c>
      <c r="AI144" s="26">
        <v>0</v>
      </c>
      <c r="AJ144" s="8"/>
      <c r="AK144" s="26">
        <v>0</v>
      </c>
      <c r="AL144" s="26">
        <v>0</v>
      </c>
      <c r="AM144" s="26">
        <v>0</v>
      </c>
      <c r="AO144" s="9"/>
    </row>
    <row r="145" spans="1:41" ht="12" x14ac:dyDescent="0.2">
      <c r="B145" s="50"/>
      <c r="C145" s="22" t="s">
        <v>105</v>
      </c>
      <c r="D145" s="27">
        <v>0</v>
      </c>
      <c r="E145" s="27">
        <v>0</v>
      </c>
      <c r="F145" s="27">
        <v>0</v>
      </c>
      <c r="G145" s="27">
        <v>0</v>
      </c>
      <c r="H145" s="27">
        <v>0</v>
      </c>
      <c r="I145" s="27">
        <v>0</v>
      </c>
      <c r="J145" s="27">
        <v>0</v>
      </c>
      <c r="K145" s="27">
        <v>0</v>
      </c>
      <c r="L145" s="27">
        <v>0</v>
      </c>
      <c r="M145" s="27">
        <v>0</v>
      </c>
      <c r="N145" s="27">
        <v>0</v>
      </c>
      <c r="O145" s="27">
        <v>0</v>
      </c>
      <c r="P145" s="27">
        <v>0</v>
      </c>
      <c r="Q145" s="27">
        <v>0</v>
      </c>
      <c r="R145" s="27">
        <v>0</v>
      </c>
      <c r="S145" s="27">
        <v>0</v>
      </c>
      <c r="T145" s="27">
        <v>0</v>
      </c>
      <c r="U145" s="27">
        <v>0</v>
      </c>
      <c r="V145" s="27">
        <v>0</v>
      </c>
      <c r="W145" s="27">
        <v>0</v>
      </c>
      <c r="X145" s="27">
        <v>0</v>
      </c>
      <c r="Y145" s="27">
        <v>0</v>
      </c>
      <c r="Z145" s="27">
        <v>0</v>
      </c>
      <c r="AA145" s="27">
        <v>0</v>
      </c>
      <c r="AB145" s="27">
        <v>0</v>
      </c>
      <c r="AC145" s="27">
        <v>0</v>
      </c>
      <c r="AD145" s="27">
        <v>0</v>
      </c>
      <c r="AE145" s="149">
        <v>0</v>
      </c>
      <c r="AF145" s="149">
        <v>0</v>
      </c>
      <c r="AG145" s="149">
        <v>0</v>
      </c>
      <c r="AH145" s="149">
        <v>0</v>
      </c>
      <c r="AI145" s="149">
        <v>0</v>
      </c>
      <c r="AJ145" s="33"/>
      <c r="AK145" s="27">
        <v>0</v>
      </c>
      <c r="AL145" s="27">
        <v>0</v>
      </c>
      <c r="AM145" s="27">
        <v>0</v>
      </c>
      <c r="AN145" s="9"/>
      <c r="AO145" s="9"/>
    </row>
    <row r="146" spans="1:41" x14ac:dyDescent="0.2">
      <c r="B146" s="50">
        <v>20</v>
      </c>
      <c r="C146" s="21" t="s">
        <v>10</v>
      </c>
      <c r="D146" s="29">
        <v>0</v>
      </c>
      <c r="E146" s="29">
        <v>0</v>
      </c>
      <c r="F146" s="29">
        <v>0</v>
      </c>
      <c r="G146" s="29">
        <v>0</v>
      </c>
      <c r="H146" s="29">
        <v>0</v>
      </c>
      <c r="I146" s="29">
        <v>0</v>
      </c>
      <c r="J146" s="29">
        <v>0</v>
      </c>
      <c r="K146" s="29">
        <v>0</v>
      </c>
      <c r="L146" s="29">
        <v>0</v>
      </c>
      <c r="M146" s="29">
        <v>0</v>
      </c>
      <c r="N146" s="29">
        <v>0</v>
      </c>
      <c r="O146" s="29">
        <v>0</v>
      </c>
      <c r="P146" s="29">
        <v>0</v>
      </c>
      <c r="Q146" s="29">
        <v>0</v>
      </c>
      <c r="R146" s="29">
        <v>0</v>
      </c>
      <c r="S146" s="29">
        <v>0</v>
      </c>
      <c r="T146" s="29">
        <v>0</v>
      </c>
      <c r="U146" s="29">
        <v>0</v>
      </c>
      <c r="V146" s="29">
        <v>0</v>
      </c>
      <c r="W146" s="29">
        <v>0</v>
      </c>
      <c r="X146" s="29">
        <v>0</v>
      </c>
      <c r="Y146" s="29">
        <v>0</v>
      </c>
      <c r="Z146" s="29">
        <v>0</v>
      </c>
      <c r="AA146" s="29">
        <v>0</v>
      </c>
      <c r="AB146" s="29">
        <v>0</v>
      </c>
      <c r="AC146" s="29">
        <v>0</v>
      </c>
      <c r="AD146" s="29">
        <v>0</v>
      </c>
      <c r="AE146" s="151">
        <v>0</v>
      </c>
      <c r="AF146" s="151">
        <v>0</v>
      </c>
      <c r="AG146" s="151">
        <v>0</v>
      </c>
      <c r="AH146" s="151">
        <v>0</v>
      </c>
      <c r="AI146" s="151">
        <v>0</v>
      </c>
      <c r="AJ146" s="33"/>
      <c r="AK146" s="29">
        <v>0</v>
      </c>
      <c r="AL146" s="29">
        <v>0</v>
      </c>
      <c r="AM146" s="29">
        <v>0</v>
      </c>
      <c r="AN146" s="9"/>
      <c r="AO146" s="9"/>
    </row>
    <row r="147" spans="1:41" x14ac:dyDescent="0.2">
      <c r="B147" s="50">
        <v>21</v>
      </c>
      <c r="C147" s="24" t="s">
        <v>30</v>
      </c>
      <c r="D147" s="29">
        <v>0</v>
      </c>
      <c r="E147" s="29">
        <v>0</v>
      </c>
      <c r="F147" s="29">
        <v>0</v>
      </c>
      <c r="G147" s="29">
        <v>0</v>
      </c>
      <c r="H147" s="29">
        <v>0</v>
      </c>
      <c r="I147" s="29">
        <v>0</v>
      </c>
      <c r="J147" s="29">
        <v>0</v>
      </c>
      <c r="K147" s="29">
        <v>0</v>
      </c>
      <c r="L147" s="29">
        <v>0</v>
      </c>
      <c r="M147" s="29">
        <v>0</v>
      </c>
      <c r="N147" s="29">
        <v>0</v>
      </c>
      <c r="O147" s="29">
        <v>0</v>
      </c>
      <c r="P147" s="29">
        <v>0</v>
      </c>
      <c r="Q147" s="29">
        <v>0</v>
      </c>
      <c r="R147" s="29">
        <v>0</v>
      </c>
      <c r="S147" s="29">
        <v>0</v>
      </c>
      <c r="T147" s="29">
        <v>0</v>
      </c>
      <c r="U147" s="29">
        <v>0</v>
      </c>
      <c r="V147" s="29">
        <v>0</v>
      </c>
      <c r="W147" s="29">
        <v>0</v>
      </c>
      <c r="X147" s="29">
        <v>0</v>
      </c>
      <c r="Y147" s="29">
        <v>0</v>
      </c>
      <c r="Z147" s="29">
        <v>0</v>
      </c>
      <c r="AA147" s="29">
        <v>0</v>
      </c>
      <c r="AB147" s="29">
        <v>0</v>
      </c>
      <c r="AC147" s="29">
        <v>0</v>
      </c>
      <c r="AD147" s="29">
        <v>0</v>
      </c>
      <c r="AE147" s="151">
        <v>0</v>
      </c>
      <c r="AF147" s="151">
        <v>0</v>
      </c>
      <c r="AG147" s="151">
        <v>0</v>
      </c>
      <c r="AH147" s="151">
        <v>0</v>
      </c>
      <c r="AI147" s="151">
        <v>0</v>
      </c>
      <c r="AJ147" s="33"/>
      <c r="AK147" s="29">
        <v>0</v>
      </c>
      <c r="AL147" s="29">
        <v>0</v>
      </c>
      <c r="AM147" s="29">
        <v>0</v>
      </c>
      <c r="AN147" s="9"/>
      <c r="AO147" s="9"/>
    </row>
    <row r="148" spans="1:41" ht="12" x14ac:dyDescent="0.2">
      <c r="B148" s="50">
        <v>22</v>
      </c>
      <c r="C148" s="22" t="s">
        <v>5</v>
      </c>
      <c r="D148" s="27">
        <v>0</v>
      </c>
      <c r="E148" s="27">
        <v>0</v>
      </c>
      <c r="F148" s="27">
        <v>0</v>
      </c>
      <c r="G148" s="27">
        <v>0</v>
      </c>
      <c r="H148" s="27">
        <v>0</v>
      </c>
      <c r="I148" s="27">
        <v>0</v>
      </c>
      <c r="J148" s="27">
        <v>0</v>
      </c>
      <c r="K148" s="27">
        <v>0</v>
      </c>
      <c r="L148" s="27">
        <v>0</v>
      </c>
      <c r="M148" s="27">
        <v>0</v>
      </c>
      <c r="N148" s="27">
        <v>0</v>
      </c>
      <c r="O148" s="27">
        <v>0</v>
      </c>
      <c r="P148" s="27">
        <v>0</v>
      </c>
      <c r="Q148" s="27">
        <v>0</v>
      </c>
      <c r="R148" s="27">
        <v>0</v>
      </c>
      <c r="S148" s="27">
        <v>0</v>
      </c>
      <c r="T148" s="27">
        <v>0</v>
      </c>
      <c r="U148" s="27">
        <v>0</v>
      </c>
      <c r="V148" s="27">
        <v>0</v>
      </c>
      <c r="W148" s="27">
        <v>0</v>
      </c>
      <c r="X148" s="27">
        <v>0</v>
      </c>
      <c r="Y148" s="27">
        <v>0</v>
      </c>
      <c r="Z148" s="27">
        <v>0</v>
      </c>
      <c r="AA148" s="27">
        <v>0</v>
      </c>
      <c r="AB148" s="27">
        <v>0</v>
      </c>
      <c r="AC148" s="27">
        <v>0</v>
      </c>
      <c r="AD148" s="27">
        <v>0</v>
      </c>
      <c r="AE148" s="149">
        <v>0</v>
      </c>
      <c r="AF148" s="149">
        <v>0</v>
      </c>
      <c r="AG148" s="149">
        <v>0</v>
      </c>
      <c r="AH148" s="149">
        <v>0</v>
      </c>
      <c r="AI148" s="149">
        <v>0</v>
      </c>
      <c r="AJ148" s="33"/>
      <c r="AK148" s="27">
        <v>0</v>
      </c>
      <c r="AL148" s="27">
        <v>0</v>
      </c>
      <c r="AM148" s="27">
        <v>0</v>
      </c>
      <c r="AN148" s="9"/>
      <c r="AO148" s="9"/>
    </row>
    <row r="149" spans="1:41" ht="12" x14ac:dyDescent="0.2">
      <c r="B149" s="50">
        <v>23</v>
      </c>
      <c r="C149" s="22" t="s">
        <v>73</v>
      </c>
      <c r="D149" s="27">
        <v>0</v>
      </c>
      <c r="E149" s="27">
        <v>0</v>
      </c>
      <c r="F149" s="27">
        <v>0</v>
      </c>
      <c r="G149" s="27">
        <v>0</v>
      </c>
      <c r="H149" s="27">
        <v>0</v>
      </c>
      <c r="I149" s="27">
        <v>0</v>
      </c>
      <c r="J149" s="27">
        <v>0</v>
      </c>
      <c r="K149" s="27">
        <v>0</v>
      </c>
      <c r="L149" s="27">
        <v>0</v>
      </c>
      <c r="M149" s="27">
        <v>0</v>
      </c>
      <c r="N149" s="27">
        <v>0</v>
      </c>
      <c r="O149" s="27">
        <v>0</v>
      </c>
      <c r="P149" s="27">
        <v>0</v>
      </c>
      <c r="Q149" s="27">
        <v>0</v>
      </c>
      <c r="R149" s="27">
        <v>0</v>
      </c>
      <c r="S149" s="27">
        <v>0</v>
      </c>
      <c r="T149" s="27">
        <v>0</v>
      </c>
      <c r="U149" s="27">
        <v>0</v>
      </c>
      <c r="V149" s="27">
        <v>0</v>
      </c>
      <c r="W149" s="27">
        <v>0</v>
      </c>
      <c r="X149" s="27">
        <v>0</v>
      </c>
      <c r="Y149" s="27">
        <v>0</v>
      </c>
      <c r="Z149" s="27">
        <v>0</v>
      </c>
      <c r="AA149" s="27">
        <v>0</v>
      </c>
      <c r="AB149" s="27">
        <v>0</v>
      </c>
      <c r="AC149" s="27">
        <v>0</v>
      </c>
      <c r="AD149" s="27">
        <v>0</v>
      </c>
      <c r="AE149" s="149">
        <v>0</v>
      </c>
      <c r="AF149" s="149">
        <v>0</v>
      </c>
      <c r="AG149" s="149">
        <v>0</v>
      </c>
      <c r="AH149" s="149">
        <v>0</v>
      </c>
      <c r="AI149" s="149">
        <v>0</v>
      </c>
      <c r="AJ149" s="33"/>
      <c r="AK149" s="27">
        <v>0</v>
      </c>
      <c r="AL149" s="27">
        <v>0</v>
      </c>
      <c r="AM149" s="27">
        <v>0</v>
      </c>
      <c r="AN149" s="9"/>
      <c r="AO149" s="9"/>
    </row>
    <row r="150" spans="1:41" ht="12" x14ac:dyDescent="0.2">
      <c r="B150" s="50">
        <v>24</v>
      </c>
      <c r="C150" s="22" t="s">
        <v>74</v>
      </c>
      <c r="D150" s="27">
        <v>0</v>
      </c>
      <c r="E150" s="27">
        <v>0</v>
      </c>
      <c r="F150" s="27">
        <v>0</v>
      </c>
      <c r="G150" s="27">
        <v>0</v>
      </c>
      <c r="H150" s="27">
        <v>0</v>
      </c>
      <c r="I150" s="27">
        <v>0</v>
      </c>
      <c r="J150" s="27">
        <v>0</v>
      </c>
      <c r="K150" s="27">
        <v>0</v>
      </c>
      <c r="L150" s="27">
        <v>0</v>
      </c>
      <c r="M150" s="27">
        <v>0</v>
      </c>
      <c r="N150" s="27">
        <v>0</v>
      </c>
      <c r="O150" s="27">
        <v>0</v>
      </c>
      <c r="P150" s="27">
        <v>0</v>
      </c>
      <c r="Q150" s="27">
        <v>0</v>
      </c>
      <c r="R150" s="27">
        <v>0</v>
      </c>
      <c r="S150" s="27">
        <v>0</v>
      </c>
      <c r="T150" s="27">
        <v>0</v>
      </c>
      <c r="U150" s="27">
        <v>0</v>
      </c>
      <c r="V150" s="27">
        <v>0</v>
      </c>
      <c r="W150" s="27">
        <v>0</v>
      </c>
      <c r="X150" s="27">
        <v>0</v>
      </c>
      <c r="Y150" s="27">
        <v>0</v>
      </c>
      <c r="Z150" s="27">
        <v>0</v>
      </c>
      <c r="AA150" s="27">
        <v>0</v>
      </c>
      <c r="AB150" s="27">
        <v>0</v>
      </c>
      <c r="AC150" s="27">
        <v>0</v>
      </c>
      <c r="AD150" s="27">
        <v>0</v>
      </c>
      <c r="AE150" s="149">
        <v>0</v>
      </c>
      <c r="AF150" s="149">
        <v>0</v>
      </c>
      <c r="AG150" s="149">
        <v>0</v>
      </c>
      <c r="AH150" s="149">
        <v>0</v>
      </c>
      <c r="AI150" s="149">
        <v>0</v>
      </c>
      <c r="AJ150" s="33"/>
      <c r="AK150" s="27">
        <v>0</v>
      </c>
      <c r="AL150" s="27">
        <v>0</v>
      </c>
      <c r="AM150" s="27">
        <v>0</v>
      </c>
      <c r="AN150" s="9"/>
      <c r="AO150" s="9"/>
    </row>
    <row r="151" spans="1:41" x14ac:dyDescent="0.2">
      <c r="B151" s="50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151"/>
      <c r="AF151" s="151"/>
      <c r="AG151" s="151"/>
      <c r="AH151" s="151"/>
      <c r="AI151" s="151"/>
      <c r="AJ151" s="33"/>
      <c r="AK151" s="29"/>
      <c r="AL151" s="29"/>
      <c r="AM151" s="29"/>
      <c r="AN151" s="39"/>
      <c r="AO151" s="39"/>
    </row>
    <row r="152" spans="1:41" ht="12" x14ac:dyDescent="0.2">
      <c r="A152" s="7" t="s">
        <v>154</v>
      </c>
      <c r="B152" s="50"/>
      <c r="C152" s="20" t="s">
        <v>57</v>
      </c>
      <c r="D152" s="26">
        <v>0</v>
      </c>
      <c r="E152" s="26">
        <v>0</v>
      </c>
      <c r="F152" s="26">
        <v>0</v>
      </c>
      <c r="G152" s="26">
        <v>0</v>
      </c>
      <c r="H152" s="26">
        <v>0</v>
      </c>
      <c r="I152" s="26">
        <v>0</v>
      </c>
      <c r="J152" s="26">
        <v>0</v>
      </c>
      <c r="K152" s="26">
        <v>0</v>
      </c>
      <c r="L152" s="26">
        <v>0</v>
      </c>
      <c r="M152" s="26">
        <v>0</v>
      </c>
      <c r="N152" s="26">
        <v>0</v>
      </c>
      <c r="O152" s="26">
        <v>0</v>
      </c>
      <c r="P152" s="26">
        <v>0</v>
      </c>
      <c r="Q152" s="26">
        <v>0</v>
      </c>
      <c r="R152" s="26">
        <v>0</v>
      </c>
      <c r="S152" s="26">
        <v>0</v>
      </c>
      <c r="T152" s="26">
        <v>0</v>
      </c>
      <c r="U152" s="26">
        <v>0</v>
      </c>
      <c r="V152" s="26">
        <v>0</v>
      </c>
      <c r="W152" s="26">
        <v>0</v>
      </c>
      <c r="X152" s="26">
        <v>0</v>
      </c>
      <c r="Y152" s="26">
        <v>0</v>
      </c>
      <c r="Z152" s="26">
        <v>0</v>
      </c>
      <c r="AA152" s="26">
        <v>0</v>
      </c>
      <c r="AB152" s="26">
        <v>0</v>
      </c>
      <c r="AC152" s="26">
        <v>0</v>
      </c>
      <c r="AD152" s="26">
        <v>0</v>
      </c>
      <c r="AE152" s="26">
        <v>0</v>
      </c>
      <c r="AF152" s="26">
        <v>0</v>
      </c>
      <c r="AG152" s="26">
        <v>0</v>
      </c>
      <c r="AH152" s="26">
        <v>0</v>
      </c>
      <c r="AI152" s="26">
        <v>0</v>
      </c>
      <c r="AJ152" s="33"/>
      <c r="AK152" s="26">
        <v>0</v>
      </c>
      <c r="AL152" s="26">
        <v>0</v>
      </c>
      <c r="AM152" s="26">
        <v>0</v>
      </c>
      <c r="AN152" s="9"/>
      <c r="AO152" s="9"/>
    </row>
    <row r="153" spans="1:41" x14ac:dyDescent="0.2">
      <c r="B153" s="50">
        <v>25</v>
      </c>
      <c r="C153" s="21" t="s">
        <v>32</v>
      </c>
      <c r="D153" s="29">
        <v>0</v>
      </c>
      <c r="E153" s="29">
        <v>0</v>
      </c>
      <c r="F153" s="29">
        <v>0</v>
      </c>
      <c r="G153" s="29">
        <v>0</v>
      </c>
      <c r="H153" s="29">
        <v>0</v>
      </c>
      <c r="I153" s="29">
        <v>0</v>
      </c>
      <c r="J153" s="29">
        <v>0</v>
      </c>
      <c r="K153" s="29">
        <v>0</v>
      </c>
      <c r="L153" s="29">
        <v>0</v>
      </c>
      <c r="M153" s="29">
        <v>0</v>
      </c>
      <c r="N153" s="29">
        <v>0</v>
      </c>
      <c r="O153" s="29">
        <v>0</v>
      </c>
      <c r="P153" s="29">
        <v>0</v>
      </c>
      <c r="Q153" s="29">
        <v>0</v>
      </c>
      <c r="R153" s="29">
        <v>0</v>
      </c>
      <c r="S153" s="29">
        <v>0</v>
      </c>
      <c r="T153" s="29">
        <v>0</v>
      </c>
      <c r="U153" s="29">
        <v>0</v>
      </c>
      <c r="V153" s="29">
        <v>0</v>
      </c>
      <c r="W153" s="29">
        <v>0</v>
      </c>
      <c r="X153" s="29">
        <v>0</v>
      </c>
      <c r="Y153" s="29">
        <v>0</v>
      </c>
      <c r="Z153" s="29">
        <v>0</v>
      </c>
      <c r="AA153" s="29">
        <v>0</v>
      </c>
      <c r="AB153" s="29">
        <v>0</v>
      </c>
      <c r="AC153" s="29">
        <v>0</v>
      </c>
      <c r="AD153" s="29">
        <v>0</v>
      </c>
      <c r="AE153" s="151">
        <v>0</v>
      </c>
      <c r="AF153" s="151">
        <v>0</v>
      </c>
      <c r="AG153" s="151">
        <v>0</v>
      </c>
      <c r="AH153" s="151">
        <v>0</v>
      </c>
      <c r="AI153" s="151">
        <v>0</v>
      </c>
      <c r="AJ153" s="33"/>
      <c r="AK153" s="29">
        <v>0</v>
      </c>
      <c r="AL153" s="29">
        <v>0</v>
      </c>
      <c r="AM153" s="29">
        <v>0</v>
      </c>
      <c r="AN153" s="9"/>
      <c r="AO153" s="9"/>
    </row>
    <row r="154" spans="1:41" ht="11.25" customHeight="1" x14ac:dyDescent="0.2">
      <c r="B154" s="50">
        <v>26</v>
      </c>
      <c r="C154" s="21" t="s">
        <v>86</v>
      </c>
      <c r="D154" s="29">
        <v>0</v>
      </c>
      <c r="E154" s="29">
        <v>0</v>
      </c>
      <c r="F154" s="29">
        <v>0</v>
      </c>
      <c r="G154" s="29">
        <v>0</v>
      </c>
      <c r="H154" s="29">
        <v>0</v>
      </c>
      <c r="I154" s="29">
        <v>0</v>
      </c>
      <c r="J154" s="29">
        <v>0</v>
      </c>
      <c r="K154" s="29">
        <v>0</v>
      </c>
      <c r="L154" s="29">
        <v>0</v>
      </c>
      <c r="M154" s="29">
        <v>0</v>
      </c>
      <c r="N154" s="29">
        <v>0</v>
      </c>
      <c r="O154" s="29">
        <v>0</v>
      </c>
      <c r="P154" s="29">
        <v>0</v>
      </c>
      <c r="Q154" s="29">
        <v>0</v>
      </c>
      <c r="R154" s="29">
        <v>0</v>
      </c>
      <c r="S154" s="29">
        <v>0</v>
      </c>
      <c r="T154" s="29">
        <v>0</v>
      </c>
      <c r="U154" s="29">
        <v>0</v>
      </c>
      <c r="V154" s="29">
        <v>0</v>
      </c>
      <c r="W154" s="29">
        <v>0</v>
      </c>
      <c r="X154" s="29">
        <v>0</v>
      </c>
      <c r="Y154" s="29">
        <v>0</v>
      </c>
      <c r="Z154" s="29">
        <v>0</v>
      </c>
      <c r="AA154" s="29">
        <v>0</v>
      </c>
      <c r="AB154" s="29">
        <v>0</v>
      </c>
      <c r="AC154" s="29">
        <v>0</v>
      </c>
      <c r="AD154" s="29">
        <v>0</v>
      </c>
      <c r="AE154" s="151">
        <v>0</v>
      </c>
      <c r="AF154" s="151">
        <v>0</v>
      </c>
      <c r="AG154" s="151">
        <v>0</v>
      </c>
      <c r="AH154" s="151">
        <v>0</v>
      </c>
      <c r="AI154" s="151">
        <v>0</v>
      </c>
      <c r="AJ154" s="33"/>
      <c r="AK154" s="29">
        <v>0</v>
      </c>
      <c r="AL154" s="29">
        <v>0</v>
      </c>
      <c r="AM154" s="29">
        <v>0</v>
      </c>
      <c r="AN154" s="9"/>
      <c r="AO154" s="9"/>
    </row>
    <row r="155" spans="1:41" ht="11.25" customHeight="1" x14ac:dyDescent="0.2">
      <c r="A155" s="16"/>
      <c r="B155" s="50">
        <v>27</v>
      </c>
      <c r="C155" s="24" t="s">
        <v>31</v>
      </c>
      <c r="D155" s="29">
        <v>0</v>
      </c>
      <c r="E155" s="29">
        <v>0</v>
      </c>
      <c r="F155" s="29">
        <v>0</v>
      </c>
      <c r="G155" s="29">
        <v>0</v>
      </c>
      <c r="H155" s="29">
        <v>0</v>
      </c>
      <c r="I155" s="29">
        <v>0</v>
      </c>
      <c r="J155" s="29">
        <v>0</v>
      </c>
      <c r="K155" s="29">
        <v>0</v>
      </c>
      <c r="L155" s="29">
        <v>0</v>
      </c>
      <c r="M155" s="29">
        <v>0</v>
      </c>
      <c r="N155" s="29">
        <v>0</v>
      </c>
      <c r="O155" s="29">
        <v>0</v>
      </c>
      <c r="P155" s="29">
        <v>0</v>
      </c>
      <c r="Q155" s="29">
        <v>0</v>
      </c>
      <c r="R155" s="29">
        <v>0</v>
      </c>
      <c r="S155" s="29">
        <v>0</v>
      </c>
      <c r="T155" s="29">
        <v>0</v>
      </c>
      <c r="U155" s="29">
        <v>0</v>
      </c>
      <c r="V155" s="29">
        <v>0</v>
      </c>
      <c r="W155" s="29">
        <v>0</v>
      </c>
      <c r="X155" s="29">
        <v>0</v>
      </c>
      <c r="Y155" s="29">
        <v>0</v>
      </c>
      <c r="Z155" s="29">
        <v>0</v>
      </c>
      <c r="AA155" s="29">
        <v>0</v>
      </c>
      <c r="AB155" s="29">
        <v>0</v>
      </c>
      <c r="AC155" s="29">
        <v>0</v>
      </c>
      <c r="AD155" s="29">
        <v>0</v>
      </c>
      <c r="AE155" s="151">
        <v>0</v>
      </c>
      <c r="AF155" s="151">
        <v>0</v>
      </c>
      <c r="AG155" s="151">
        <v>0</v>
      </c>
      <c r="AH155" s="151">
        <v>0</v>
      </c>
      <c r="AI155" s="151">
        <v>0</v>
      </c>
      <c r="AJ155" s="33"/>
      <c r="AK155" s="29">
        <v>0</v>
      </c>
      <c r="AL155" s="29">
        <v>0</v>
      </c>
      <c r="AM155" s="29">
        <v>0</v>
      </c>
      <c r="AN155" s="9"/>
      <c r="AO155" s="9"/>
    </row>
    <row r="156" spans="1:41" ht="11.25" customHeight="1" x14ac:dyDescent="0.2">
      <c r="B156" s="50">
        <v>28</v>
      </c>
      <c r="C156" s="21" t="s">
        <v>85</v>
      </c>
      <c r="D156" s="29">
        <v>0</v>
      </c>
      <c r="E156" s="29">
        <v>0</v>
      </c>
      <c r="F156" s="29">
        <v>0</v>
      </c>
      <c r="G156" s="29">
        <v>0</v>
      </c>
      <c r="H156" s="29">
        <v>0</v>
      </c>
      <c r="I156" s="29">
        <v>0</v>
      </c>
      <c r="J156" s="29">
        <v>0</v>
      </c>
      <c r="K156" s="29">
        <v>0</v>
      </c>
      <c r="L156" s="29">
        <v>0</v>
      </c>
      <c r="M156" s="29">
        <v>0</v>
      </c>
      <c r="N156" s="29">
        <v>0</v>
      </c>
      <c r="O156" s="29">
        <v>0</v>
      </c>
      <c r="P156" s="29">
        <v>0</v>
      </c>
      <c r="Q156" s="29">
        <v>0</v>
      </c>
      <c r="R156" s="29">
        <v>0</v>
      </c>
      <c r="S156" s="29">
        <v>0</v>
      </c>
      <c r="T156" s="29">
        <v>0</v>
      </c>
      <c r="U156" s="29">
        <v>0</v>
      </c>
      <c r="V156" s="29">
        <v>0</v>
      </c>
      <c r="W156" s="29">
        <v>0</v>
      </c>
      <c r="X156" s="29">
        <v>0</v>
      </c>
      <c r="Y156" s="29">
        <v>0</v>
      </c>
      <c r="Z156" s="29">
        <v>0</v>
      </c>
      <c r="AA156" s="29">
        <v>0</v>
      </c>
      <c r="AB156" s="29">
        <v>0</v>
      </c>
      <c r="AC156" s="29">
        <v>0</v>
      </c>
      <c r="AD156" s="29">
        <v>0</v>
      </c>
      <c r="AE156" s="151">
        <v>0</v>
      </c>
      <c r="AF156" s="151">
        <v>0</v>
      </c>
      <c r="AG156" s="151">
        <v>0</v>
      </c>
      <c r="AH156" s="151">
        <v>0</v>
      </c>
      <c r="AI156" s="151">
        <v>0</v>
      </c>
      <c r="AJ156" s="33"/>
      <c r="AK156" s="29">
        <v>0</v>
      </c>
      <c r="AL156" s="29">
        <v>0</v>
      </c>
      <c r="AM156" s="29">
        <v>0</v>
      </c>
      <c r="AN156" s="9"/>
      <c r="AO156" s="9"/>
    </row>
    <row r="157" spans="1:41" s="16" customFormat="1" ht="11.25" customHeight="1" x14ac:dyDescent="0.2">
      <c r="B157" s="50">
        <v>29</v>
      </c>
      <c r="C157" s="24" t="s">
        <v>106</v>
      </c>
      <c r="D157" s="29">
        <v>0</v>
      </c>
      <c r="E157" s="29">
        <v>0</v>
      </c>
      <c r="F157" s="29">
        <v>0</v>
      </c>
      <c r="G157" s="29">
        <v>0</v>
      </c>
      <c r="H157" s="29">
        <v>0</v>
      </c>
      <c r="I157" s="29">
        <v>0</v>
      </c>
      <c r="J157" s="29">
        <v>0</v>
      </c>
      <c r="K157" s="29">
        <v>0</v>
      </c>
      <c r="L157" s="29">
        <v>0</v>
      </c>
      <c r="M157" s="29">
        <v>0</v>
      </c>
      <c r="N157" s="29">
        <v>0</v>
      </c>
      <c r="O157" s="29">
        <v>0</v>
      </c>
      <c r="P157" s="29">
        <v>0</v>
      </c>
      <c r="Q157" s="29">
        <v>0</v>
      </c>
      <c r="R157" s="29">
        <v>0</v>
      </c>
      <c r="S157" s="29">
        <v>0</v>
      </c>
      <c r="T157" s="29">
        <v>0</v>
      </c>
      <c r="U157" s="29">
        <v>0</v>
      </c>
      <c r="V157" s="29">
        <v>0</v>
      </c>
      <c r="W157" s="29">
        <v>0</v>
      </c>
      <c r="X157" s="29">
        <v>0</v>
      </c>
      <c r="Y157" s="29">
        <v>0</v>
      </c>
      <c r="Z157" s="29">
        <v>0</v>
      </c>
      <c r="AA157" s="29">
        <v>0</v>
      </c>
      <c r="AB157" s="29">
        <v>0</v>
      </c>
      <c r="AC157" s="29">
        <v>0</v>
      </c>
      <c r="AD157" s="29">
        <v>0</v>
      </c>
      <c r="AE157" s="151">
        <v>0</v>
      </c>
      <c r="AF157" s="151">
        <v>0</v>
      </c>
      <c r="AG157" s="151">
        <v>0</v>
      </c>
      <c r="AH157" s="151">
        <v>0</v>
      </c>
      <c r="AI157" s="151">
        <v>0</v>
      </c>
      <c r="AJ157" s="14"/>
      <c r="AK157" s="29">
        <v>0</v>
      </c>
      <c r="AL157" s="29">
        <v>0</v>
      </c>
      <c r="AM157" s="29">
        <v>0</v>
      </c>
      <c r="AN157" s="15"/>
      <c r="AO157" s="15"/>
    </row>
    <row r="158" spans="1:41" ht="11.25" customHeight="1" x14ac:dyDescent="0.2">
      <c r="A158" s="16"/>
      <c r="B158" s="50">
        <v>30</v>
      </c>
      <c r="C158" s="21" t="s">
        <v>29</v>
      </c>
      <c r="D158" s="29">
        <v>0</v>
      </c>
      <c r="E158" s="29">
        <v>0</v>
      </c>
      <c r="F158" s="29">
        <v>0</v>
      </c>
      <c r="G158" s="29">
        <v>0</v>
      </c>
      <c r="H158" s="29">
        <v>0</v>
      </c>
      <c r="I158" s="29">
        <v>0</v>
      </c>
      <c r="J158" s="29">
        <v>0</v>
      </c>
      <c r="K158" s="29">
        <v>0</v>
      </c>
      <c r="L158" s="29">
        <v>0</v>
      </c>
      <c r="M158" s="29">
        <v>0</v>
      </c>
      <c r="N158" s="29">
        <v>0</v>
      </c>
      <c r="O158" s="29">
        <v>0</v>
      </c>
      <c r="P158" s="29">
        <v>0</v>
      </c>
      <c r="Q158" s="29">
        <v>0</v>
      </c>
      <c r="R158" s="29">
        <v>0</v>
      </c>
      <c r="S158" s="29">
        <v>0</v>
      </c>
      <c r="T158" s="29">
        <v>0</v>
      </c>
      <c r="U158" s="29">
        <v>0</v>
      </c>
      <c r="V158" s="29">
        <v>0</v>
      </c>
      <c r="W158" s="29">
        <v>0</v>
      </c>
      <c r="X158" s="29">
        <v>0</v>
      </c>
      <c r="Y158" s="29">
        <v>0</v>
      </c>
      <c r="Z158" s="29">
        <v>0</v>
      </c>
      <c r="AA158" s="29">
        <v>0</v>
      </c>
      <c r="AB158" s="29">
        <v>0</v>
      </c>
      <c r="AC158" s="29">
        <v>0</v>
      </c>
      <c r="AD158" s="29">
        <v>0</v>
      </c>
      <c r="AE158" s="151">
        <v>0</v>
      </c>
      <c r="AF158" s="151">
        <v>0</v>
      </c>
      <c r="AG158" s="151">
        <v>0</v>
      </c>
      <c r="AH158" s="151">
        <v>0</v>
      </c>
      <c r="AI158" s="151">
        <v>0</v>
      </c>
      <c r="AJ158" s="33"/>
      <c r="AK158" s="29">
        <v>0</v>
      </c>
      <c r="AL158" s="29">
        <v>0</v>
      </c>
      <c r="AM158" s="29">
        <v>0</v>
      </c>
      <c r="AN158" s="9"/>
      <c r="AO158" s="9"/>
    </row>
    <row r="159" spans="1:41" s="16" customFormat="1" ht="11.25" customHeight="1" x14ac:dyDescent="0.2">
      <c r="B159" s="50">
        <v>31</v>
      </c>
      <c r="C159" s="24" t="s">
        <v>11</v>
      </c>
      <c r="D159" s="29">
        <v>0</v>
      </c>
      <c r="E159" s="29">
        <v>0</v>
      </c>
      <c r="F159" s="29">
        <v>0</v>
      </c>
      <c r="G159" s="29">
        <v>0</v>
      </c>
      <c r="H159" s="29">
        <v>0</v>
      </c>
      <c r="I159" s="29">
        <v>0</v>
      </c>
      <c r="J159" s="29">
        <v>0</v>
      </c>
      <c r="K159" s="29">
        <v>0</v>
      </c>
      <c r="L159" s="29">
        <v>0</v>
      </c>
      <c r="M159" s="29">
        <v>0</v>
      </c>
      <c r="N159" s="29">
        <v>0</v>
      </c>
      <c r="O159" s="29">
        <v>0</v>
      </c>
      <c r="P159" s="29">
        <v>0</v>
      </c>
      <c r="Q159" s="29">
        <v>0</v>
      </c>
      <c r="R159" s="29">
        <v>0</v>
      </c>
      <c r="S159" s="29">
        <v>0</v>
      </c>
      <c r="T159" s="29">
        <v>0</v>
      </c>
      <c r="U159" s="29">
        <v>0</v>
      </c>
      <c r="V159" s="29">
        <v>0</v>
      </c>
      <c r="W159" s="29">
        <v>0</v>
      </c>
      <c r="X159" s="29">
        <v>0</v>
      </c>
      <c r="Y159" s="29">
        <v>0</v>
      </c>
      <c r="Z159" s="29">
        <v>0</v>
      </c>
      <c r="AA159" s="29">
        <v>0</v>
      </c>
      <c r="AB159" s="29">
        <v>0</v>
      </c>
      <c r="AC159" s="29">
        <v>0</v>
      </c>
      <c r="AD159" s="29">
        <v>0</v>
      </c>
      <c r="AE159" s="151">
        <v>0</v>
      </c>
      <c r="AF159" s="151">
        <v>0</v>
      </c>
      <c r="AG159" s="151">
        <v>0</v>
      </c>
      <c r="AH159" s="151">
        <v>0</v>
      </c>
      <c r="AI159" s="151">
        <v>0</v>
      </c>
      <c r="AJ159" s="14"/>
      <c r="AK159" s="29">
        <v>0</v>
      </c>
      <c r="AL159" s="29">
        <v>0</v>
      </c>
      <c r="AM159" s="29">
        <v>0</v>
      </c>
      <c r="AN159" s="15"/>
      <c r="AO159" s="15"/>
    </row>
    <row r="160" spans="1:41" s="16" customFormat="1" ht="11.25" customHeight="1" x14ac:dyDescent="0.2">
      <c r="B160" s="50">
        <v>32</v>
      </c>
      <c r="C160" s="21" t="s">
        <v>87</v>
      </c>
      <c r="D160" s="29">
        <v>0</v>
      </c>
      <c r="E160" s="29">
        <v>0</v>
      </c>
      <c r="F160" s="29">
        <v>0</v>
      </c>
      <c r="G160" s="29">
        <v>0</v>
      </c>
      <c r="H160" s="29">
        <v>0</v>
      </c>
      <c r="I160" s="29">
        <v>0</v>
      </c>
      <c r="J160" s="29">
        <v>0</v>
      </c>
      <c r="K160" s="29">
        <v>0</v>
      </c>
      <c r="L160" s="29">
        <v>0</v>
      </c>
      <c r="M160" s="29">
        <v>0</v>
      </c>
      <c r="N160" s="29">
        <v>0</v>
      </c>
      <c r="O160" s="29">
        <v>0</v>
      </c>
      <c r="P160" s="29">
        <v>0</v>
      </c>
      <c r="Q160" s="29">
        <v>0</v>
      </c>
      <c r="R160" s="29">
        <v>0</v>
      </c>
      <c r="S160" s="29">
        <v>0</v>
      </c>
      <c r="T160" s="29">
        <v>0</v>
      </c>
      <c r="U160" s="29">
        <v>0</v>
      </c>
      <c r="V160" s="29">
        <v>0</v>
      </c>
      <c r="W160" s="29">
        <v>0</v>
      </c>
      <c r="X160" s="29">
        <v>0</v>
      </c>
      <c r="Y160" s="29">
        <v>0</v>
      </c>
      <c r="Z160" s="29">
        <v>0</v>
      </c>
      <c r="AA160" s="29">
        <v>0</v>
      </c>
      <c r="AB160" s="29">
        <v>0</v>
      </c>
      <c r="AC160" s="29">
        <v>0</v>
      </c>
      <c r="AD160" s="29">
        <v>0</v>
      </c>
      <c r="AE160" s="151">
        <v>0</v>
      </c>
      <c r="AF160" s="151">
        <v>0</v>
      </c>
      <c r="AG160" s="151">
        <v>0</v>
      </c>
      <c r="AH160" s="151">
        <v>0</v>
      </c>
      <c r="AI160" s="151">
        <v>0</v>
      </c>
      <c r="AJ160" s="14"/>
      <c r="AK160" s="29">
        <v>0</v>
      </c>
      <c r="AL160" s="29">
        <v>0</v>
      </c>
      <c r="AM160" s="29">
        <v>0</v>
      </c>
      <c r="AN160" s="15"/>
      <c r="AO160" s="15"/>
    </row>
    <row r="161" spans="1:42" s="16" customFormat="1" ht="11.25" customHeight="1" x14ac:dyDescent="0.2">
      <c r="A161" s="7"/>
      <c r="B161" s="50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14"/>
      <c r="AK161" s="9"/>
      <c r="AL161" s="9"/>
      <c r="AM161" s="9"/>
      <c r="AN161" s="15"/>
      <c r="AO161" s="15"/>
    </row>
    <row r="162" spans="1:42" ht="12" x14ac:dyDescent="0.2">
      <c r="A162" s="7" t="s">
        <v>155</v>
      </c>
      <c r="B162" s="50">
        <v>33</v>
      </c>
      <c r="C162" s="20" t="s">
        <v>108</v>
      </c>
      <c r="D162" s="26">
        <v>0</v>
      </c>
      <c r="E162" s="26">
        <v>0</v>
      </c>
      <c r="F162" s="26">
        <v>0</v>
      </c>
      <c r="G162" s="26">
        <v>0</v>
      </c>
      <c r="H162" s="26">
        <v>0</v>
      </c>
      <c r="I162" s="26">
        <v>0</v>
      </c>
      <c r="J162" s="26">
        <v>0</v>
      </c>
      <c r="K162" s="26">
        <v>0</v>
      </c>
      <c r="L162" s="26">
        <v>0</v>
      </c>
      <c r="M162" s="26">
        <v>0</v>
      </c>
      <c r="N162" s="26">
        <v>0</v>
      </c>
      <c r="O162" s="26">
        <v>0</v>
      </c>
      <c r="P162" s="26">
        <v>0</v>
      </c>
      <c r="Q162" s="26">
        <v>0</v>
      </c>
      <c r="R162" s="26">
        <v>0</v>
      </c>
      <c r="S162" s="26">
        <v>0</v>
      </c>
      <c r="T162" s="26">
        <v>0</v>
      </c>
      <c r="U162" s="26">
        <v>0</v>
      </c>
      <c r="V162" s="26">
        <v>0</v>
      </c>
      <c r="W162" s="26">
        <v>0</v>
      </c>
      <c r="X162" s="26">
        <v>0</v>
      </c>
      <c r="Y162" s="26">
        <v>0</v>
      </c>
      <c r="Z162" s="26">
        <v>0</v>
      </c>
      <c r="AA162" s="26">
        <v>0</v>
      </c>
      <c r="AB162" s="26">
        <v>0</v>
      </c>
      <c r="AC162" s="26">
        <v>0</v>
      </c>
      <c r="AD162" s="26">
        <v>0</v>
      </c>
      <c r="AE162" s="26">
        <v>0</v>
      </c>
      <c r="AF162" s="26">
        <v>0</v>
      </c>
      <c r="AG162" s="26">
        <v>0</v>
      </c>
      <c r="AH162" s="26">
        <v>0</v>
      </c>
      <c r="AI162" s="26">
        <v>0</v>
      </c>
      <c r="AJ162" s="33"/>
      <c r="AK162" s="26">
        <v>0</v>
      </c>
      <c r="AL162" s="26">
        <v>0</v>
      </c>
      <c r="AM162" s="26">
        <v>0</v>
      </c>
      <c r="AN162" s="9"/>
      <c r="AO162" s="9"/>
    </row>
    <row r="163" spans="1:42" x14ac:dyDescent="0.2">
      <c r="A163" s="53"/>
      <c r="B163" s="53"/>
      <c r="C163" s="43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61"/>
      <c r="AJ163" s="33"/>
      <c r="AK163" s="61"/>
      <c r="AL163" s="61"/>
      <c r="AM163" s="61"/>
      <c r="AN163" s="39"/>
      <c r="AO163" s="39"/>
    </row>
    <row r="164" spans="1:42" s="16" customFormat="1" ht="20.100000000000001" customHeight="1" x14ac:dyDescent="0.2">
      <c r="A164" s="51"/>
      <c r="B164" s="59"/>
      <c r="C164" s="13" t="s">
        <v>76</v>
      </c>
      <c r="D164" s="28">
        <v>0</v>
      </c>
      <c r="E164" s="28">
        <v>0</v>
      </c>
      <c r="F164" s="28">
        <v>0</v>
      </c>
      <c r="G164" s="28">
        <v>0</v>
      </c>
      <c r="H164" s="28">
        <v>0</v>
      </c>
      <c r="I164" s="28">
        <v>0</v>
      </c>
      <c r="J164" s="28">
        <v>0</v>
      </c>
      <c r="K164" s="28">
        <v>0</v>
      </c>
      <c r="L164" s="28">
        <v>0</v>
      </c>
      <c r="M164" s="28">
        <v>0</v>
      </c>
      <c r="N164" s="28">
        <v>0</v>
      </c>
      <c r="O164" s="28">
        <v>0</v>
      </c>
      <c r="P164" s="28">
        <v>0</v>
      </c>
      <c r="Q164" s="28">
        <v>0</v>
      </c>
      <c r="R164" s="28">
        <v>0</v>
      </c>
      <c r="S164" s="28">
        <v>0</v>
      </c>
      <c r="T164" s="28">
        <v>0</v>
      </c>
      <c r="U164" s="28">
        <v>0</v>
      </c>
      <c r="V164" s="28">
        <v>0</v>
      </c>
      <c r="W164" s="28">
        <v>0</v>
      </c>
      <c r="X164" s="28">
        <v>0</v>
      </c>
      <c r="Y164" s="28">
        <v>540458.28</v>
      </c>
      <c r="Z164" s="28">
        <v>701195.54</v>
      </c>
      <c r="AA164" s="28">
        <v>626368.06000000006</v>
      </c>
      <c r="AB164" s="28">
        <v>627283.43000000005</v>
      </c>
      <c r="AC164" s="28">
        <v>890619.19</v>
      </c>
      <c r="AD164" s="28">
        <v>804359.55999999994</v>
      </c>
      <c r="AE164" s="150">
        <v>904928.8</v>
      </c>
      <c r="AF164" s="150">
        <v>884277.09</v>
      </c>
      <c r="AG164" s="150">
        <v>859989.82</v>
      </c>
      <c r="AH164" s="150">
        <v>714700.99</v>
      </c>
      <c r="AI164" s="150">
        <v>714700.99</v>
      </c>
      <c r="AJ164" s="14"/>
      <c r="AK164" s="28">
        <v>-145288.82999999996</v>
      </c>
      <c r="AL164" s="28">
        <v>-190227.81000000006</v>
      </c>
      <c r="AM164" s="28">
        <v>-190227.81000000006</v>
      </c>
      <c r="AN164" s="15"/>
      <c r="AO164" s="15"/>
    </row>
    <row r="165" spans="1:42" s="6" customFormat="1" ht="12.75" x14ac:dyDescent="0.2">
      <c r="C165" s="17" t="s">
        <v>146</v>
      </c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148"/>
      <c r="AF165" s="148"/>
      <c r="AG165" s="148"/>
      <c r="AH165" s="148"/>
      <c r="AI165" s="148"/>
      <c r="AJ165" s="8"/>
      <c r="AK165" s="8"/>
      <c r="AL165" s="8"/>
      <c r="AM165" s="8"/>
    </row>
    <row r="166" spans="1:42" s="6" customFormat="1" x14ac:dyDescent="0.2"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148"/>
      <c r="AF166" s="148"/>
      <c r="AG166" s="148"/>
      <c r="AH166" s="148"/>
      <c r="AI166" s="148"/>
      <c r="AJ166" s="8"/>
      <c r="AK166" s="8"/>
      <c r="AL166" s="8"/>
      <c r="AM166" s="8"/>
      <c r="AN166" s="116"/>
    </row>
    <row r="167" spans="1:42" s="35" customFormat="1" ht="24.95" hidden="1" customHeight="1" x14ac:dyDescent="0.2">
      <c r="A167" s="11" t="s">
        <v>110</v>
      </c>
      <c r="B167" s="19"/>
      <c r="C167" s="18"/>
      <c r="D167" s="25" t="s">
        <v>15</v>
      </c>
      <c r="E167" s="25" t="s">
        <v>16</v>
      </c>
      <c r="F167" s="25" t="s">
        <v>17</v>
      </c>
      <c r="G167" s="25" t="s">
        <v>18</v>
      </c>
      <c r="H167" s="25" t="s">
        <v>19</v>
      </c>
      <c r="I167" s="25" t="s">
        <v>20</v>
      </c>
      <c r="J167" s="25" t="s">
        <v>26</v>
      </c>
      <c r="K167" s="25" t="s">
        <v>28</v>
      </c>
      <c r="L167" s="25" t="s">
        <v>33</v>
      </c>
      <c r="M167" s="25" t="s">
        <v>35</v>
      </c>
      <c r="N167" s="25" t="s">
        <v>40</v>
      </c>
      <c r="O167" s="25" t="s">
        <v>41</v>
      </c>
      <c r="P167" s="25" t="s">
        <v>50</v>
      </c>
      <c r="Q167" s="25" t="s">
        <v>52</v>
      </c>
      <c r="R167" s="25" t="s">
        <v>60</v>
      </c>
      <c r="S167" s="25" t="s">
        <v>62</v>
      </c>
      <c r="T167" s="25" t="s">
        <v>83</v>
      </c>
      <c r="U167" s="25" t="s">
        <v>88</v>
      </c>
      <c r="V167" s="25" t="s">
        <v>90</v>
      </c>
      <c r="W167" s="25" t="s">
        <v>91</v>
      </c>
      <c r="X167" s="25" t="s">
        <v>92</v>
      </c>
      <c r="Y167" s="25" t="s">
        <v>141</v>
      </c>
      <c r="Z167" s="25" t="s">
        <v>145</v>
      </c>
      <c r="AA167" s="25"/>
      <c r="AB167" s="25"/>
      <c r="AC167" s="25"/>
      <c r="AD167" s="25"/>
      <c r="AE167" s="25"/>
      <c r="AF167" s="25"/>
      <c r="AG167" s="25"/>
      <c r="AH167" s="25"/>
      <c r="AI167" s="25"/>
      <c r="AJ167" s="12"/>
      <c r="AK167" s="25" t="s">
        <v>77</v>
      </c>
      <c r="AL167" s="25" t="s">
        <v>78</v>
      </c>
      <c r="AM167" s="25" t="s">
        <v>79</v>
      </c>
      <c r="AO167" s="36"/>
    </row>
    <row r="168" spans="1:42" ht="12" hidden="1" x14ac:dyDescent="0.2">
      <c r="A168" s="7" t="s">
        <v>66</v>
      </c>
      <c r="B168" s="50"/>
      <c r="C168" s="20" t="s">
        <v>12</v>
      </c>
      <c r="D168" s="26">
        <v>0</v>
      </c>
      <c r="E168" s="26">
        <v>0</v>
      </c>
      <c r="F168" s="26">
        <v>0</v>
      </c>
      <c r="G168" s="26">
        <v>0</v>
      </c>
      <c r="H168" s="26">
        <v>0</v>
      </c>
      <c r="I168" s="26">
        <v>0</v>
      </c>
      <c r="J168" s="26">
        <v>0</v>
      </c>
      <c r="K168" s="26">
        <v>0</v>
      </c>
      <c r="L168" s="26">
        <v>0</v>
      </c>
      <c r="M168" s="26">
        <v>0</v>
      </c>
      <c r="N168" s="26">
        <v>0</v>
      </c>
      <c r="O168" s="26">
        <v>0</v>
      </c>
      <c r="P168" s="26">
        <v>0</v>
      </c>
      <c r="Q168" s="26">
        <v>0</v>
      </c>
      <c r="R168" s="26">
        <v>0</v>
      </c>
      <c r="S168" s="26">
        <v>0</v>
      </c>
      <c r="T168" s="26">
        <v>0</v>
      </c>
      <c r="U168" s="26">
        <v>0</v>
      </c>
      <c r="V168" s="26">
        <v>0</v>
      </c>
      <c r="W168" s="26">
        <v>0</v>
      </c>
      <c r="X168" s="26">
        <v>0</v>
      </c>
      <c r="Y168" s="26">
        <v>0</v>
      </c>
      <c r="Z168" s="26">
        <v>0</v>
      </c>
      <c r="AA168" s="108"/>
      <c r="AB168" s="108"/>
      <c r="AC168" s="108"/>
      <c r="AD168" s="108"/>
      <c r="AE168" s="108"/>
      <c r="AF168" s="108"/>
      <c r="AG168" s="108"/>
      <c r="AH168" s="108"/>
      <c r="AI168" s="108"/>
      <c r="AJ168" s="8"/>
      <c r="AK168" s="108" t="e">
        <v>#REF!</v>
      </c>
      <c r="AL168" s="108" t="e">
        <v>#REF!</v>
      </c>
      <c r="AM168" s="108" t="e">
        <v>#REF!</v>
      </c>
      <c r="AO168" s="9"/>
    </row>
    <row r="169" spans="1:42" ht="12" hidden="1" x14ac:dyDescent="0.2">
      <c r="B169" s="50">
        <v>1</v>
      </c>
      <c r="C169" s="22" t="s">
        <v>93</v>
      </c>
      <c r="D169" s="27">
        <v>0</v>
      </c>
      <c r="E169" s="27">
        <v>0</v>
      </c>
      <c r="F169" s="27">
        <v>0</v>
      </c>
      <c r="G169" s="27">
        <v>0</v>
      </c>
      <c r="H169" s="27">
        <v>0</v>
      </c>
      <c r="I169" s="27">
        <v>0</v>
      </c>
      <c r="J169" s="27">
        <v>0</v>
      </c>
      <c r="K169" s="27">
        <v>0</v>
      </c>
      <c r="L169" s="27">
        <v>0</v>
      </c>
      <c r="M169" s="27">
        <v>0</v>
      </c>
      <c r="N169" s="27">
        <v>0</v>
      </c>
      <c r="O169" s="27">
        <v>0</v>
      </c>
      <c r="P169" s="27">
        <v>0</v>
      </c>
      <c r="Q169" s="27">
        <v>0</v>
      </c>
      <c r="R169" s="27">
        <v>0</v>
      </c>
      <c r="S169" s="27">
        <v>0</v>
      </c>
      <c r="T169" s="27">
        <v>0</v>
      </c>
      <c r="U169" s="27">
        <v>0</v>
      </c>
      <c r="V169" s="27">
        <v>0</v>
      </c>
      <c r="W169" s="27">
        <v>0</v>
      </c>
      <c r="X169" s="27">
        <v>0</v>
      </c>
      <c r="Y169" s="27">
        <v>0</v>
      </c>
      <c r="Z169" s="27">
        <v>0</v>
      </c>
      <c r="AA169" s="31"/>
      <c r="AB169" s="31"/>
      <c r="AC169" s="31"/>
      <c r="AD169" s="31"/>
      <c r="AE169" s="31"/>
      <c r="AF169" s="31"/>
      <c r="AG169" s="31"/>
      <c r="AH169" s="31"/>
      <c r="AI169" s="31"/>
      <c r="AJ169" s="33"/>
      <c r="AK169" s="31" t="e">
        <v>#REF!</v>
      </c>
      <c r="AL169" s="31" t="e">
        <v>#REF!</v>
      </c>
      <c r="AM169" s="31" t="e">
        <v>#REF!</v>
      </c>
      <c r="AN169" s="38"/>
      <c r="AO169" s="38"/>
      <c r="AP169" s="38"/>
    </row>
    <row r="170" spans="1:42" ht="12" hidden="1" x14ac:dyDescent="0.2">
      <c r="B170" s="50">
        <v>2</v>
      </c>
      <c r="C170" s="22" t="s">
        <v>98</v>
      </c>
      <c r="D170" s="27">
        <v>0</v>
      </c>
      <c r="E170" s="27">
        <v>0</v>
      </c>
      <c r="F170" s="27">
        <v>0</v>
      </c>
      <c r="G170" s="27">
        <v>0</v>
      </c>
      <c r="H170" s="27">
        <v>0</v>
      </c>
      <c r="I170" s="27">
        <v>0</v>
      </c>
      <c r="J170" s="27">
        <v>0</v>
      </c>
      <c r="K170" s="27">
        <v>0</v>
      </c>
      <c r="L170" s="27">
        <v>0</v>
      </c>
      <c r="M170" s="27">
        <v>0</v>
      </c>
      <c r="N170" s="27">
        <v>0</v>
      </c>
      <c r="O170" s="27">
        <v>0</v>
      </c>
      <c r="P170" s="27">
        <v>0</v>
      </c>
      <c r="Q170" s="27">
        <v>0</v>
      </c>
      <c r="R170" s="27">
        <v>0</v>
      </c>
      <c r="S170" s="27">
        <v>0</v>
      </c>
      <c r="T170" s="27">
        <v>0</v>
      </c>
      <c r="U170" s="27">
        <v>0</v>
      </c>
      <c r="V170" s="27">
        <v>0</v>
      </c>
      <c r="W170" s="27">
        <v>0</v>
      </c>
      <c r="X170" s="27">
        <v>0</v>
      </c>
      <c r="Y170" s="27">
        <v>0</v>
      </c>
      <c r="Z170" s="27">
        <v>0</v>
      </c>
      <c r="AA170" s="31"/>
      <c r="AB170" s="31"/>
      <c r="AC170" s="31"/>
      <c r="AD170" s="31"/>
      <c r="AE170" s="31"/>
      <c r="AF170" s="31"/>
      <c r="AG170" s="31"/>
      <c r="AH170" s="31"/>
      <c r="AI170" s="31"/>
      <c r="AJ170" s="33"/>
      <c r="AK170" s="31" t="e">
        <v>#REF!</v>
      </c>
      <c r="AL170" s="31" t="e">
        <v>#REF!</v>
      </c>
      <c r="AM170" s="31" t="e">
        <v>#REF!</v>
      </c>
      <c r="AN170" s="38"/>
      <c r="AO170" s="38"/>
      <c r="AP170" s="38"/>
    </row>
    <row r="171" spans="1:42" hidden="1" x14ac:dyDescent="0.2">
      <c r="B171" s="50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61"/>
      <c r="AB171" s="61"/>
      <c r="AC171" s="61"/>
      <c r="AD171" s="61"/>
      <c r="AE171" s="61"/>
      <c r="AF171" s="61"/>
      <c r="AG171" s="61"/>
      <c r="AH171" s="61"/>
      <c r="AI171" s="61"/>
      <c r="AJ171" s="8"/>
      <c r="AK171" s="61"/>
      <c r="AL171" s="61"/>
      <c r="AM171" s="61"/>
      <c r="AO171" s="9"/>
    </row>
    <row r="172" spans="1:42" ht="12" hidden="1" x14ac:dyDescent="0.2">
      <c r="A172" s="7" t="s">
        <v>67</v>
      </c>
      <c r="B172" s="50"/>
      <c r="C172" s="20" t="s">
        <v>68</v>
      </c>
      <c r="D172" s="26">
        <v>0</v>
      </c>
      <c r="E172" s="26">
        <v>0</v>
      </c>
      <c r="F172" s="26">
        <v>0</v>
      </c>
      <c r="G172" s="26">
        <v>0</v>
      </c>
      <c r="H172" s="26">
        <v>0</v>
      </c>
      <c r="I172" s="26">
        <v>0</v>
      </c>
      <c r="J172" s="26">
        <v>0</v>
      </c>
      <c r="K172" s="26">
        <v>0</v>
      </c>
      <c r="L172" s="26">
        <v>0</v>
      </c>
      <c r="M172" s="26">
        <v>0</v>
      </c>
      <c r="N172" s="26">
        <v>0</v>
      </c>
      <c r="O172" s="26">
        <v>0</v>
      </c>
      <c r="P172" s="26">
        <v>0</v>
      </c>
      <c r="Q172" s="26">
        <v>0</v>
      </c>
      <c r="R172" s="26">
        <v>0</v>
      </c>
      <c r="S172" s="26">
        <v>0</v>
      </c>
      <c r="T172" s="26">
        <v>0</v>
      </c>
      <c r="U172" s="26">
        <v>0</v>
      </c>
      <c r="V172" s="26">
        <v>0</v>
      </c>
      <c r="W172" s="26">
        <v>0</v>
      </c>
      <c r="X172" s="26">
        <v>0</v>
      </c>
      <c r="Y172" s="26">
        <v>0</v>
      </c>
      <c r="Z172" s="26">
        <v>0</v>
      </c>
      <c r="AA172" s="108"/>
      <c r="AB172" s="108"/>
      <c r="AC172" s="108"/>
      <c r="AD172" s="108"/>
      <c r="AE172" s="108"/>
      <c r="AF172" s="108"/>
      <c r="AG172" s="108"/>
      <c r="AH172" s="108"/>
      <c r="AI172" s="108"/>
      <c r="AJ172" s="33"/>
      <c r="AK172" s="108" t="e">
        <v>#REF!</v>
      </c>
      <c r="AL172" s="108" t="e">
        <v>#REF!</v>
      </c>
      <c r="AM172" s="108" t="e">
        <v>#REF!</v>
      </c>
      <c r="AO172" s="9"/>
    </row>
    <row r="173" spans="1:42" ht="12" hidden="1" x14ac:dyDescent="0.2">
      <c r="B173" s="50">
        <v>3</v>
      </c>
      <c r="C173" s="22" t="s">
        <v>0</v>
      </c>
      <c r="D173" s="27">
        <v>0</v>
      </c>
      <c r="E173" s="27">
        <v>0</v>
      </c>
      <c r="F173" s="27">
        <v>0</v>
      </c>
      <c r="G173" s="27">
        <v>0</v>
      </c>
      <c r="H173" s="27">
        <v>0</v>
      </c>
      <c r="I173" s="27">
        <v>0</v>
      </c>
      <c r="J173" s="27">
        <v>0</v>
      </c>
      <c r="K173" s="27">
        <v>0</v>
      </c>
      <c r="L173" s="27">
        <v>0</v>
      </c>
      <c r="M173" s="27">
        <v>0</v>
      </c>
      <c r="N173" s="27">
        <v>0</v>
      </c>
      <c r="O173" s="27">
        <v>0</v>
      </c>
      <c r="P173" s="27">
        <v>0</v>
      </c>
      <c r="Q173" s="27">
        <v>0</v>
      </c>
      <c r="R173" s="27">
        <v>0</v>
      </c>
      <c r="S173" s="27">
        <v>0</v>
      </c>
      <c r="T173" s="27">
        <v>0</v>
      </c>
      <c r="U173" s="27">
        <v>0</v>
      </c>
      <c r="V173" s="27">
        <v>0</v>
      </c>
      <c r="W173" s="27">
        <v>0</v>
      </c>
      <c r="X173" s="27">
        <v>0</v>
      </c>
      <c r="Y173" s="27">
        <v>0</v>
      </c>
      <c r="Z173" s="27">
        <v>0</v>
      </c>
      <c r="AA173" s="31"/>
      <c r="AB173" s="31"/>
      <c r="AC173" s="31"/>
      <c r="AD173" s="31"/>
      <c r="AE173" s="31"/>
      <c r="AF173" s="31"/>
      <c r="AG173" s="31"/>
      <c r="AH173" s="31"/>
      <c r="AI173" s="31"/>
      <c r="AJ173" s="33"/>
      <c r="AK173" s="31" t="e">
        <v>#REF!</v>
      </c>
      <c r="AL173" s="31" t="e">
        <v>#REF!</v>
      </c>
      <c r="AM173" s="31" t="e">
        <v>#REF!</v>
      </c>
      <c r="AN173" s="38"/>
      <c r="AO173" s="38"/>
      <c r="AP173" s="38"/>
    </row>
    <row r="174" spans="1:42" ht="12" hidden="1" x14ac:dyDescent="0.2">
      <c r="B174" s="50">
        <v>4</v>
      </c>
      <c r="C174" s="22" t="s">
        <v>94</v>
      </c>
      <c r="D174" s="27">
        <v>0</v>
      </c>
      <c r="E174" s="27">
        <v>0</v>
      </c>
      <c r="F174" s="27">
        <v>0</v>
      </c>
      <c r="G174" s="27">
        <v>0</v>
      </c>
      <c r="H174" s="27">
        <v>0</v>
      </c>
      <c r="I174" s="27">
        <v>0</v>
      </c>
      <c r="J174" s="27">
        <v>0</v>
      </c>
      <c r="K174" s="27">
        <v>0</v>
      </c>
      <c r="L174" s="27">
        <v>0</v>
      </c>
      <c r="M174" s="27">
        <v>0</v>
      </c>
      <c r="N174" s="27">
        <v>0</v>
      </c>
      <c r="O174" s="27">
        <v>0</v>
      </c>
      <c r="P174" s="27">
        <v>0</v>
      </c>
      <c r="Q174" s="27">
        <v>0</v>
      </c>
      <c r="R174" s="27">
        <v>0</v>
      </c>
      <c r="S174" s="27">
        <v>0</v>
      </c>
      <c r="T174" s="27">
        <v>0</v>
      </c>
      <c r="U174" s="27">
        <v>0</v>
      </c>
      <c r="V174" s="27">
        <v>0</v>
      </c>
      <c r="W174" s="27">
        <v>0</v>
      </c>
      <c r="X174" s="27">
        <v>0</v>
      </c>
      <c r="Y174" s="27">
        <v>0</v>
      </c>
      <c r="Z174" s="27">
        <v>0</v>
      </c>
      <c r="AA174" s="31"/>
      <c r="AB174" s="31"/>
      <c r="AC174" s="31"/>
      <c r="AD174" s="31"/>
      <c r="AE174" s="31"/>
      <c r="AF174" s="31"/>
      <c r="AG174" s="31"/>
      <c r="AH174" s="31"/>
      <c r="AI174" s="31"/>
      <c r="AJ174" s="33"/>
      <c r="AK174" s="31" t="e">
        <v>#REF!</v>
      </c>
      <c r="AL174" s="31" t="e">
        <v>#REF!</v>
      </c>
      <c r="AM174" s="31" t="e">
        <v>#REF!</v>
      </c>
      <c r="AN174" s="38"/>
      <c r="AO174" s="38"/>
      <c r="AP174" s="38"/>
    </row>
    <row r="175" spans="1:42" ht="12" hidden="1" x14ac:dyDescent="0.2">
      <c r="B175" s="50">
        <v>5</v>
      </c>
      <c r="C175" s="22" t="s">
        <v>8</v>
      </c>
      <c r="D175" s="27">
        <v>0</v>
      </c>
      <c r="E175" s="27">
        <v>0</v>
      </c>
      <c r="F175" s="27">
        <v>0</v>
      </c>
      <c r="G175" s="27">
        <v>0</v>
      </c>
      <c r="H175" s="27">
        <v>0</v>
      </c>
      <c r="I175" s="27">
        <v>0</v>
      </c>
      <c r="J175" s="27">
        <v>0</v>
      </c>
      <c r="K175" s="27">
        <v>0</v>
      </c>
      <c r="L175" s="27">
        <v>0</v>
      </c>
      <c r="M175" s="27">
        <v>0</v>
      </c>
      <c r="N175" s="27">
        <v>0</v>
      </c>
      <c r="O175" s="27">
        <v>0</v>
      </c>
      <c r="P175" s="27">
        <v>0</v>
      </c>
      <c r="Q175" s="27">
        <v>0</v>
      </c>
      <c r="R175" s="27">
        <v>0</v>
      </c>
      <c r="S175" s="27">
        <v>0</v>
      </c>
      <c r="T175" s="27">
        <v>0</v>
      </c>
      <c r="U175" s="27">
        <v>0</v>
      </c>
      <c r="V175" s="27">
        <v>0</v>
      </c>
      <c r="W175" s="27">
        <v>0</v>
      </c>
      <c r="X175" s="27">
        <v>0</v>
      </c>
      <c r="Y175" s="27">
        <v>0</v>
      </c>
      <c r="Z175" s="27">
        <v>0</v>
      </c>
      <c r="AA175" s="31"/>
      <c r="AB175" s="31"/>
      <c r="AC175" s="31"/>
      <c r="AD175" s="31"/>
      <c r="AE175" s="31"/>
      <c r="AF175" s="31"/>
      <c r="AG175" s="31"/>
      <c r="AH175" s="31"/>
      <c r="AI175" s="31"/>
      <c r="AJ175" s="33"/>
      <c r="AK175" s="31" t="e">
        <v>#REF!</v>
      </c>
      <c r="AL175" s="31" t="e">
        <v>#REF!</v>
      </c>
      <c r="AM175" s="31" t="e">
        <v>#REF!</v>
      </c>
      <c r="AN175" s="38"/>
      <c r="AO175" s="38"/>
      <c r="AP175" s="38"/>
    </row>
    <row r="176" spans="1:42" ht="12" hidden="1" x14ac:dyDescent="0.2">
      <c r="B176" s="50">
        <v>6</v>
      </c>
      <c r="C176" s="22" t="s">
        <v>95</v>
      </c>
      <c r="D176" s="27">
        <v>0</v>
      </c>
      <c r="E176" s="27">
        <v>0</v>
      </c>
      <c r="F176" s="27">
        <v>0</v>
      </c>
      <c r="G176" s="27">
        <v>0</v>
      </c>
      <c r="H176" s="27">
        <v>0</v>
      </c>
      <c r="I176" s="27">
        <v>0</v>
      </c>
      <c r="J176" s="27">
        <v>0</v>
      </c>
      <c r="K176" s="27">
        <v>0</v>
      </c>
      <c r="L176" s="27">
        <v>0</v>
      </c>
      <c r="M176" s="27">
        <v>0</v>
      </c>
      <c r="N176" s="27">
        <v>0</v>
      </c>
      <c r="O176" s="27">
        <v>0</v>
      </c>
      <c r="P176" s="27">
        <v>0</v>
      </c>
      <c r="Q176" s="27">
        <v>0</v>
      </c>
      <c r="R176" s="27">
        <v>0</v>
      </c>
      <c r="S176" s="27">
        <v>0</v>
      </c>
      <c r="T176" s="27">
        <v>0</v>
      </c>
      <c r="U176" s="27">
        <v>0</v>
      </c>
      <c r="V176" s="27">
        <v>0</v>
      </c>
      <c r="W176" s="27">
        <v>0</v>
      </c>
      <c r="X176" s="27">
        <v>0</v>
      </c>
      <c r="Y176" s="27">
        <v>0</v>
      </c>
      <c r="Z176" s="27">
        <v>0</v>
      </c>
      <c r="AA176" s="31"/>
      <c r="AB176" s="31"/>
      <c r="AC176" s="31"/>
      <c r="AD176" s="31"/>
      <c r="AE176" s="31"/>
      <c r="AF176" s="31"/>
      <c r="AG176" s="31"/>
      <c r="AH176" s="31"/>
      <c r="AI176" s="31"/>
      <c r="AJ176" s="33"/>
      <c r="AK176" s="31" t="e">
        <v>#REF!</v>
      </c>
      <c r="AL176" s="31" t="e">
        <v>#REF!</v>
      </c>
      <c r="AM176" s="31" t="e">
        <v>#REF!</v>
      </c>
      <c r="AN176" s="38"/>
      <c r="AO176" s="38"/>
      <c r="AP176" s="38"/>
    </row>
    <row r="177" spans="1:42" ht="12" hidden="1" x14ac:dyDescent="0.2">
      <c r="B177" s="50">
        <v>7</v>
      </c>
      <c r="C177" s="22" t="s">
        <v>56</v>
      </c>
      <c r="D177" s="27">
        <v>0</v>
      </c>
      <c r="E177" s="27">
        <v>0</v>
      </c>
      <c r="F177" s="27">
        <v>0</v>
      </c>
      <c r="G177" s="27">
        <v>0</v>
      </c>
      <c r="H177" s="27">
        <v>0</v>
      </c>
      <c r="I177" s="27">
        <v>0</v>
      </c>
      <c r="J177" s="27">
        <v>0</v>
      </c>
      <c r="K177" s="27">
        <v>0</v>
      </c>
      <c r="L177" s="27">
        <v>0</v>
      </c>
      <c r="M177" s="27">
        <v>0</v>
      </c>
      <c r="N177" s="27">
        <v>0</v>
      </c>
      <c r="O177" s="27">
        <v>0</v>
      </c>
      <c r="P177" s="27">
        <v>0</v>
      </c>
      <c r="Q177" s="27">
        <v>0</v>
      </c>
      <c r="R177" s="27">
        <v>0</v>
      </c>
      <c r="S177" s="27">
        <v>0</v>
      </c>
      <c r="T177" s="27">
        <v>0</v>
      </c>
      <c r="U177" s="27">
        <v>0</v>
      </c>
      <c r="V177" s="27">
        <v>0</v>
      </c>
      <c r="W177" s="27">
        <v>0</v>
      </c>
      <c r="X177" s="27">
        <v>0</v>
      </c>
      <c r="Y177" s="27">
        <v>0</v>
      </c>
      <c r="Z177" s="27">
        <v>0</v>
      </c>
      <c r="AA177" s="31"/>
      <c r="AB177" s="31"/>
      <c r="AC177" s="31"/>
      <c r="AD177" s="31"/>
      <c r="AE177" s="31"/>
      <c r="AF177" s="31"/>
      <c r="AG177" s="31"/>
      <c r="AH177" s="31"/>
      <c r="AI177" s="31"/>
      <c r="AJ177" s="33"/>
      <c r="AK177" s="31" t="e">
        <v>#REF!</v>
      </c>
      <c r="AL177" s="31" t="e">
        <v>#REF!</v>
      </c>
      <c r="AM177" s="31" t="e">
        <v>#REF!</v>
      </c>
      <c r="AN177" s="38"/>
      <c r="AO177" s="38"/>
      <c r="AP177" s="38"/>
    </row>
    <row r="178" spans="1:42" ht="12" hidden="1" x14ac:dyDescent="0.2">
      <c r="B178" s="50">
        <v>8</v>
      </c>
      <c r="C178" s="22" t="s">
        <v>96</v>
      </c>
      <c r="D178" s="27">
        <v>0</v>
      </c>
      <c r="E178" s="27">
        <v>0</v>
      </c>
      <c r="F178" s="27">
        <v>0</v>
      </c>
      <c r="G178" s="27">
        <v>0</v>
      </c>
      <c r="H178" s="27">
        <v>0</v>
      </c>
      <c r="I178" s="27">
        <v>0</v>
      </c>
      <c r="J178" s="27">
        <v>0</v>
      </c>
      <c r="K178" s="27">
        <v>0</v>
      </c>
      <c r="L178" s="27">
        <v>0</v>
      </c>
      <c r="M178" s="27">
        <v>0</v>
      </c>
      <c r="N178" s="27">
        <v>0</v>
      </c>
      <c r="O178" s="27">
        <v>0</v>
      </c>
      <c r="P178" s="27">
        <v>0</v>
      </c>
      <c r="Q178" s="27">
        <v>0</v>
      </c>
      <c r="R178" s="27">
        <v>0</v>
      </c>
      <c r="S178" s="27">
        <v>0</v>
      </c>
      <c r="T178" s="27">
        <v>0</v>
      </c>
      <c r="U178" s="27">
        <v>0</v>
      </c>
      <c r="V178" s="27">
        <v>0</v>
      </c>
      <c r="W178" s="27">
        <v>0</v>
      </c>
      <c r="X178" s="27">
        <v>0</v>
      </c>
      <c r="Y178" s="27">
        <v>0</v>
      </c>
      <c r="Z178" s="27">
        <v>0</v>
      </c>
      <c r="AA178" s="31"/>
      <c r="AB178" s="31"/>
      <c r="AC178" s="31"/>
      <c r="AD178" s="31"/>
      <c r="AE178" s="31"/>
      <c r="AF178" s="31"/>
      <c r="AG178" s="31"/>
      <c r="AH178" s="31"/>
      <c r="AI178" s="31"/>
      <c r="AJ178" s="33"/>
      <c r="AK178" s="31" t="e">
        <v>#REF!</v>
      </c>
      <c r="AL178" s="31" t="e">
        <v>#REF!</v>
      </c>
      <c r="AM178" s="31" t="e">
        <v>#REF!</v>
      </c>
      <c r="AN178" s="38"/>
      <c r="AO178" s="38"/>
      <c r="AP178" s="38"/>
    </row>
    <row r="179" spans="1:42" ht="12" hidden="1" x14ac:dyDescent="0.2">
      <c r="B179" s="50">
        <v>9</v>
      </c>
      <c r="C179" s="22" t="s">
        <v>54</v>
      </c>
      <c r="D179" s="27">
        <v>0</v>
      </c>
      <c r="E179" s="27">
        <v>0</v>
      </c>
      <c r="F179" s="27">
        <v>0</v>
      </c>
      <c r="G179" s="27">
        <v>0</v>
      </c>
      <c r="H179" s="27">
        <v>0</v>
      </c>
      <c r="I179" s="27">
        <v>0</v>
      </c>
      <c r="J179" s="27">
        <v>0</v>
      </c>
      <c r="K179" s="27">
        <v>0</v>
      </c>
      <c r="L179" s="27">
        <v>0</v>
      </c>
      <c r="M179" s="27">
        <v>0</v>
      </c>
      <c r="N179" s="27">
        <v>0</v>
      </c>
      <c r="O179" s="27">
        <v>0</v>
      </c>
      <c r="P179" s="27">
        <v>0</v>
      </c>
      <c r="Q179" s="27">
        <v>0</v>
      </c>
      <c r="R179" s="27">
        <v>0</v>
      </c>
      <c r="S179" s="27">
        <v>0</v>
      </c>
      <c r="T179" s="27">
        <v>0</v>
      </c>
      <c r="U179" s="27">
        <v>0</v>
      </c>
      <c r="V179" s="27">
        <v>0</v>
      </c>
      <c r="W179" s="27">
        <v>0</v>
      </c>
      <c r="X179" s="27">
        <v>0</v>
      </c>
      <c r="Y179" s="27">
        <v>0</v>
      </c>
      <c r="Z179" s="27">
        <v>0</v>
      </c>
      <c r="AA179" s="31"/>
      <c r="AB179" s="31"/>
      <c r="AC179" s="31"/>
      <c r="AD179" s="31"/>
      <c r="AE179" s="31"/>
      <c r="AF179" s="31"/>
      <c r="AG179" s="31"/>
      <c r="AH179" s="31"/>
      <c r="AI179" s="31"/>
      <c r="AJ179" s="33"/>
      <c r="AK179" s="31" t="e">
        <v>#REF!</v>
      </c>
      <c r="AL179" s="31" t="e">
        <v>#REF!</v>
      </c>
      <c r="AM179" s="31" t="e">
        <v>#REF!</v>
      </c>
      <c r="AN179" s="38"/>
      <c r="AO179" s="38"/>
      <c r="AP179" s="38"/>
    </row>
    <row r="180" spans="1:42" ht="12" hidden="1" x14ac:dyDescent="0.2">
      <c r="A180" s="6"/>
      <c r="B180" s="50">
        <v>10</v>
      </c>
      <c r="C180" s="22" t="s">
        <v>55</v>
      </c>
      <c r="D180" s="27">
        <v>0</v>
      </c>
      <c r="E180" s="27">
        <v>0</v>
      </c>
      <c r="F180" s="27">
        <v>0</v>
      </c>
      <c r="G180" s="27">
        <v>0</v>
      </c>
      <c r="H180" s="27">
        <v>0</v>
      </c>
      <c r="I180" s="27">
        <v>0</v>
      </c>
      <c r="J180" s="27">
        <v>0</v>
      </c>
      <c r="K180" s="27">
        <v>0</v>
      </c>
      <c r="L180" s="27">
        <v>0</v>
      </c>
      <c r="M180" s="27">
        <v>0</v>
      </c>
      <c r="N180" s="27">
        <v>0</v>
      </c>
      <c r="O180" s="27">
        <v>0</v>
      </c>
      <c r="P180" s="27">
        <v>0</v>
      </c>
      <c r="Q180" s="27">
        <v>0</v>
      </c>
      <c r="R180" s="27">
        <v>0</v>
      </c>
      <c r="S180" s="27">
        <v>0</v>
      </c>
      <c r="T180" s="27">
        <v>0</v>
      </c>
      <c r="U180" s="27">
        <v>0</v>
      </c>
      <c r="V180" s="27">
        <v>0</v>
      </c>
      <c r="W180" s="27">
        <v>0</v>
      </c>
      <c r="X180" s="27">
        <v>0</v>
      </c>
      <c r="Y180" s="27">
        <v>0</v>
      </c>
      <c r="Z180" s="27">
        <v>0</v>
      </c>
      <c r="AA180" s="31"/>
      <c r="AB180" s="31"/>
      <c r="AC180" s="31"/>
      <c r="AD180" s="31"/>
      <c r="AE180" s="31"/>
      <c r="AF180" s="31"/>
      <c r="AG180" s="31"/>
      <c r="AH180" s="31"/>
      <c r="AI180" s="31"/>
      <c r="AJ180" s="33"/>
      <c r="AK180" s="31" t="e">
        <v>#REF!</v>
      </c>
      <c r="AL180" s="31" t="e">
        <v>#REF!</v>
      </c>
      <c r="AM180" s="31" t="e">
        <v>#REF!</v>
      </c>
      <c r="AN180" s="38"/>
      <c r="AO180" s="38"/>
      <c r="AP180" s="38"/>
    </row>
    <row r="181" spans="1:42" ht="12" hidden="1" x14ac:dyDescent="0.2">
      <c r="B181" s="50"/>
      <c r="C181" s="22" t="s">
        <v>99</v>
      </c>
      <c r="D181" s="27">
        <v>0</v>
      </c>
      <c r="E181" s="27">
        <v>0</v>
      </c>
      <c r="F181" s="27">
        <v>0</v>
      </c>
      <c r="G181" s="27">
        <v>0</v>
      </c>
      <c r="H181" s="27">
        <v>0</v>
      </c>
      <c r="I181" s="27">
        <v>0</v>
      </c>
      <c r="J181" s="27">
        <v>0</v>
      </c>
      <c r="K181" s="27">
        <v>0</v>
      </c>
      <c r="L181" s="27">
        <v>0</v>
      </c>
      <c r="M181" s="27">
        <v>0</v>
      </c>
      <c r="N181" s="27">
        <v>0</v>
      </c>
      <c r="O181" s="27">
        <v>0</v>
      </c>
      <c r="P181" s="27">
        <v>0</v>
      </c>
      <c r="Q181" s="27">
        <v>0</v>
      </c>
      <c r="R181" s="27">
        <v>0</v>
      </c>
      <c r="S181" s="27">
        <v>0</v>
      </c>
      <c r="T181" s="27">
        <v>0</v>
      </c>
      <c r="U181" s="27">
        <v>0</v>
      </c>
      <c r="V181" s="27">
        <v>0</v>
      </c>
      <c r="W181" s="27">
        <v>0</v>
      </c>
      <c r="X181" s="27">
        <v>0</v>
      </c>
      <c r="Y181" s="27">
        <v>0</v>
      </c>
      <c r="Z181" s="27">
        <v>0</v>
      </c>
      <c r="AA181" s="31"/>
      <c r="AB181" s="31"/>
      <c r="AC181" s="31"/>
      <c r="AD181" s="31"/>
      <c r="AE181" s="31"/>
      <c r="AF181" s="31"/>
      <c r="AG181" s="31"/>
      <c r="AH181" s="31"/>
      <c r="AI181" s="31"/>
      <c r="AJ181" s="33"/>
      <c r="AK181" s="31" t="e">
        <v>#REF!</v>
      </c>
      <c r="AL181" s="31" t="e">
        <v>#REF!</v>
      </c>
      <c r="AM181" s="31" t="e">
        <v>#REF!</v>
      </c>
      <c r="AN181" s="38"/>
      <c r="AO181" s="38"/>
      <c r="AP181" s="38"/>
    </row>
    <row r="182" spans="1:42" hidden="1" x14ac:dyDescent="0.2">
      <c r="B182" s="50">
        <v>11</v>
      </c>
      <c r="C182" s="21" t="s">
        <v>84</v>
      </c>
      <c r="D182" s="29">
        <v>0</v>
      </c>
      <c r="E182" s="29">
        <v>0</v>
      </c>
      <c r="F182" s="29">
        <v>0</v>
      </c>
      <c r="G182" s="29">
        <v>0</v>
      </c>
      <c r="H182" s="29">
        <v>0</v>
      </c>
      <c r="I182" s="29">
        <v>0</v>
      </c>
      <c r="J182" s="29">
        <v>0</v>
      </c>
      <c r="K182" s="29">
        <v>0</v>
      </c>
      <c r="L182" s="29">
        <v>0</v>
      </c>
      <c r="M182" s="29">
        <v>0</v>
      </c>
      <c r="N182" s="29">
        <v>0</v>
      </c>
      <c r="O182" s="29">
        <v>0</v>
      </c>
      <c r="P182" s="29">
        <v>0</v>
      </c>
      <c r="Q182" s="29">
        <v>0</v>
      </c>
      <c r="R182" s="29">
        <v>0</v>
      </c>
      <c r="S182" s="29">
        <v>0</v>
      </c>
      <c r="T182" s="29">
        <v>0</v>
      </c>
      <c r="U182" s="29">
        <v>0</v>
      </c>
      <c r="V182" s="29">
        <v>0</v>
      </c>
      <c r="W182" s="29">
        <v>0</v>
      </c>
      <c r="X182" s="29">
        <v>0</v>
      </c>
      <c r="Y182" s="29">
        <v>0</v>
      </c>
      <c r="Z182" s="29">
        <v>0</v>
      </c>
      <c r="AA182" s="61"/>
      <c r="AB182" s="61"/>
      <c r="AC182" s="61"/>
      <c r="AD182" s="61"/>
      <c r="AE182" s="61"/>
      <c r="AF182" s="61"/>
      <c r="AG182" s="61"/>
      <c r="AH182" s="61"/>
      <c r="AI182" s="61"/>
      <c r="AJ182" s="33"/>
      <c r="AK182" s="61" t="e">
        <v>#REF!</v>
      </c>
      <c r="AL182" s="61" t="e">
        <v>#REF!</v>
      </c>
      <c r="AM182" s="61" t="e">
        <v>#REF!</v>
      </c>
      <c r="AN182" s="1"/>
      <c r="AO182" s="1"/>
    </row>
    <row r="183" spans="1:42" hidden="1" x14ac:dyDescent="0.2">
      <c r="B183" s="50">
        <v>12</v>
      </c>
      <c r="C183" s="21" t="s">
        <v>100</v>
      </c>
      <c r="D183" s="29">
        <v>0</v>
      </c>
      <c r="E183" s="29">
        <v>0</v>
      </c>
      <c r="F183" s="29">
        <v>0</v>
      </c>
      <c r="G183" s="29">
        <v>0</v>
      </c>
      <c r="H183" s="29">
        <v>0</v>
      </c>
      <c r="I183" s="29">
        <v>0</v>
      </c>
      <c r="J183" s="29">
        <v>0</v>
      </c>
      <c r="K183" s="29">
        <v>0</v>
      </c>
      <c r="L183" s="29">
        <v>0</v>
      </c>
      <c r="M183" s="29">
        <v>0</v>
      </c>
      <c r="N183" s="29">
        <v>0</v>
      </c>
      <c r="O183" s="29">
        <v>0</v>
      </c>
      <c r="P183" s="29">
        <v>0</v>
      </c>
      <c r="Q183" s="29">
        <v>0</v>
      </c>
      <c r="R183" s="29">
        <v>0</v>
      </c>
      <c r="S183" s="29">
        <v>0</v>
      </c>
      <c r="T183" s="29">
        <v>0</v>
      </c>
      <c r="U183" s="29">
        <v>0</v>
      </c>
      <c r="V183" s="29">
        <v>0</v>
      </c>
      <c r="W183" s="29">
        <v>0</v>
      </c>
      <c r="X183" s="29">
        <v>0</v>
      </c>
      <c r="Y183" s="29">
        <v>0</v>
      </c>
      <c r="Z183" s="29">
        <v>0</v>
      </c>
      <c r="AA183" s="61"/>
      <c r="AB183" s="61"/>
      <c r="AC183" s="61"/>
      <c r="AD183" s="61"/>
      <c r="AE183" s="61"/>
      <c r="AF183" s="61"/>
      <c r="AG183" s="61"/>
      <c r="AH183" s="61"/>
      <c r="AI183" s="61"/>
      <c r="AJ183" s="33"/>
      <c r="AK183" s="61" t="e">
        <v>#REF!</v>
      </c>
      <c r="AL183" s="61" t="e">
        <v>#REF!</v>
      </c>
      <c r="AM183" s="61" t="e">
        <v>#REF!</v>
      </c>
      <c r="AN183" s="1"/>
      <c r="AO183" s="1"/>
    </row>
    <row r="184" spans="1:42" hidden="1" x14ac:dyDescent="0.2">
      <c r="B184" s="50">
        <v>13</v>
      </c>
      <c r="C184" s="21" t="s">
        <v>89</v>
      </c>
      <c r="D184" s="29">
        <v>0</v>
      </c>
      <c r="E184" s="29">
        <v>0</v>
      </c>
      <c r="F184" s="29">
        <v>0</v>
      </c>
      <c r="G184" s="29">
        <v>0</v>
      </c>
      <c r="H184" s="29">
        <v>0</v>
      </c>
      <c r="I184" s="29">
        <v>0</v>
      </c>
      <c r="J184" s="29">
        <v>0</v>
      </c>
      <c r="K184" s="29">
        <v>0</v>
      </c>
      <c r="L184" s="29">
        <v>0</v>
      </c>
      <c r="M184" s="29">
        <v>0</v>
      </c>
      <c r="N184" s="29">
        <v>0</v>
      </c>
      <c r="O184" s="29">
        <v>0</v>
      </c>
      <c r="P184" s="29">
        <v>0</v>
      </c>
      <c r="Q184" s="29">
        <v>0</v>
      </c>
      <c r="R184" s="29">
        <v>0</v>
      </c>
      <c r="S184" s="29">
        <v>0</v>
      </c>
      <c r="T184" s="29">
        <v>0</v>
      </c>
      <c r="U184" s="29">
        <v>0</v>
      </c>
      <c r="V184" s="29">
        <v>0</v>
      </c>
      <c r="W184" s="29">
        <v>0</v>
      </c>
      <c r="X184" s="29">
        <v>0</v>
      </c>
      <c r="Y184" s="29">
        <v>0</v>
      </c>
      <c r="Z184" s="29">
        <v>0</v>
      </c>
      <c r="AA184" s="61"/>
      <c r="AB184" s="61"/>
      <c r="AC184" s="61"/>
      <c r="AD184" s="61"/>
      <c r="AE184" s="61"/>
      <c r="AF184" s="61"/>
      <c r="AG184" s="61"/>
      <c r="AH184" s="61"/>
      <c r="AI184" s="61"/>
      <c r="AJ184" s="33"/>
      <c r="AK184" s="61" t="e">
        <v>#REF!</v>
      </c>
      <c r="AL184" s="61" t="e">
        <v>#REF!</v>
      </c>
      <c r="AM184" s="61" t="e">
        <v>#REF!</v>
      </c>
      <c r="AN184" s="39"/>
      <c r="AO184" s="39"/>
    </row>
    <row r="185" spans="1:42" hidden="1" x14ac:dyDescent="0.2">
      <c r="B185" s="50">
        <v>14</v>
      </c>
      <c r="C185" s="21" t="s">
        <v>69</v>
      </c>
      <c r="D185" s="29">
        <v>0</v>
      </c>
      <c r="E185" s="29">
        <v>0</v>
      </c>
      <c r="F185" s="29">
        <v>0</v>
      </c>
      <c r="G185" s="29">
        <v>0</v>
      </c>
      <c r="H185" s="29">
        <v>0</v>
      </c>
      <c r="I185" s="29">
        <v>0</v>
      </c>
      <c r="J185" s="29">
        <v>0</v>
      </c>
      <c r="K185" s="29">
        <v>0</v>
      </c>
      <c r="L185" s="29">
        <v>0</v>
      </c>
      <c r="M185" s="29">
        <v>0</v>
      </c>
      <c r="N185" s="29">
        <v>0</v>
      </c>
      <c r="O185" s="29">
        <v>0</v>
      </c>
      <c r="P185" s="29">
        <v>0</v>
      </c>
      <c r="Q185" s="29">
        <v>0</v>
      </c>
      <c r="R185" s="29">
        <v>0</v>
      </c>
      <c r="S185" s="29">
        <v>0</v>
      </c>
      <c r="T185" s="29">
        <v>0</v>
      </c>
      <c r="U185" s="29">
        <v>0</v>
      </c>
      <c r="V185" s="29">
        <v>0</v>
      </c>
      <c r="W185" s="29">
        <v>0</v>
      </c>
      <c r="X185" s="29">
        <v>0</v>
      </c>
      <c r="Y185" s="29">
        <v>0</v>
      </c>
      <c r="Z185" s="29">
        <v>0</v>
      </c>
      <c r="AA185" s="61"/>
      <c r="AB185" s="61"/>
      <c r="AC185" s="61"/>
      <c r="AD185" s="61"/>
      <c r="AE185" s="61"/>
      <c r="AF185" s="61"/>
      <c r="AG185" s="61"/>
      <c r="AH185" s="61"/>
      <c r="AI185" s="61"/>
      <c r="AJ185" s="33"/>
      <c r="AK185" s="61" t="e">
        <v>#REF!</v>
      </c>
      <c r="AL185" s="61" t="e">
        <v>#REF!</v>
      </c>
      <c r="AM185" s="61" t="e">
        <v>#REF!</v>
      </c>
      <c r="AN185" s="39"/>
      <c r="AO185" s="39"/>
    </row>
    <row r="186" spans="1:42" hidden="1" x14ac:dyDescent="0.2">
      <c r="B186" s="50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61"/>
      <c r="AB186" s="61"/>
      <c r="AC186" s="61"/>
      <c r="AD186" s="61"/>
      <c r="AE186" s="61"/>
      <c r="AF186" s="61"/>
      <c r="AG186" s="61"/>
      <c r="AH186" s="61"/>
      <c r="AI186" s="61"/>
      <c r="AJ186" s="33"/>
      <c r="AK186" s="61"/>
      <c r="AL186" s="61"/>
      <c r="AM186" s="61"/>
      <c r="AN186" s="39"/>
      <c r="AO186" s="39"/>
    </row>
    <row r="187" spans="1:42" ht="12" hidden="1" x14ac:dyDescent="0.2">
      <c r="A187" s="7" t="s">
        <v>70</v>
      </c>
      <c r="B187" s="50"/>
      <c r="C187" s="20" t="s">
        <v>72</v>
      </c>
      <c r="D187" s="26">
        <v>0</v>
      </c>
      <c r="E187" s="26">
        <v>0</v>
      </c>
      <c r="F187" s="26">
        <v>0</v>
      </c>
      <c r="G187" s="26">
        <v>0</v>
      </c>
      <c r="H187" s="26">
        <v>0</v>
      </c>
      <c r="I187" s="26">
        <v>0</v>
      </c>
      <c r="J187" s="26">
        <v>0</v>
      </c>
      <c r="K187" s="26">
        <v>0</v>
      </c>
      <c r="L187" s="26">
        <v>0</v>
      </c>
      <c r="M187" s="26">
        <v>0</v>
      </c>
      <c r="N187" s="26">
        <v>0</v>
      </c>
      <c r="O187" s="26">
        <v>0</v>
      </c>
      <c r="P187" s="26">
        <v>0</v>
      </c>
      <c r="Q187" s="26">
        <v>0</v>
      </c>
      <c r="R187" s="26">
        <v>0</v>
      </c>
      <c r="S187" s="26">
        <v>0</v>
      </c>
      <c r="T187" s="26">
        <v>0</v>
      </c>
      <c r="U187" s="26">
        <v>0</v>
      </c>
      <c r="V187" s="26">
        <v>0</v>
      </c>
      <c r="W187" s="26">
        <v>0</v>
      </c>
      <c r="X187" s="26">
        <v>0</v>
      </c>
      <c r="Y187" s="26">
        <v>0</v>
      </c>
      <c r="Z187" s="26">
        <v>0</v>
      </c>
      <c r="AA187" s="108"/>
      <c r="AB187" s="108"/>
      <c r="AC187" s="108"/>
      <c r="AD187" s="108"/>
      <c r="AE187" s="108"/>
      <c r="AF187" s="108"/>
      <c r="AG187" s="108"/>
      <c r="AH187" s="108"/>
      <c r="AI187" s="108"/>
      <c r="AJ187" s="8"/>
      <c r="AK187" s="108" t="e">
        <v>#REF!</v>
      </c>
      <c r="AL187" s="108" t="e">
        <v>#REF!</v>
      </c>
      <c r="AM187" s="108" t="e">
        <v>#REF!</v>
      </c>
      <c r="AO187" s="9"/>
    </row>
    <row r="188" spans="1:42" ht="12" hidden="1" x14ac:dyDescent="0.2">
      <c r="B188" s="50">
        <v>15</v>
      </c>
      <c r="C188" s="22" t="s">
        <v>101</v>
      </c>
      <c r="D188" s="27">
        <v>0</v>
      </c>
      <c r="E188" s="27">
        <v>0</v>
      </c>
      <c r="F188" s="27">
        <v>0</v>
      </c>
      <c r="G188" s="27">
        <v>0</v>
      </c>
      <c r="H188" s="27">
        <v>0</v>
      </c>
      <c r="I188" s="27">
        <v>0</v>
      </c>
      <c r="J188" s="27">
        <v>0</v>
      </c>
      <c r="K188" s="27">
        <v>0</v>
      </c>
      <c r="L188" s="27">
        <v>0</v>
      </c>
      <c r="M188" s="27">
        <v>0</v>
      </c>
      <c r="N188" s="27">
        <v>0</v>
      </c>
      <c r="O188" s="27">
        <v>0</v>
      </c>
      <c r="P188" s="27">
        <v>0</v>
      </c>
      <c r="Q188" s="27">
        <v>0</v>
      </c>
      <c r="R188" s="27">
        <v>0</v>
      </c>
      <c r="S188" s="27">
        <v>0</v>
      </c>
      <c r="T188" s="27">
        <v>0</v>
      </c>
      <c r="U188" s="27">
        <v>0</v>
      </c>
      <c r="V188" s="27">
        <v>0</v>
      </c>
      <c r="W188" s="27">
        <v>0</v>
      </c>
      <c r="X188" s="27"/>
      <c r="Y188" s="27">
        <v>0</v>
      </c>
      <c r="Z188" s="27">
        <v>0</v>
      </c>
      <c r="AA188" s="31"/>
      <c r="AB188" s="31"/>
      <c r="AC188" s="31"/>
      <c r="AD188" s="31"/>
      <c r="AE188" s="31"/>
      <c r="AF188" s="31"/>
      <c r="AG188" s="31"/>
      <c r="AH188" s="31"/>
      <c r="AI188" s="31"/>
      <c r="AJ188" s="33"/>
      <c r="AK188" s="31" t="e">
        <v>#REF!</v>
      </c>
      <c r="AL188" s="31" t="e">
        <v>#REF!</v>
      </c>
      <c r="AM188" s="31" t="e">
        <v>#REF!</v>
      </c>
      <c r="AN188" s="38"/>
      <c r="AO188" s="38"/>
      <c r="AP188" s="38"/>
    </row>
    <row r="189" spans="1:42" ht="12" hidden="1" x14ac:dyDescent="0.2">
      <c r="B189" s="50">
        <v>16</v>
      </c>
      <c r="C189" s="22" t="s">
        <v>102</v>
      </c>
      <c r="D189" s="27">
        <v>0</v>
      </c>
      <c r="E189" s="27">
        <v>0</v>
      </c>
      <c r="F189" s="27">
        <v>0</v>
      </c>
      <c r="G189" s="27">
        <v>0</v>
      </c>
      <c r="H189" s="27">
        <v>0</v>
      </c>
      <c r="I189" s="27">
        <v>0</v>
      </c>
      <c r="J189" s="27">
        <v>0</v>
      </c>
      <c r="K189" s="27">
        <v>0</v>
      </c>
      <c r="L189" s="27">
        <v>0</v>
      </c>
      <c r="M189" s="27">
        <v>0</v>
      </c>
      <c r="N189" s="27">
        <v>0</v>
      </c>
      <c r="O189" s="27">
        <v>0</v>
      </c>
      <c r="P189" s="27">
        <v>0</v>
      </c>
      <c r="Q189" s="27">
        <v>0</v>
      </c>
      <c r="R189" s="27">
        <v>0</v>
      </c>
      <c r="S189" s="27">
        <v>0</v>
      </c>
      <c r="T189" s="27">
        <v>0</v>
      </c>
      <c r="U189" s="27">
        <v>0</v>
      </c>
      <c r="V189" s="27">
        <v>0</v>
      </c>
      <c r="W189" s="27">
        <v>0</v>
      </c>
      <c r="X189" s="27">
        <v>0</v>
      </c>
      <c r="Y189" s="27">
        <v>0</v>
      </c>
      <c r="Z189" s="27">
        <v>0</v>
      </c>
      <c r="AA189" s="31"/>
      <c r="AB189" s="31"/>
      <c r="AC189" s="31"/>
      <c r="AD189" s="31"/>
      <c r="AE189" s="31"/>
      <c r="AF189" s="31"/>
      <c r="AG189" s="31"/>
      <c r="AH189" s="31"/>
      <c r="AI189" s="31"/>
      <c r="AJ189" s="33"/>
      <c r="AK189" s="31" t="e">
        <v>#REF!</v>
      </c>
      <c r="AL189" s="31" t="e">
        <v>#REF!</v>
      </c>
      <c r="AM189" s="31" t="e">
        <v>#REF!</v>
      </c>
      <c r="AN189" s="38"/>
      <c r="AO189" s="38"/>
      <c r="AP189" s="38"/>
    </row>
    <row r="190" spans="1:42" ht="12" hidden="1" x14ac:dyDescent="0.2">
      <c r="B190" s="50"/>
      <c r="C190" s="22" t="s">
        <v>103</v>
      </c>
      <c r="D190" s="27">
        <v>0</v>
      </c>
      <c r="E190" s="27">
        <v>0</v>
      </c>
      <c r="F190" s="27">
        <v>0</v>
      </c>
      <c r="G190" s="27">
        <v>0</v>
      </c>
      <c r="H190" s="27">
        <v>0</v>
      </c>
      <c r="I190" s="27">
        <v>0</v>
      </c>
      <c r="J190" s="27">
        <v>0</v>
      </c>
      <c r="K190" s="27">
        <v>0</v>
      </c>
      <c r="L190" s="27">
        <v>0</v>
      </c>
      <c r="M190" s="27">
        <v>0</v>
      </c>
      <c r="N190" s="27">
        <v>0</v>
      </c>
      <c r="O190" s="27">
        <v>0</v>
      </c>
      <c r="P190" s="27">
        <v>0</v>
      </c>
      <c r="Q190" s="27">
        <v>0</v>
      </c>
      <c r="R190" s="27">
        <v>0</v>
      </c>
      <c r="S190" s="27">
        <v>0</v>
      </c>
      <c r="T190" s="27">
        <v>0</v>
      </c>
      <c r="U190" s="27">
        <v>0</v>
      </c>
      <c r="V190" s="27">
        <v>0</v>
      </c>
      <c r="W190" s="27">
        <v>0</v>
      </c>
      <c r="X190" s="27">
        <v>0</v>
      </c>
      <c r="Y190" s="27">
        <v>0</v>
      </c>
      <c r="Z190" s="27">
        <v>0</v>
      </c>
      <c r="AA190" s="31"/>
      <c r="AB190" s="31"/>
      <c r="AC190" s="31"/>
      <c r="AD190" s="31"/>
      <c r="AE190" s="31"/>
      <c r="AF190" s="31"/>
      <c r="AG190" s="31"/>
      <c r="AH190" s="31"/>
      <c r="AI190" s="31"/>
      <c r="AJ190" s="33"/>
      <c r="AK190" s="31" t="e">
        <v>#REF!</v>
      </c>
      <c r="AL190" s="31" t="e">
        <v>#REF!</v>
      </c>
      <c r="AM190" s="31" t="e">
        <v>#REF!</v>
      </c>
      <c r="AN190" s="38"/>
      <c r="AO190" s="38"/>
      <c r="AP190" s="38"/>
    </row>
    <row r="191" spans="1:42" hidden="1" x14ac:dyDescent="0.2">
      <c r="B191" s="50">
        <v>17</v>
      </c>
      <c r="C191" s="21" t="s">
        <v>104</v>
      </c>
      <c r="D191" s="29">
        <v>0</v>
      </c>
      <c r="E191" s="29">
        <v>0</v>
      </c>
      <c r="F191" s="29">
        <v>0</v>
      </c>
      <c r="G191" s="29">
        <v>0</v>
      </c>
      <c r="H191" s="29">
        <v>0</v>
      </c>
      <c r="I191" s="29">
        <v>0</v>
      </c>
      <c r="J191" s="29">
        <v>0</v>
      </c>
      <c r="K191" s="29">
        <v>0</v>
      </c>
      <c r="L191" s="29">
        <v>0</v>
      </c>
      <c r="M191" s="29">
        <v>0</v>
      </c>
      <c r="N191" s="29">
        <v>0</v>
      </c>
      <c r="O191" s="29">
        <v>0</v>
      </c>
      <c r="P191" s="29">
        <v>0</v>
      </c>
      <c r="Q191" s="29">
        <v>0</v>
      </c>
      <c r="R191" s="29">
        <v>0</v>
      </c>
      <c r="S191" s="29">
        <v>0</v>
      </c>
      <c r="T191" s="29">
        <v>0</v>
      </c>
      <c r="U191" s="29">
        <v>0</v>
      </c>
      <c r="V191" s="29">
        <v>0</v>
      </c>
      <c r="W191" s="29">
        <v>0</v>
      </c>
      <c r="X191" s="29">
        <v>0</v>
      </c>
      <c r="Y191" s="29">
        <v>0</v>
      </c>
      <c r="Z191" s="29">
        <v>0</v>
      </c>
      <c r="AA191" s="61"/>
      <c r="AB191" s="61"/>
      <c r="AC191" s="61"/>
      <c r="AD191" s="61"/>
      <c r="AE191" s="61"/>
      <c r="AF191" s="61"/>
      <c r="AG191" s="61"/>
      <c r="AH191" s="61"/>
      <c r="AI191" s="61"/>
      <c r="AJ191" s="33"/>
      <c r="AK191" s="61" t="e">
        <v>#REF!</v>
      </c>
      <c r="AL191" s="61" t="e">
        <v>#REF!</v>
      </c>
      <c r="AM191" s="61" t="e">
        <v>#REF!</v>
      </c>
      <c r="AN191" s="37"/>
      <c r="AO191" s="37"/>
    </row>
    <row r="192" spans="1:42" hidden="1" x14ac:dyDescent="0.2">
      <c r="B192" s="50">
        <v>18</v>
      </c>
      <c r="C192" s="21" t="s">
        <v>97</v>
      </c>
      <c r="D192" s="29">
        <v>0</v>
      </c>
      <c r="E192" s="29">
        <v>0</v>
      </c>
      <c r="F192" s="29">
        <v>0</v>
      </c>
      <c r="G192" s="29">
        <v>0</v>
      </c>
      <c r="H192" s="29">
        <v>0</v>
      </c>
      <c r="I192" s="29">
        <v>0</v>
      </c>
      <c r="J192" s="29">
        <v>0</v>
      </c>
      <c r="K192" s="29">
        <v>0</v>
      </c>
      <c r="L192" s="29">
        <v>0</v>
      </c>
      <c r="M192" s="29">
        <v>0</v>
      </c>
      <c r="N192" s="29">
        <v>0</v>
      </c>
      <c r="O192" s="29">
        <v>0</v>
      </c>
      <c r="P192" s="29">
        <v>0</v>
      </c>
      <c r="Q192" s="29">
        <v>0</v>
      </c>
      <c r="R192" s="29">
        <v>0</v>
      </c>
      <c r="S192" s="29">
        <v>0</v>
      </c>
      <c r="T192" s="29">
        <v>0</v>
      </c>
      <c r="U192" s="29">
        <v>0</v>
      </c>
      <c r="V192" s="29">
        <v>0</v>
      </c>
      <c r="W192" s="29">
        <v>0</v>
      </c>
      <c r="X192" s="29">
        <v>0</v>
      </c>
      <c r="Y192" s="29">
        <v>0</v>
      </c>
      <c r="Z192" s="29">
        <v>0</v>
      </c>
      <c r="AA192" s="61"/>
      <c r="AB192" s="61"/>
      <c r="AC192" s="61"/>
      <c r="AD192" s="61"/>
      <c r="AE192" s="61"/>
      <c r="AF192" s="61"/>
      <c r="AG192" s="61"/>
      <c r="AH192" s="61"/>
      <c r="AI192" s="61"/>
      <c r="AJ192" s="8"/>
      <c r="AK192" s="61" t="e">
        <v>#REF!</v>
      </c>
      <c r="AL192" s="61" t="e">
        <v>#REF!</v>
      </c>
      <c r="AM192" s="61" t="e">
        <v>#REF!</v>
      </c>
      <c r="AN192" s="9"/>
      <c r="AO192" s="9"/>
      <c r="AP192" s="9"/>
    </row>
    <row r="193" spans="1:42" hidden="1" x14ac:dyDescent="0.2">
      <c r="B193" s="50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61"/>
      <c r="AB193" s="61"/>
      <c r="AC193" s="61"/>
      <c r="AD193" s="61"/>
      <c r="AE193" s="61"/>
      <c r="AF193" s="61"/>
      <c r="AG193" s="61"/>
      <c r="AH193" s="61"/>
      <c r="AI193" s="61"/>
      <c r="AJ193" s="8"/>
      <c r="AK193" s="61"/>
      <c r="AL193" s="61"/>
      <c r="AM193" s="61"/>
      <c r="AN193" s="9"/>
      <c r="AO193" s="9"/>
      <c r="AP193" s="9"/>
    </row>
    <row r="194" spans="1:42" ht="12" hidden="1" x14ac:dyDescent="0.2">
      <c r="A194" s="7" t="s">
        <v>71</v>
      </c>
      <c r="B194" s="50"/>
      <c r="C194" s="23" t="s">
        <v>34</v>
      </c>
      <c r="D194" s="26">
        <v>0</v>
      </c>
      <c r="E194" s="26">
        <v>0</v>
      </c>
      <c r="F194" s="26">
        <v>0</v>
      </c>
      <c r="G194" s="26">
        <v>0</v>
      </c>
      <c r="H194" s="26">
        <v>0</v>
      </c>
      <c r="I194" s="26">
        <v>0</v>
      </c>
      <c r="J194" s="26">
        <v>0</v>
      </c>
      <c r="K194" s="26">
        <v>0</v>
      </c>
      <c r="L194" s="26">
        <v>0</v>
      </c>
      <c r="M194" s="26">
        <v>0</v>
      </c>
      <c r="N194" s="26">
        <v>0</v>
      </c>
      <c r="O194" s="26">
        <v>0</v>
      </c>
      <c r="P194" s="26">
        <v>0</v>
      </c>
      <c r="Q194" s="26">
        <v>0</v>
      </c>
      <c r="R194" s="26">
        <v>0</v>
      </c>
      <c r="S194" s="26">
        <v>0</v>
      </c>
      <c r="T194" s="26">
        <v>0</v>
      </c>
      <c r="U194" s="26">
        <v>0</v>
      </c>
      <c r="V194" s="26">
        <v>0</v>
      </c>
      <c r="W194" s="26">
        <v>0</v>
      </c>
      <c r="X194" s="26">
        <v>0</v>
      </c>
      <c r="Y194" s="26">
        <v>0</v>
      </c>
      <c r="Z194" s="26">
        <v>0</v>
      </c>
      <c r="AA194" s="108"/>
      <c r="AB194" s="108"/>
      <c r="AC194" s="108"/>
      <c r="AD194" s="108"/>
      <c r="AE194" s="108"/>
      <c r="AF194" s="108"/>
      <c r="AG194" s="108"/>
      <c r="AH194" s="108"/>
      <c r="AI194" s="108"/>
      <c r="AJ194" s="8"/>
      <c r="AK194" s="108" t="e">
        <v>#REF!</v>
      </c>
      <c r="AL194" s="108" t="e">
        <v>#REF!</v>
      </c>
      <c r="AM194" s="108" t="e">
        <v>#REF!</v>
      </c>
      <c r="AO194" s="9"/>
    </row>
    <row r="195" spans="1:42" ht="12" hidden="1" x14ac:dyDescent="0.2">
      <c r="B195" s="50">
        <v>19</v>
      </c>
      <c r="C195" s="22" t="s">
        <v>13</v>
      </c>
      <c r="D195" s="27">
        <v>0</v>
      </c>
      <c r="E195" s="27">
        <v>0</v>
      </c>
      <c r="F195" s="27">
        <v>0</v>
      </c>
      <c r="G195" s="27">
        <v>0</v>
      </c>
      <c r="H195" s="27">
        <v>0</v>
      </c>
      <c r="I195" s="27">
        <v>0</v>
      </c>
      <c r="J195" s="27">
        <v>0</v>
      </c>
      <c r="K195" s="27">
        <v>0</v>
      </c>
      <c r="L195" s="27">
        <v>0</v>
      </c>
      <c r="M195" s="27">
        <v>0</v>
      </c>
      <c r="N195" s="27">
        <v>0</v>
      </c>
      <c r="O195" s="27">
        <v>0</v>
      </c>
      <c r="P195" s="27">
        <v>0</v>
      </c>
      <c r="Q195" s="27">
        <v>0</v>
      </c>
      <c r="R195" s="27">
        <v>0</v>
      </c>
      <c r="S195" s="27">
        <v>0</v>
      </c>
      <c r="T195" s="27">
        <v>0</v>
      </c>
      <c r="U195" s="27">
        <v>0</v>
      </c>
      <c r="V195" s="27">
        <v>0</v>
      </c>
      <c r="W195" s="27">
        <v>0</v>
      </c>
      <c r="X195" s="27">
        <v>0</v>
      </c>
      <c r="Y195" s="27">
        <v>0</v>
      </c>
      <c r="Z195" s="27">
        <v>0</v>
      </c>
      <c r="AA195" s="31"/>
      <c r="AB195" s="31"/>
      <c r="AC195" s="31"/>
      <c r="AD195" s="31"/>
      <c r="AE195" s="31"/>
      <c r="AF195" s="31"/>
      <c r="AG195" s="31"/>
      <c r="AH195" s="31"/>
      <c r="AI195" s="31"/>
      <c r="AJ195" s="33"/>
      <c r="AK195" s="31" t="e">
        <v>#REF!</v>
      </c>
      <c r="AL195" s="31" t="e">
        <v>#REF!</v>
      </c>
      <c r="AM195" s="31" t="e">
        <v>#REF!</v>
      </c>
      <c r="AN195" s="9"/>
      <c r="AO195" s="9"/>
    </row>
    <row r="196" spans="1:42" ht="12" hidden="1" x14ac:dyDescent="0.2">
      <c r="B196" s="50"/>
      <c r="C196" s="22" t="s">
        <v>105</v>
      </c>
      <c r="D196" s="27">
        <v>0</v>
      </c>
      <c r="E196" s="27">
        <v>0</v>
      </c>
      <c r="F196" s="27">
        <v>0</v>
      </c>
      <c r="G196" s="27">
        <v>0</v>
      </c>
      <c r="H196" s="27">
        <v>0</v>
      </c>
      <c r="I196" s="27">
        <v>0</v>
      </c>
      <c r="J196" s="27">
        <v>0</v>
      </c>
      <c r="K196" s="27">
        <v>0</v>
      </c>
      <c r="L196" s="27">
        <v>0</v>
      </c>
      <c r="M196" s="27">
        <v>0</v>
      </c>
      <c r="N196" s="27">
        <v>0</v>
      </c>
      <c r="O196" s="27">
        <v>0</v>
      </c>
      <c r="P196" s="27">
        <v>0</v>
      </c>
      <c r="Q196" s="27">
        <v>0</v>
      </c>
      <c r="R196" s="27">
        <v>0</v>
      </c>
      <c r="S196" s="27">
        <v>0</v>
      </c>
      <c r="T196" s="27">
        <v>0</v>
      </c>
      <c r="U196" s="27">
        <v>0</v>
      </c>
      <c r="V196" s="27">
        <v>0</v>
      </c>
      <c r="W196" s="27">
        <v>0</v>
      </c>
      <c r="X196" s="27">
        <v>0</v>
      </c>
      <c r="Y196" s="27">
        <v>0</v>
      </c>
      <c r="Z196" s="27">
        <v>0</v>
      </c>
      <c r="AA196" s="31"/>
      <c r="AB196" s="31"/>
      <c r="AC196" s="31"/>
      <c r="AD196" s="31"/>
      <c r="AE196" s="31"/>
      <c r="AF196" s="31"/>
      <c r="AG196" s="31"/>
      <c r="AH196" s="31"/>
      <c r="AI196" s="31"/>
      <c r="AJ196" s="33"/>
      <c r="AK196" s="31" t="e">
        <v>#REF!</v>
      </c>
      <c r="AL196" s="31" t="e">
        <v>#REF!</v>
      </c>
      <c r="AM196" s="31" t="e">
        <v>#REF!</v>
      </c>
      <c r="AN196" s="9"/>
      <c r="AO196" s="9"/>
    </row>
    <row r="197" spans="1:42" hidden="1" x14ac:dyDescent="0.2">
      <c r="B197" s="50">
        <v>20</v>
      </c>
      <c r="C197" s="21" t="s">
        <v>10</v>
      </c>
      <c r="D197" s="29">
        <v>0</v>
      </c>
      <c r="E197" s="29">
        <v>0</v>
      </c>
      <c r="F197" s="29">
        <v>0</v>
      </c>
      <c r="G197" s="29">
        <v>0</v>
      </c>
      <c r="H197" s="29">
        <v>0</v>
      </c>
      <c r="I197" s="29">
        <v>0</v>
      </c>
      <c r="J197" s="29">
        <v>0</v>
      </c>
      <c r="K197" s="29">
        <v>0</v>
      </c>
      <c r="L197" s="29">
        <v>0</v>
      </c>
      <c r="M197" s="29">
        <v>0</v>
      </c>
      <c r="N197" s="29">
        <v>0</v>
      </c>
      <c r="O197" s="29">
        <v>0</v>
      </c>
      <c r="P197" s="29">
        <v>0</v>
      </c>
      <c r="Q197" s="29">
        <v>0</v>
      </c>
      <c r="R197" s="29">
        <v>0</v>
      </c>
      <c r="S197" s="29">
        <v>0</v>
      </c>
      <c r="T197" s="29">
        <v>0</v>
      </c>
      <c r="U197" s="29">
        <v>0</v>
      </c>
      <c r="V197" s="29">
        <v>0</v>
      </c>
      <c r="W197" s="29">
        <v>0</v>
      </c>
      <c r="X197" s="29">
        <v>0</v>
      </c>
      <c r="Y197" s="29">
        <v>0</v>
      </c>
      <c r="Z197" s="29">
        <v>0</v>
      </c>
      <c r="AA197" s="61"/>
      <c r="AB197" s="61"/>
      <c r="AC197" s="61"/>
      <c r="AD197" s="61"/>
      <c r="AE197" s="61"/>
      <c r="AF197" s="61"/>
      <c r="AG197" s="61"/>
      <c r="AH197" s="61"/>
      <c r="AI197" s="61"/>
      <c r="AJ197" s="33"/>
      <c r="AK197" s="61" t="e">
        <v>#REF!</v>
      </c>
      <c r="AL197" s="61" t="e">
        <v>#REF!</v>
      </c>
      <c r="AM197" s="61" t="e">
        <v>#REF!</v>
      </c>
      <c r="AN197" s="9"/>
      <c r="AO197" s="9"/>
    </row>
    <row r="198" spans="1:42" hidden="1" x14ac:dyDescent="0.2">
      <c r="B198" s="50">
        <v>21</v>
      </c>
      <c r="C198" s="24" t="s">
        <v>30</v>
      </c>
      <c r="D198" s="29">
        <v>0</v>
      </c>
      <c r="E198" s="29">
        <v>0</v>
      </c>
      <c r="F198" s="29">
        <v>0</v>
      </c>
      <c r="G198" s="29">
        <v>0</v>
      </c>
      <c r="H198" s="29">
        <v>0</v>
      </c>
      <c r="I198" s="29">
        <v>0</v>
      </c>
      <c r="J198" s="29">
        <v>0</v>
      </c>
      <c r="K198" s="29">
        <v>0</v>
      </c>
      <c r="L198" s="29">
        <v>0</v>
      </c>
      <c r="M198" s="29">
        <v>0</v>
      </c>
      <c r="N198" s="29">
        <v>0</v>
      </c>
      <c r="O198" s="29">
        <v>0</v>
      </c>
      <c r="P198" s="29">
        <v>0</v>
      </c>
      <c r="Q198" s="29">
        <v>0</v>
      </c>
      <c r="R198" s="29">
        <v>0</v>
      </c>
      <c r="S198" s="29">
        <v>0</v>
      </c>
      <c r="T198" s="29">
        <v>0</v>
      </c>
      <c r="U198" s="29">
        <v>0</v>
      </c>
      <c r="V198" s="29">
        <v>0</v>
      </c>
      <c r="W198" s="29">
        <v>0</v>
      </c>
      <c r="X198" s="29">
        <v>0</v>
      </c>
      <c r="Y198" s="29">
        <v>0</v>
      </c>
      <c r="Z198" s="29">
        <v>0</v>
      </c>
      <c r="AA198" s="61"/>
      <c r="AB198" s="61"/>
      <c r="AC198" s="61"/>
      <c r="AD198" s="61"/>
      <c r="AE198" s="61"/>
      <c r="AF198" s="61"/>
      <c r="AG198" s="61"/>
      <c r="AH198" s="61"/>
      <c r="AI198" s="61"/>
      <c r="AJ198" s="33"/>
      <c r="AK198" s="61" t="e">
        <v>#REF!</v>
      </c>
      <c r="AL198" s="61" t="e">
        <v>#REF!</v>
      </c>
      <c r="AM198" s="61" t="e">
        <v>#REF!</v>
      </c>
      <c r="AN198" s="9"/>
      <c r="AO198" s="9"/>
    </row>
    <row r="199" spans="1:42" ht="12" hidden="1" x14ac:dyDescent="0.2">
      <c r="B199" s="50">
        <v>22</v>
      </c>
      <c r="C199" s="22" t="s">
        <v>5</v>
      </c>
      <c r="D199" s="27">
        <v>0</v>
      </c>
      <c r="E199" s="27">
        <v>0</v>
      </c>
      <c r="F199" s="27">
        <v>0</v>
      </c>
      <c r="G199" s="27">
        <v>0</v>
      </c>
      <c r="H199" s="27">
        <v>0</v>
      </c>
      <c r="I199" s="27">
        <v>0</v>
      </c>
      <c r="J199" s="27">
        <v>0</v>
      </c>
      <c r="K199" s="27">
        <v>0</v>
      </c>
      <c r="L199" s="27">
        <v>0</v>
      </c>
      <c r="M199" s="27">
        <v>0</v>
      </c>
      <c r="N199" s="27">
        <v>0</v>
      </c>
      <c r="O199" s="27">
        <v>0</v>
      </c>
      <c r="P199" s="27">
        <v>0</v>
      </c>
      <c r="Q199" s="27">
        <v>0</v>
      </c>
      <c r="R199" s="27">
        <v>0</v>
      </c>
      <c r="S199" s="27">
        <v>0</v>
      </c>
      <c r="T199" s="27">
        <v>0</v>
      </c>
      <c r="U199" s="27">
        <v>0</v>
      </c>
      <c r="V199" s="27">
        <v>0</v>
      </c>
      <c r="W199" s="27">
        <v>0</v>
      </c>
      <c r="X199" s="27">
        <v>0</v>
      </c>
      <c r="Y199" s="27">
        <v>0</v>
      </c>
      <c r="Z199" s="27">
        <v>0</v>
      </c>
      <c r="AA199" s="31"/>
      <c r="AB199" s="31"/>
      <c r="AC199" s="31"/>
      <c r="AD199" s="31"/>
      <c r="AE199" s="31"/>
      <c r="AF199" s="31"/>
      <c r="AG199" s="31"/>
      <c r="AH199" s="31"/>
      <c r="AI199" s="31"/>
      <c r="AJ199" s="33"/>
      <c r="AK199" s="31" t="e">
        <v>#REF!</v>
      </c>
      <c r="AL199" s="31" t="e">
        <v>#REF!</v>
      </c>
      <c r="AM199" s="31" t="e">
        <v>#REF!</v>
      </c>
      <c r="AN199" s="9"/>
      <c r="AO199" s="9"/>
    </row>
    <row r="200" spans="1:42" ht="12" hidden="1" x14ac:dyDescent="0.2">
      <c r="B200" s="50">
        <v>23</v>
      </c>
      <c r="C200" s="22" t="s">
        <v>73</v>
      </c>
      <c r="D200" s="27">
        <v>0</v>
      </c>
      <c r="E200" s="27">
        <v>0</v>
      </c>
      <c r="F200" s="27">
        <v>0</v>
      </c>
      <c r="G200" s="27">
        <v>0</v>
      </c>
      <c r="H200" s="27">
        <v>0</v>
      </c>
      <c r="I200" s="27">
        <v>0</v>
      </c>
      <c r="J200" s="27">
        <v>0</v>
      </c>
      <c r="K200" s="27">
        <v>0</v>
      </c>
      <c r="L200" s="27">
        <v>0</v>
      </c>
      <c r="M200" s="27">
        <v>0</v>
      </c>
      <c r="N200" s="27">
        <v>0</v>
      </c>
      <c r="O200" s="27">
        <v>0</v>
      </c>
      <c r="P200" s="27">
        <v>0</v>
      </c>
      <c r="Q200" s="27">
        <v>0</v>
      </c>
      <c r="R200" s="27">
        <v>0</v>
      </c>
      <c r="S200" s="27">
        <v>0</v>
      </c>
      <c r="T200" s="27">
        <v>0</v>
      </c>
      <c r="U200" s="27">
        <v>0</v>
      </c>
      <c r="V200" s="27">
        <v>0</v>
      </c>
      <c r="W200" s="27">
        <v>0</v>
      </c>
      <c r="X200" s="27">
        <v>0</v>
      </c>
      <c r="Y200" s="27">
        <v>0</v>
      </c>
      <c r="Z200" s="27">
        <v>0</v>
      </c>
      <c r="AA200" s="31"/>
      <c r="AB200" s="31"/>
      <c r="AC200" s="31"/>
      <c r="AD200" s="31"/>
      <c r="AE200" s="31"/>
      <c r="AF200" s="31"/>
      <c r="AG200" s="31"/>
      <c r="AH200" s="31"/>
      <c r="AI200" s="31"/>
      <c r="AJ200" s="33"/>
      <c r="AK200" s="31" t="e">
        <v>#REF!</v>
      </c>
      <c r="AL200" s="31" t="e">
        <v>#REF!</v>
      </c>
      <c r="AM200" s="31" t="e">
        <v>#REF!</v>
      </c>
      <c r="AN200" s="9"/>
      <c r="AO200" s="9"/>
    </row>
    <row r="201" spans="1:42" ht="12" hidden="1" x14ac:dyDescent="0.2">
      <c r="B201" s="50">
        <v>24</v>
      </c>
      <c r="C201" s="22" t="s">
        <v>74</v>
      </c>
      <c r="D201" s="27">
        <v>0</v>
      </c>
      <c r="E201" s="27">
        <v>0</v>
      </c>
      <c r="F201" s="27">
        <v>0</v>
      </c>
      <c r="G201" s="27">
        <v>0</v>
      </c>
      <c r="H201" s="27">
        <v>0</v>
      </c>
      <c r="I201" s="27">
        <v>0</v>
      </c>
      <c r="J201" s="27">
        <v>0</v>
      </c>
      <c r="K201" s="27">
        <v>0</v>
      </c>
      <c r="L201" s="27">
        <v>0</v>
      </c>
      <c r="M201" s="27">
        <v>0</v>
      </c>
      <c r="N201" s="27">
        <v>0</v>
      </c>
      <c r="O201" s="27">
        <v>0</v>
      </c>
      <c r="P201" s="27">
        <v>0</v>
      </c>
      <c r="Q201" s="27">
        <v>0</v>
      </c>
      <c r="R201" s="27">
        <v>0</v>
      </c>
      <c r="S201" s="27">
        <v>0</v>
      </c>
      <c r="T201" s="27">
        <v>0</v>
      </c>
      <c r="U201" s="27">
        <v>0</v>
      </c>
      <c r="V201" s="27">
        <v>0</v>
      </c>
      <c r="W201" s="27">
        <v>0</v>
      </c>
      <c r="X201" s="27">
        <v>0</v>
      </c>
      <c r="Y201" s="27">
        <v>0</v>
      </c>
      <c r="Z201" s="27">
        <v>0</v>
      </c>
      <c r="AA201" s="31"/>
      <c r="AB201" s="31"/>
      <c r="AC201" s="31"/>
      <c r="AD201" s="31"/>
      <c r="AE201" s="31"/>
      <c r="AF201" s="31"/>
      <c r="AG201" s="31"/>
      <c r="AH201" s="31"/>
      <c r="AI201" s="31"/>
      <c r="AJ201" s="33"/>
      <c r="AK201" s="31" t="e">
        <v>#REF!</v>
      </c>
      <c r="AL201" s="31" t="e">
        <v>#REF!</v>
      </c>
      <c r="AM201" s="31" t="e">
        <v>#REF!</v>
      </c>
      <c r="AN201" s="9"/>
      <c r="AO201" s="9"/>
    </row>
    <row r="202" spans="1:42" hidden="1" x14ac:dyDescent="0.2">
      <c r="B202" s="50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61"/>
      <c r="AB202" s="61"/>
      <c r="AC202" s="61"/>
      <c r="AD202" s="61"/>
      <c r="AE202" s="61"/>
      <c r="AF202" s="61"/>
      <c r="AG202" s="61"/>
      <c r="AH202" s="61"/>
      <c r="AI202" s="61"/>
      <c r="AJ202" s="33"/>
      <c r="AK202" s="61"/>
      <c r="AL202" s="61"/>
      <c r="AM202" s="61"/>
      <c r="AN202" s="39"/>
      <c r="AO202" s="39"/>
    </row>
    <row r="203" spans="1:42" ht="12" hidden="1" x14ac:dyDescent="0.2">
      <c r="A203" s="7" t="s">
        <v>75</v>
      </c>
      <c r="B203" s="50"/>
      <c r="C203" s="20" t="s">
        <v>57</v>
      </c>
      <c r="D203" s="26">
        <v>0</v>
      </c>
      <c r="E203" s="26">
        <v>0</v>
      </c>
      <c r="F203" s="26">
        <v>0</v>
      </c>
      <c r="G203" s="26">
        <v>0</v>
      </c>
      <c r="H203" s="26">
        <v>0</v>
      </c>
      <c r="I203" s="26">
        <v>0</v>
      </c>
      <c r="J203" s="26">
        <v>0</v>
      </c>
      <c r="K203" s="26">
        <v>0</v>
      </c>
      <c r="L203" s="26">
        <v>0</v>
      </c>
      <c r="M203" s="26">
        <v>0</v>
      </c>
      <c r="N203" s="26">
        <v>0</v>
      </c>
      <c r="O203" s="26">
        <v>0</v>
      </c>
      <c r="P203" s="26">
        <v>0</v>
      </c>
      <c r="Q203" s="26">
        <v>0</v>
      </c>
      <c r="R203" s="26">
        <v>0</v>
      </c>
      <c r="S203" s="26">
        <v>0</v>
      </c>
      <c r="T203" s="26">
        <v>0</v>
      </c>
      <c r="U203" s="26">
        <v>0</v>
      </c>
      <c r="V203" s="26">
        <v>0</v>
      </c>
      <c r="W203" s="26">
        <v>0</v>
      </c>
      <c r="X203" s="26">
        <v>0</v>
      </c>
      <c r="Y203" s="26">
        <v>0</v>
      </c>
      <c r="Z203" s="26">
        <v>0</v>
      </c>
      <c r="AA203" s="108"/>
      <c r="AB203" s="108"/>
      <c r="AC203" s="108"/>
      <c r="AD203" s="108"/>
      <c r="AE203" s="108"/>
      <c r="AF203" s="108"/>
      <c r="AG203" s="108"/>
      <c r="AH203" s="108"/>
      <c r="AI203" s="108"/>
      <c r="AJ203" s="33"/>
      <c r="AK203" s="108" t="e">
        <v>#REF!</v>
      </c>
      <c r="AL203" s="108" t="e">
        <v>#REF!</v>
      </c>
      <c r="AM203" s="108" t="e">
        <v>#REF!</v>
      </c>
      <c r="AN203" s="9"/>
      <c r="AO203" s="9"/>
    </row>
    <row r="204" spans="1:42" hidden="1" x14ac:dyDescent="0.2">
      <c r="B204" s="50">
        <v>25</v>
      </c>
      <c r="C204" s="21" t="s">
        <v>32</v>
      </c>
      <c r="D204" s="29">
        <v>0</v>
      </c>
      <c r="E204" s="29">
        <v>0</v>
      </c>
      <c r="F204" s="29">
        <v>0</v>
      </c>
      <c r="G204" s="29">
        <v>0</v>
      </c>
      <c r="H204" s="29">
        <v>0</v>
      </c>
      <c r="I204" s="29">
        <v>0</v>
      </c>
      <c r="J204" s="29">
        <v>0</v>
      </c>
      <c r="K204" s="29">
        <v>0</v>
      </c>
      <c r="L204" s="29">
        <v>0</v>
      </c>
      <c r="M204" s="29">
        <v>0</v>
      </c>
      <c r="N204" s="29">
        <v>0</v>
      </c>
      <c r="O204" s="29">
        <v>0</v>
      </c>
      <c r="P204" s="29">
        <v>0</v>
      </c>
      <c r="Q204" s="29">
        <v>0</v>
      </c>
      <c r="R204" s="29">
        <v>0</v>
      </c>
      <c r="S204" s="29">
        <v>0</v>
      </c>
      <c r="T204" s="29">
        <v>0</v>
      </c>
      <c r="U204" s="29">
        <v>0</v>
      </c>
      <c r="V204" s="29">
        <v>0</v>
      </c>
      <c r="W204" s="29">
        <v>0</v>
      </c>
      <c r="X204" s="29">
        <v>0</v>
      </c>
      <c r="Y204" s="29">
        <v>0</v>
      </c>
      <c r="Z204" s="29">
        <v>0</v>
      </c>
      <c r="AA204" s="61"/>
      <c r="AB204" s="61"/>
      <c r="AC204" s="61"/>
      <c r="AD204" s="61"/>
      <c r="AE204" s="61"/>
      <c r="AF204" s="61"/>
      <c r="AG204" s="61"/>
      <c r="AH204" s="61"/>
      <c r="AI204" s="61"/>
      <c r="AJ204" s="33"/>
      <c r="AK204" s="61" t="e">
        <v>#REF!</v>
      </c>
      <c r="AL204" s="61" t="e">
        <v>#REF!</v>
      </c>
      <c r="AM204" s="61" t="e">
        <v>#REF!</v>
      </c>
      <c r="AN204" s="9"/>
      <c r="AO204" s="9"/>
    </row>
    <row r="205" spans="1:42" ht="11.25" hidden="1" customHeight="1" x14ac:dyDescent="0.2">
      <c r="B205" s="50">
        <v>26</v>
      </c>
      <c r="C205" s="21" t="s">
        <v>86</v>
      </c>
      <c r="D205" s="29">
        <v>0</v>
      </c>
      <c r="E205" s="29">
        <v>0</v>
      </c>
      <c r="F205" s="29">
        <v>0</v>
      </c>
      <c r="G205" s="29">
        <v>0</v>
      </c>
      <c r="H205" s="29">
        <v>0</v>
      </c>
      <c r="I205" s="29">
        <v>0</v>
      </c>
      <c r="J205" s="29">
        <v>0</v>
      </c>
      <c r="K205" s="29">
        <v>0</v>
      </c>
      <c r="L205" s="29">
        <v>0</v>
      </c>
      <c r="M205" s="29">
        <v>0</v>
      </c>
      <c r="N205" s="29">
        <v>0</v>
      </c>
      <c r="O205" s="29">
        <v>0</v>
      </c>
      <c r="P205" s="29">
        <v>0</v>
      </c>
      <c r="Q205" s="29">
        <v>0</v>
      </c>
      <c r="R205" s="29">
        <v>0</v>
      </c>
      <c r="S205" s="29">
        <v>0</v>
      </c>
      <c r="T205" s="29">
        <v>0</v>
      </c>
      <c r="U205" s="29">
        <v>0</v>
      </c>
      <c r="V205" s="29">
        <v>0</v>
      </c>
      <c r="W205" s="29">
        <v>0</v>
      </c>
      <c r="X205" s="29">
        <v>0</v>
      </c>
      <c r="Y205" s="29">
        <v>0</v>
      </c>
      <c r="Z205" s="29">
        <v>0</v>
      </c>
      <c r="AA205" s="61"/>
      <c r="AB205" s="61"/>
      <c r="AC205" s="61"/>
      <c r="AD205" s="61"/>
      <c r="AE205" s="61"/>
      <c r="AF205" s="61"/>
      <c r="AG205" s="61"/>
      <c r="AH205" s="61"/>
      <c r="AI205" s="61"/>
      <c r="AJ205" s="33"/>
      <c r="AK205" s="61" t="e">
        <v>#REF!</v>
      </c>
      <c r="AL205" s="61" t="e">
        <v>#REF!</v>
      </c>
      <c r="AM205" s="61" t="e">
        <v>#REF!</v>
      </c>
      <c r="AN205" s="9"/>
      <c r="AO205" s="9"/>
    </row>
    <row r="206" spans="1:42" ht="11.25" hidden="1" customHeight="1" x14ac:dyDescent="0.2">
      <c r="A206" s="16"/>
      <c r="B206" s="50">
        <v>27</v>
      </c>
      <c r="C206" s="24" t="s">
        <v>31</v>
      </c>
      <c r="D206" s="29">
        <v>0</v>
      </c>
      <c r="E206" s="29">
        <v>0</v>
      </c>
      <c r="F206" s="29">
        <v>0</v>
      </c>
      <c r="G206" s="29">
        <v>0</v>
      </c>
      <c r="H206" s="29">
        <v>0</v>
      </c>
      <c r="I206" s="29">
        <v>0</v>
      </c>
      <c r="J206" s="29">
        <v>0</v>
      </c>
      <c r="K206" s="29">
        <v>0</v>
      </c>
      <c r="L206" s="29">
        <v>0</v>
      </c>
      <c r="M206" s="29">
        <v>0</v>
      </c>
      <c r="N206" s="29">
        <v>0</v>
      </c>
      <c r="O206" s="29">
        <v>0</v>
      </c>
      <c r="P206" s="29">
        <v>0</v>
      </c>
      <c r="Q206" s="29">
        <v>0</v>
      </c>
      <c r="R206" s="29">
        <v>0</v>
      </c>
      <c r="S206" s="29">
        <v>0</v>
      </c>
      <c r="T206" s="29">
        <v>0</v>
      </c>
      <c r="U206" s="29">
        <v>0</v>
      </c>
      <c r="V206" s="29">
        <v>0</v>
      </c>
      <c r="W206" s="29">
        <v>0</v>
      </c>
      <c r="X206" s="29">
        <v>0</v>
      </c>
      <c r="Y206" s="29">
        <v>0</v>
      </c>
      <c r="Z206" s="29">
        <v>0</v>
      </c>
      <c r="AA206" s="61"/>
      <c r="AB206" s="61"/>
      <c r="AC206" s="61"/>
      <c r="AD206" s="61"/>
      <c r="AE206" s="61"/>
      <c r="AF206" s="61"/>
      <c r="AG206" s="61"/>
      <c r="AH206" s="61"/>
      <c r="AI206" s="61"/>
      <c r="AJ206" s="33"/>
      <c r="AK206" s="61" t="e">
        <v>#REF!</v>
      </c>
      <c r="AL206" s="61" t="e">
        <v>#REF!</v>
      </c>
      <c r="AM206" s="61" t="e">
        <v>#REF!</v>
      </c>
      <c r="AN206" s="9"/>
      <c r="AO206" s="9"/>
    </row>
    <row r="207" spans="1:42" ht="11.25" hidden="1" customHeight="1" x14ac:dyDescent="0.2">
      <c r="B207" s="50">
        <v>28</v>
      </c>
      <c r="C207" s="21" t="s">
        <v>85</v>
      </c>
      <c r="D207" s="29">
        <v>0</v>
      </c>
      <c r="E207" s="29">
        <v>0</v>
      </c>
      <c r="F207" s="29">
        <v>0</v>
      </c>
      <c r="G207" s="29">
        <v>0</v>
      </c>
      <c r="H207" s="29">
        <v>0</v>
      </c>
      <c r="I207" s="29">
        <v>0</v>
      </c>
      <c r="J207" s="29">
        <v>0</v>
      </c>
      <c r="K207" s="29">
        <v>0</v>
      </c>
      <c r="L207" s="29">
        <v>0</v>
      </c>
      <c r="M207" s="29">
        <v>0</v>
      </c>
      <c r="N207" s="29">
        <v>0</v>
      </c>
      <c r="O207" s="29">
        <v>0</v>
      </c>
      <c r="P207" s="29">
        <v>0</v>
      </c>
      <c r="Q207" s="29">
        <v>0</v>
      </c>
      <c r="R207" s="29">
        <v>0</v>
      </c>
      <c r="S207" s="29">
        <v>0</v>
      </c>
      <c r="T207" s="29">
        <v>0</v>
      </c>
      <c r="U207" s="29">
        <v>0</v>
      </c>
      <c r="V207" s="29">
        <v>0</v>
      </c>
      <c r="W207" s="29">
        <v>0</v>
      </c>
      <c r="X207" s="29">
        <v>0</v>
      </c>
      <c r="Y207" s="29">
        <v>0</v>
      </c>
      <c r="Z207" s="29">
        <v>0</v>
      </c>
      <c r="AA207" s="61"/>
      <c r="AB207" s="61"/>
      <c r="AC207" s="61"/>
      <c r="AD207" s="61"/>
      <c r="AE207" s="61"/>
      <c r="AF207" s="61"/>
      <c r="AG207" s="61"/>
      <c r="AH207" s="61"/>
      <c r="AI207" s="61"/>
      <c r="AJ207" s="33"/>
      <c r="AK207" s="61" t="e">
        <v>#REF!</v>
      </c>
      <c r="AL207" s="61" t="e">
        <v>#REF!</v>
      </c>
      <c r="AM207" s="61" t="e">
        <v>#REF!</v>
      </c>
      <c r="AN207" s="9"/>
      <c r="AO207" s="9"/>
    </row>
    <row r="208" spans="1:42" s="16" customFormat="1" ht="11.25" hidden="1" customHeight="1" x14ac:dyDescent="0.2">
      <c r="B208" s="50">
        <v>29</v>
      </c>
      <c r="C208" s="24" t="s">
        <v>106</v>
      </c>
      <c r="D208" s="29">
        <v>0</v>
      </c>
      <c r="E208" s="29">
        <v>0</v>
      </c>
      <c r="F208" s="29">
        <v>0</v>
      </c>
      <c r="G208" s="29">
        <v>0</v>
      </c>
      <c r="H208" s="29">
        <v>0</v>
      </c>
      <c r="I208" s="29">
        <v>0</v>
      </c>
      <c r="J208" s="29">
        <v>0</v>
      </c>
      <c r="K208" s="29">
        <v>0</v>
      </c>
      <c r="L208" s="29">
        <v>0</v>
      </c>
      <c r="M208" s="29">
        <v>0</v>
      </c>
      <c r="N208" s="29">
        <v>0</v>
      </c>
      <c r="O208" s="29">
        <v>0</v>
      </c>
      <c r="P208" s="29">
        <v>0</v>
      </c>
      <c r="Q208" s="29">
        <v>0</v>
      </c>
      <c r="R208" s="29">
        <v>0</v>
      </c>
      <c r="S208" s="29">
        <v>0</v>
      </c>
      <c r="T208" s="29">
        <v>0</v>
      </c>
      <c r="U208" s="29">
        <v>0</v>
      </c>
      <c r="V208" s="29">
        <v>0</v>
      </c>
      <c r="W208" s="29">
        <v>0</v>
      </c>
      <c r="X208" s="29">
        <v>0</v>
      </c>
      <c r="Y208" s="29">
        <v>0</v>
      </c>
      <c r="Z208" s="29">
        <v>0</v>
      </c>
      <c r="AA208" s="61"/>
      <c r="AB208" s="61"/>
      <c r="AC208" s="61"/>
      <c r="AD208" s="61"/>
      <c r="AE208" s="61"/>
      <c r="AF208" s="61"/>
      <c r="AG208" s="61"/>
      <c r="AH208" s="61"/>
      <c r="AI208" s="61"/>
      <c r="AJ208" s="14"/>
      <c r="AK208" s="61" t="e">
        <v>#REF!</v>
      </c>
      <c r="AL208" s="61" t="e">
        <v>#REF!</v>
      </c>
      <c r="AM208" s="61" t="e">
        <v>#REF!</v>
      </c>
      <c r="AN208" s="15"/>
      <c r="AO208" s="15"/>
    </row>
    <row r="209" spans="1:42" ht="11.25" hidden="1" customHeight="1" x14ac:dyDescent="0.2">
      <c r="A209" s="16"/>
      <c r="B209" s="50">
        <v>30</v>
      </c>
      <c r="C209" s="21" t="s">
        <v>29</v>
      </c>
      <c r="D209" s="29">
        <v>0</v>
      </c>
      <c r="E209" s="29">
        <v>0</v>
      </c>
      <c r="F209" s="29">
        <v>0</v>
      </c>
      <c r="G209" s="29">
        <v>0</v>
      </c>
      <c r="H209" s="29">
        <v>0</v>
      </c>
      <c r="I209" s="29">
        <v>0</v>
      </c>
      <c r="J209" s="29">
        <v>0</v>
      </c>
      <c r="K209" s="29">
        <v>0</v>
      </c>
      <c r="L209" s="29">
        <v>0</v>
      </c>
      <c r="M209" s="29">
        <v>0</v>
      </c>
      <c r="N209" s="29">
        <v>0</v>
      </c>
      <c r="O209" s="29">
        <v>0</v>
      </c>
      <c r="P209" s="29">
        <v>0</v>
      </c>
      <c r="Q209" s="29">
        <v>0</v>
      </c>
      <c r="R209" s="29">
        <v>0</v>
      </c>
      <c r="S209" s="29">
        <v>0</v>
      </c>
      <c r="T209" s="29">
        <v>0</v>
      </c>
      <c r="U209" s="29">
        <v>0</v>
      </c>
      <c r="V209" s="29">
        <v>0</v>
      </c>
      <c r="W209" s="29">
        <v>0</v>
      </c>
      <c r="X209" s="29">
        <v>0</v>
      </c>
      <c r="Y209" s="29">
        <v>0</v>
      </c>
      <c r="Z209" s="29">
        <v>0</v>
      </c>
      <c r="AA209" s="61"/>
      <c r="AB209" s="61"/>
      <c r="AC209" s="61"/>
      <c r="AD209" s="61"/>
      <c r="AE209" s="61"/>
      <c r="AF209" s="61"/>
      <c r="AG209" s="61"/>
      <c r="AH209" s="61"/>
      <c r="AI209" s="61"/>
      <c r="AJ209" s="33"/>
      <c r="AK209" s="61" t="e">
        <v>#REF!</v>
      </c>
      <c r="AL209" s="61" t="e">
        <v>#REF!</v>
      </c>
      <c r="AM209" s="61" t="e">
        <v>#REF!</v>
      </c>
      <c r="AN209" s="9"/>
      <c r="AO209" s="9"/>
    </row>
    <row r="210" spans="1:42" s="16" customFormat="1" ht="11.25" hidden="1" customHeight="1" x14ac:dyDescent="0.2">
      <c r="B210" s="50">
        <v>31</v>
      </c>
      <c r="C210" s="24" t="s">
        <v>11</v>
      </c>
      <c r="D210" s="29">
        <v>0</v>
      </c>
      <c r="E210" s="29">
        <v>0</v>
      </c>
      <c r="F210" s="29">
        <v>0</v>
      </c>
      <c r="G210" s="29">
        <v>0</v>
      </c>
      <c r="H210" s="29">
        <v>0</v>
      </c>
      <c r="I210" s="29">
        <v>0</v>
      </c>
      <c r="J210" s="29">
        <v>0</v>
      </c>
      <c r="K210" s="29">
        <v>0</v>
      </c>
      <c r="L210" s="29">
        <v>0</v>
      </c>
      <c r="M210" s="29">
        <v>0</v>
      </c>
      <c r="N210" s="29">
        <v>0</v>
      </c>
      <c r="O210" s="29">
        <v>0</v>
      </c>
      <c r="P210" s="29">
        <v>0</v>
      </c>
      <c r="Q210" s="29">
        <v>0</v>
      </c>
      <c r="R210" s="29">
        <v>0</v>
      </c>
      <c r="S210" s="29">
        <v>0</v>
      </c>
      <c r="T210" s="29">
        <v>0</v>
      </c>
      <c r="U210" s="29">
        <v>0</v>
      </c>
      <c r="V210" s="29">
        <v>0</v>
      </c>
      <c r="W210" s="29">
        <v>0</v>
      </c>
      <c r="X210" s="29">
        <v>0</v>
      </c>
      <c r="Y210" s="29">
        <v>0</v>
      </c>
      <c r="Z210" s="29">
        <v>0</v>
      </c>
      <c r="AA210" s="61"/>
      <c r="AB210" s="61"/>
      <c r="AC210" s="61"/>
      <c r="AD210" s="61"/>
      <c r="AE210" s="61"/>
      <c r="AF210" s="61"/>
      <c r="AG210" s="61"/>
      <c r="AH210" s="61"/>
      <c r="AI210" s="61"/>
      <c r="AJ210" s="14"/>
      <c r="AK210" s="61" t="e">
        <v>#REF!</v>
      </c>
      <c r="AL210" s="61" t="e">
        <v>#REF!</v>
      </c>
      <c r="AM210" s="61" t="e">
        <v>#REF!</v>
      </c>
      <c r="AN210" s="15"/>
      <c r="AO210" s="15"/>
    </row>
    <row r="211" spans="1:42" s="16" customFormat="1" ht="11.25" hidden="1" customHeight="1" x14ac:dyDescent="0.2">
      <c r="B211" s="50">
        <v>32</v>
      </c>
      <c r="C211" s="21" t="s">
        <v>87</v>
      </c>
      <c r="D211" s="29">
        <v>0</v>
      </c>
      <c r="E211" s="29">
        <v>0</v>
      </c>
      <c r="F211" s="29">
        <v>0</v>
      </c>
      <c r="G211" s="29">
        <v>0</v>
      </c>
      <c r="H211" s="29">
        <v>0</v>
      </c>
      <c r="I211" s="29">
        <v>0</v>
      </c>
      <c r="J211" s="29">
        <v>0</v>
      </c>
      <c r="K211" s="29">
        <v>0</v>
      </c>
      <c r="L211" s="29">
        <v>0</v>
      </c>
      <c r="M211" s="29">
        <v>0</v>
      </c>
      <c r="N211" s="29">
        <v>0</v>
      </c>
      <c r="O211" s="29">
        <v>0</v>
      </c>
      <c r="P211" s="29">
        <v>0</v>
      </c>
      <c r="Q211" s="29">
        <v>0</v>
      </c>
      <c r="R211" s="29">
        <v>0</v>
      </c>
      <c r="S211" s="29">
        <v>0</v>
      </c>
      <c r="T211" s="29">
        <v>0</v>
      </c>
      <c r="U211" s="29">
        <v>0</v>
      </c>
      <c r="V211" s="29">
        <v>0</v>
      </c>
      <c r="W211" s="29">
        <v>0</v>
      </c>
      <c r="X211" s="29">
        <v>0</v>
      </c>
      <c r="Y211" s="29">
        <v>0</v>
      </c>
      <c r="Z211" s="29">
        <v>0</v>
      </c>
      <c r="AA211" s="61"/>
      <c r="AB211" s="61"/>
      <c r="AC211" s="61"/>
      <c r="AD211" s="61"/>
      <c r="AE211" s="61"/>
      <c r="AF211" s="61"/>
      <c r="AG211" s="61"/>
      <c r="AH211" s="61"/>
      <c r="AI211" s="61"/>
      <c r="AJ211" s="14"/>
      <c r="AK211" s="61" t="e">
        <v>#REF!</v>
      </c>
      <c r="AL211" s="61" t="e">
        <v>#REF!</v>
      </c>
      <c r="AM211" s="61" t="e">
        <v>#REF!</v>
      </c>
      <c r="AN211" s="15"/>
      <c r="AO211" s="15"/>
    </row>
    <row r="212" spans="1:42" s="16" customFormat="1" ht="11.25" hidden="1" customHeight="1" x14ac:dyDescent="0.2">
      <c r="A212" s="7" t="s">
        <v>107</v>
      </c>
      <c r="B212" s="50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14"/>
      <c r="AK212" s="9"/>
      <c r="AL212" s="9"/>
      <c r="AM212" s="9"/>
      <c r="AN212" s="15"/>
      <c r="AO212" s="15"/>
    </row>
    <row r="213" spans="1:42" ht="12" hidden="1" x14ac:dyDescent="0.2">
      <c r="A213" s="7"/>
      <c r="B213" s="50">
        <v>33</v>
      </c>
      <c r="C213" s="20" t="s">
        <v>108</v>
      </c>
      <c r="D213" s="26">
        <v>0</v>
      </c>
      <c r="E213" s="26">
        <v>0</v>
      </c>
      <c r="F213" s="26">
        <v>0</v>
      </c>
      <c r="G213" s="26">
        <v>0</v>
      </c>
      <c r="H213" s="26">
        <v>0</v>
      </c>
      <c r="I213" s="26">
        <v>0</v>
      </c>
      <c r="J213" s="26">
        <v>0</v>
      </c>
      <c r="K213" s="26">
        <v>0</v>
      </c>
      <c r="L213" s="26">
        <v>0</v>
      </c>
      <c r="M213" s="26">
        <v>0</v>
      </c>
      <c r="N213" s="26">
        <v>0</v>
      </c>
      <c r="O213" s="26">
        <v>0</v>
      </c>
      <c r="P213" s="26">
        <v>0</v>
      </c>
      <c r="Q213" s="26">
        <v>0</v>
      </c>
      <c r="R213" s="26">
        <v>0</v>
      </c>
      <c r="S213" s="26">
        <v>0</v>
      </c>
      <c r="T213" s="26">
        <v>0</v>
      </c>
      <c r="U213" s="26">
        <v>0</v>
      </c>
      <c r="V213" s="26">
        <v>0</v>
      </c>
      <c r="W213" s="26">
        <v>0</v>
      </c>
      <c r="X213" s="26">
        <v>0</v>
      </c>
      <c r="Y213" s="26">
        <v>0</v>
      </c>
      <c r="Z213" s="26">
        <v>0</v>
      </c>
      <c r="AA213" s="108"/>
      <c r="AB213" s="108"/>
      <c r="AC213" s="108"/>
      <c r="AD213" s="108"/>
      <c r="AE213" s="108"/>
      <c r="AF213" s="108"/>
      <c r="AG213" s="108"/>
      <c r="AH213" s="108"/>
      <c r="AI213" s="108"/>
      <c r="AJ213" s="33"/>
      <c r="AK213" s="108" t="e">
        <v>#REF!</v>
      </c>
      <c r="AL213" s="108" t="e">
        <v>#REF!</v>
      </c>
      <c r="AM213" s="108" t="e">
        <v>#REF!</v>
      </c>
      <c r="AN213" s="9"/>
      <c r="AO213" s="9"/>
    </row>
    <row r="214" spans="1:42" hidden="1" x14ac:dyDescent="0.2">
      <c r="A214" s="53"/>
      <c r="B214" s="53"/>
      <c r="C214" s="43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61"/>
      <c r="AJ214" s="33"/>
      <c r="AK214" s="61"/>
      <c r="AL214" s="61"/>
      <c r="AM214" s="61"/>
      <c r="AN214" s="39"/>
      <c r="AO214" s="39"/>
    </row>
    <row r="215" spans="1:42" s="16" customFormat="1" ht="20.100000000000001" hidden="1" customHeight="1" x14ac:dyDescent="0.2">
      <c r="A215" s="51"/>
      <c r="B215" s="59"/>
      <c r="C215" s="13" t="s">
        <v>76</v>
      </c>
      <c r="D215" s="28">
        <v>0</v>
      </c>
      <c r="E215" s="28">
        <v>0</v>
      </c>
      <c r="F215" s="28">
        <v>0</v>
      </c>
      <c r="G215" s="28">
        <v>0</v>
      </c>
      <c r="H215" s="28">
        <v>0</v>
      </c>
      <c r="I215" s="28">
        <v>0</v>
      </c>
      <c r="J215" s="28">
        <v>0</v>
      </c>
      <c r="K215" s="28">
        <v>0</v>
      </c>
      <c r="L215" s="28">
        <v>0</v>
      </c>
      <c r="M215" s="28">
        <v>0</v>
      </c>
      <c r="N215" s="28">
        <v>0</v>
      </c>
      <c r="O215" s="28">
        <v>0</v>
      </c>
      <c r="P215" s="28">
        <v>0</v>
      </c>
      <c r="Q215" s="28">
        <v>0</v>
      </c>
      <c r="R215" s="28">
        <v>0</v>
      </c>
      <c r="S215" s="28">
        <v>0</v>
      </c>
      <c r="T215" s="28">
        <v>0</v>
      </c>
      <c r="U215" s="28">
        <v>0</v>
      </c>
      <c r="V215" s="28">
        <v>0</v>
      </c>
      <c r="W215" s="28">
        <v>0</v>
      </c>
      <c r="X215" s="28">
        <v>0</v>
      </c>
      <c r="Y215" s="28">
        <v>0</v>
      </c>
      <c r="Z215" s="28">
        <v>0</v>
      </c>
      <c r="AA215" s="28"/>
      <c r="AB215" s="28"/>
      <c r="AC215" s="28"/>
      <c r="AD215" s="28"/>
      <c r="AE215" s="150"/>
      <c r="AF215" s="150"/>
      <c r="AG215" s="150"/>
      <c r="AH215" s="150"/>
      <c r="AI215" s="150"/>
      <c r="AJ215" s="14"/>
      <c r="AK215" s="28" t="e">
        <v>#REF!</v>
      </c>
      <c r="AL215" s="28" t="e">
        <v>#REF!</v>
      </c>
      <c r="AM215" s="28" t="e">
        <v>#REF!</v>
      </c>
      <c r="AN215" s="15"/>
      <c r="AO215" s="15"/>
    </row>
    <row r="216" spans="1:42" hidden="1" x14ac:dyDescent="0.2"/>
    <row r="217" spans="1:42" hidden="1" x14ac:dyDescent="0.2"/>
    <row r="218" spans="1:42" s="35" customFormat="1" ht="24.95" hidden="1" customHeight="1" x14ac:dyDescent="0.2">
      <c r="A218" s="11" t="s">
        <v>111</v>
      </c>
      <c r="B218" s="19"/>
      <c r="C218" s="18"/>
      <c r="D218" s="25" t="s">
        <v>15</v>
      </c>
      <c r="E218" s="25" t="s">
        <v>16</v>
      </c>
      <c r="F218" s="25" t="s">
        <v>17</v>
      </c>
      <c r="G218" s="25" t="s">
        <v>18</v>
      </c>
      <c r="H218" s="25" t="s">
        <v>19</v>
      </c>
      <c r="I218" s="25" t="s">
        <v>20</v>
      </c>
      <c r="J218" s="25" t="s">
        <v>26</v>
      </c>
      <c r="K218" s="25" t="s">
        <v>28</v>
      </c>
      <c r="L218" s="25" t="s">
        <v>33</v>
      </c>
      <c r="M218" s="25" t="s">
        <v>35</v>
      </c>
      <c r="N218" s="25" t="s">
        <v>40</v>
      </c>
      <c r="O218" s="25" t="s">
        <v>41</v>
      </c>
      <c r="P218" s="25" t="s">
        <v>50</v>
      </c>
      <c r="Q218" s="25" t="s">
        <v>52</v>
      </c>
      <c r="R218" s="25" t="s">
        <v>60</v>
      </c>
      <c r="S218" s="25" t="s">
        <v>62</v>
      </c>
      <c r="T218" s="25" t="s">
        <v>83</v>
      </c>
      <c r="U218" s="25" t="s">
        <v>88</v>
      </c>
      <c r="V218" s="25" t="s">
        <v>90</v>
      </c>
      <c r="W218" s="25" t="s">
        <v>91</v>
      </c>
      <c r="X218" s="25" t="s">
        <v>92</v>
      </c>
      <c r="Y218" s="25" t="s">
        <v>141</v>
      </c>
      <c r="Z218" s="25" t="s">
        <v>145</v>
      </c>
      <c r="AA218" s="25"/>
      <c r="AB218" s="25"/>
      <c r="AC218" s="25"/>
      <c r="AD218" s="25"/>
      <c r="AE218" s="25"/>
      <c r="AF218" s="25"/>
      <c r="AG218" s="25"/>
      <c r="AH218" s="25"/>
      <c r="AI218" s="25"/>
      <c r="AJ218" s="12"/>
      <c r="AK218" s="25" t="s">
        <v>77</v>
      </c>
      <c r="AL218" s="25" t="s">
        <v>78</v>
      </c>
      <c r="AM218" s="25" t="s">
        <v>79</v>
      </c>
      <c r="AO218" s="36"/>
    </row>
    <row r="219" spans="1:42" ht="12" hidden="1" x14ac:dyDescent="0.2">
      <c r="A219" s="7" t="s">
        <v>66</v>
      </c>
      <c r="B219" s="50"/>
      <c r="C219" s="20" t="s">
        <v>12</v>
      </c>
      <c r="D219" s="26">
        <v>0</v>
      </c>
      <c r="E219" s="26">
        <v>0</v>
      </c>
      <c r="F219" s="26">
        <v>0</v>
      </c>
      <c r="G219" s="26">
        <v>0</v>
      </c>
      <c r="H219" s="26">
        <v>0</v>
      </c>
      <c r="I219" s="26">
        <v>0</v>
      </c>
      <c r="J219" s="26">
        <v>0</v>
      </c>
      <c r="K219" s="26">
        <v>0</v>
      </c>
      <c r="L219" s="26">
        <v>0</v>
      </c>
      <c r="M219" s="26">
        <v>0</v>
      </c>
      <c r="N219" s="26">
        <v>0</v>
      </c>
      <c r="O219" s="26">
        <v>0</v>
      </c>
      <c r="P219" s="26">
        <v>0</v>
      </c>
      <c r="Q219" s="26">
        <v>0</v>
      </c>
      <c r="R219" s="26">
        <v>0</v>
      </c>
      <c r="S219" s="26">
        <v>0</v>
      </c>
      <c r="T219" s="26">
        <v>0</v>
      </c>
      <c r="U219" s="26">
        <v>0</v>
      </c>
      <c r="V219" s="26">
        <v>0</v>
      </c>
      <c r="W219" s="26">
        <v>0</v>
      </c>
      <c r="X219" s="26">
        <v>0</v>
      </c>
      <c r="Y219" s="26">
        <v>0</v>
      </c>
      <c r="Z219" s="26">
        <v>0</v>
      </c>
      <c r="AA219" s="108"/>
      <c r="AB219" s="108"/>
      <c r="AC219" s="108"/>
      <c r="AD219" s="108"/>
      <c r="AE219" s="108"/>
      <c r="AF219" s="108"/>
      <c r="AG219" s="108"/>
      <c r="AH219" s="108"/>
      <c r="AI219" s="108"/>
      <c r="AJ219" s="8"/>
      <c r="AK219" s="108" t="e">
        <v>#REF!</v>
      </c>
      <c r="AL219" s="108" t="e">
        <v>#REF!</v>
      </c>
      <c r="AM219" s="108" t="e">
        <v>#REF!</v>
      </c>
      <c r="AO219" s="9"/>
    </row>
    <row r="220" spans="1:42" ht="12" hidden="1" x14ac:dyDescent="0.2">
      <c r="B220" s="50">
        <v>1</v>
      </c>
      <c r="C220" s="22" t="s">
        <v>93</v>
      </c>
      <c r="D220" s="27">
        <v>0</v>
      </c>
      <c r="E220" s="27">
        <v>0</v>
      </c>
      <c r="F220" s="27">
        <v>0</v>
      </c>
      <c r="G220" s="27">
        <v>0</v>
      </c>
      <c r="H220" s="27">
        <v>0</v>
      </c>
      <c r="I220" s="27">
        <v>0</v>
      </c>
      <c r="J220" s="27">
        <v>0</v>
      </c>
      <c r="K220" s="27">
        <v>0</v>
      </c>
      <c r="L220" s="27">
        <v>0</v>
      </c>
      <c r="M220" s="27">
        <v>0</v>
      </c>
      <c r="N220" s="27">
        <v>0</v>
      </c>
      <c r="O220" s="27">
        <v>0</v>
      </c>
      <c r="P220" s="27">
        <v>0</v>
      </c>
      <c r="Q220" s="27">
        <v>0</v>
      </c>
      <c r="R220" s="27">
        <v>0</v>
      </c>
      <c r="S220" s="27">
        <v>0</v>
      </c>
      <c r="T220" s="27">
        <v>0</v>
      </c>
      <c r="U220" s="27">
        <v>0</v>
      </c>
      <c r="V220" s="27">
        <v>0</v>
      </c>
      <c r="W220" s="27">
        <v>0</v>
      </c>
      <c r="X220" s="27">
        <v>0</v>
      </c>
      <c r="Y220" s="27">
        <v>0</v>
      </c>
      <c r="Z220" s="27">
        <v>0</v>
      </c>
      <c r="AA220" s="31"/>
      <c r="AB220" s="31"/>
      <c r="AC220" s="31"/>
      <c r="AD220" s="31"/>
      <c r="AE220" s="31"/>
      <c r="AF220" s="31"/>
      <c r="AG220" s="31"/>
      <c r="AH220" s="31"/>
      <c r="AI220" s="31"/>
      <c r="AJ220" s="33"/>
      <c r="AK220" s="31" t="e">
        <v>#REF!</v>
      </c>
      <c r="AL220" s="31" t="e">
        <v>#REF!</v>
      </c>
      <c r="AM220" s="31" t="e">
        <v>#REF!</v>
      </c>
      <c r="AN220" s="38"/>
      <c r="AO220" s="38"/>
      <c r="AP220" s="38"/>
    </row>
    <row r="221" spans="1:42" ht="12" hidden="1" x14ac:dyDescent="0.2">
      <c r="B221" s="50">
        <v>2</v>
      </c>
      <c r="C221" s="22" t="s">
        <v>98</v>
      </c>
      <c r="D221" s="27">
        <v>0</v>
      </c>
      <c r="E221" s="27">
        <v>0</v>
      </c>
      <c r="F221" s="27">
        <v>0</v>
      </c>
      <c r="G221" s="27">
        <v>0</v>
      </c>
      <c r="H221" s="27">
        <v>0</v>
      </c>
      <c r="I221" s="27">
        <v>0</v>
      </c>
      <c r="J221" s="27">
        <v>0</v>
      </c>
      <c r="K221" s="27">
        <v>0</v>
      </c>
      <c r="L221" s="27">
        <v>0</v>
      </c>
      <c r="M221" s="27">
        <v>0</v>
      </c>
      <c r="N221" s="27">
        <v>0</v>
      </c>
      <c r="O221" s="27">
        <v>0</v>
      </c>
      <c r="P221" s="27">
        <v>0</v>
      </c>
      <c r="Q221" s="27">
        <v>0</v>
      </c>
      <c r="R221" s="27">
        <v>0</v>
      </c>
      <c r="S221" s="27">
        <v>0</v>
      </c>
      <c r="T221" s="27">
        <v>0</v>
      </c>
      <c r="U221" s="27">
        <v>0</v>
      </c>
      <c r="V221" s="27">
        <v>0</v>
      </c>
      <c r="W221" s="27">
        <v>0</v>
      </c>
      <c r="X221" s="27">
        <v>0</v>
      </c>
      <c r="Y221" s="27">
        <v>0</v>
      </c>
      <c r="Z221" s="27">
        <v>0</v>
      </c>
      <c r="AA221" s="31"/>
      <c r="AB221" s="31"/>
      <c r="AC221" s="31"/>
      <c r="AD221" s="31"/>
      <c r="AE221" s="31"/>
      <c r="AF221" s="31"/>
      <c r="AG221" s="31"/>
      <c r="AH221" s="31"/>
      <c r="AI221" s="31"/>
      <c r="AJ221" s="33"/>
      <c r="AK221" s="31" t="e">
        <v>#REF!</v>
      </c>
      <c r="AL221" s="31" t="e">
        <v>#REF!</v>
      </c>
      <c r="AM221" s="31" t="e">
        <v>#REF!</v>
      </c>
      <c r="AN221" s="38"/>
      <c r="AO221" s="38"/>
      <c r="AP221" s="38"/>
    </row>
    <row r="222" spans="1:42" hidden="1" x14ac:dyDescent="0.2">
      <c r="B222" s="50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61"/>
      <c r="AB222" s="61"/>
      <c r="AC222" s="61"/>
      <c r="AD222" s="61"/>
      <c r="AE222" s="61"/>
      <c r="AF222" s="61"/>
      <c r="AG222" s="61"/>
      <c r="AH222" s="61"/>
      <c r="AI222" s="61"/>
      <c r="AJ222" s="8"/>
      <c r="AK222" s="61"/>
      <c r="AL222" s="61"/>
      <c r="AM222" s="61"/>
      <c r="AO222" s="9"/>
    </row>
    <row r="223" spans="1:42" ht="12" hidden="1" x14ac:dyDescent="0.2">
      <c r="A223" s="7" t="s">
        <v>67</v>
      </c>
      <c r="B223" s="50"/>
      <c r="C223" s="20" t="s">
        <v>68</v>
      </c>
      <c r="D223" s="26">
        <v>0</v>
      </c>
      <c r="E223" s="26">
        <v>0</v>
      </c>
      <c r="F223" s="26">
        <v>0</v>
      </c>
      <c r="G223" s="26">
        <v>0</v>
      </c>
      <c r="H223" s="26">
        <v>0</v>
      </c>
      <c r="I223" s="26">
        <v>0</v>
      </c>
      <c r="J223" s="26">
        <v>0</v>
      </c>
      <c r="K223" s="26">
        <v>0</v>
      </c>
      <c r="L223" s="26">
        <v>0</v>
      </c>
      <c r="M223" s="26">
        <v>0</v>
      </c>
      <c r="N223" s="26">
        <v>0</v>
      </c>
      <c r="O223" s="26">
        <v>0</v>
      </c>
      <c r="P223" s="26">
        <v>0</v>
      </c>
      <c r="Q223" s="26">
        <v>0</v>
      </c>
      <c r="R223" s="26">
        <v>0</v>
      </c>
      <c r="S223" s="26">
        <v>0</v>
      </c>
      <c r="T223" s="26">
        <v>0</v>
      </c>
      <c r="U223" s="26">
        <v>0</v>
      </c>
      <c r="V223" s="26">
        <v>0</v>
      </c>
      <c r="W223" s="26">
        <v>0</v>
      </c>
      <c r="X223" s="26">
        <v>0</v>
      </c>
      <c r="Y223" s="26">
        <v>0</v>
      </c>
      <c r="Z223" s="26">
        <v>0</v>
      </c>
      <c r="AA223" s="108"/>
      <c r="AB223" s="108"/>
      <c r="AC223" s="108"/>
      <c r="AD223" s="108"/>
      <c r="AE223" s="108"/>
      <c r="AF223" s="108"/>
      <c r="AG223" s="108"/>
      <c r="AH223" s="108"/>
      <c r="AI223" s="108"/>
      <c r="AJ223" s="33"/>
      <c r="AK223" s="108" t="e">
        <v>#REF!</v>
      </c>
      <c r="AL223" s="108" t="e">
        <v>#REF!</v>
      </c>
      <c r="AM223" s="108" t="e">
        <v>#REF!</v>
      </c>
      <c r="AO223" s="9"/>
    </row>
    <row r="224" spans="1:42" ht="12" hidden="1" x14ac:dyDescent="0.2">
      <c r="B224" s="50">
        <v>3</v>
      </c>
      <c r="C224" s="22" t="s">
        <v>0</v>
      </c>
      <c r="D224" s="27">
        <v>0</v>
      </c>
      <c r="E224" s="27">
        <v>0</v>
      </c>
      <c r="F224" s="27">
        <v>0</v>
      </c>
      <c r="G224" s="27">
        <v>0</v>
      </c>
      <c r="H224" s="27">
        <v>0</v>
      </c>
      <c r="I224" s="27">
        <v>0</v>
      </c>
      <c r="J224" s="27">
        <v>0</v>
      </c>
      <c r="K224" s="27">
        <v>0</v>
      </c>
      <c r="L224" s="27">
        <v>0</v>
      </c>
      <c r="M224" s="27">
        <v>0</v>
      </c>
      <c r="N224" s="27">
        <v>0</v>
      </c>
      <c r="O224" s="27">
        <v>0</v>
      </c>
      <c r="P224" s="27">
        <v>0</v>
      </c>
      <c r="Q224" s="27">
        <v>0</v>
      </c>
      <c r="R224" s="27">
        <v>0</v>
      </c>
      <c r="S224" s="27">
        <v>0</v>
      </c>
      <c r="T224" s="27">
        <v>0</v>
      </c>
      <c r="U224" s="27">
        <v>0</v>
      </c>
      <c r="V224" s="27">
        <v>0</v>
      </c>
      <c r="W224" s="27">
        <v>0</v>
      </c>
      <c r="X224" s="27">
        <v>0</v>
      </c>
      <c r="Y224" s="27">
        <v>0</v>
      </c>
      <c r="Z224" s="27">
        <v>0</v>
      </c>
      <c r="AA224" s="31"/>
      <c r="AB224" s="31"/>
      <c r="AC224" s="31"/>
      <c r="AD224" s="31"/>
      <c r="AE224" s="31"/>
      <c r="AF224" s="31"/>
      <c r="AG224" s="31"/>
      <c r="AH224" s="31"/>
      <c r="AI224" s="31"/>
      <c r="AJ224" s="33"/>
      <c r="AK224" s="31" t="e">
        <v>#REF!</v>
      </c>
      <c r="AL224" s="31" t="e">
        <v>#REF!</v>
      </c>
      <c r="AM224" s="31" t="e">
        <v>#REF!</v>
      </c>
      <c r="AN224" s="38"/>
      <c r="AO224" s="38"/>
      <c r="AP224" s="38"/>
    </row>
    <row r="225" spans="1:42" ht="12" hidden="1" x14ac:dyDescent="0.2">
      <c r="B225" s="50">
        <v>4</v>
      </c>
      <c r="C225" s="22" t="s">
        <v>94</v>
      </c>
      <c r="D225" s="27">
        <v>0</v>
      </c>
      <c r="E225" s="27">
        <v>0</v>
      </c>
      <c r="F225" s="27">
        <v>0</v>
      </c>
      <c r="G225" s="27">
        <v>0</v>
      </c>
      <c r="H225" s="27">
        <v>0</v>
      </c>
      <c r="I225" s="27">
        <v>0</v>
      </c>
      <c r="J225" s="27">
        <v>0</v>
      </c>
      <c r="K225" s="27">
        <v>0</v>
      </c>
      <c r="L225" s="27">
        <v>0</v>
      </c>
      <c r="M225" s="27">
        <v>0</v>
      </c>
      <c r="N225" s="27">
        <v>0</v>
      </c>
      <c r="O225" s="27">
        <v>0</v>
      </c>
      <c r="P225" s="27">
        <v>0</v>
      </c>
      <c r="Q225" s="27">
        <v>0</v>
      </c>
      <c r="R225" s="27">
        <v>0</v>
      </c>
      <c r="S225" s="27">
        <v>0</v>
      </c>
      <c r="T225" s="27">
        <v>0</v>
      </c>
      <c r="U225" s="27">
        <v>0</v>
      </c>
      <c r="V225" s="27">
        <v>0</v>
      </c>
      <c r="W225" s="27">
        <v>0</v>
      </c>
      <c r="X225" s="27">
        <v>0</v>
      </c>
      <c r="Y225" s="27">
        <v>0</v>
      </c>
      <c r="Z225" s="27">
        <v>0</v>
      </c>
      <c r="AA225" s="31"/>
      <c r="AB225" s="31"/>
      <c r="AC225" s="31"/>
      <c r="AD225" s="31"/>
      <c r="AE225" s="31"/>
      <c r="AF225" s="31"/>
      <c r="AG225" s="31"/>
      <c r="AH225" s="31"/>
      <c r="AI225" s="31"/>
      <c r="AJ225" s="33"/>
      <c r="AK225" s="31" t="e">
        <v>#REF!</v>
      </c>
      <c r="AL225" s="31" t="e">
        <v>#REF!</v>
      </c>
      <c r="AM225" s="31" t="e">
        <v>#REF!</v>
      </c>
      <c r="AN225" s="38"/>
      <c r="AO225" s="38"/>
      <c r="AP225" s="38"/>
    </row>
    <row r="226" spans="1:42" ht="12" hidden="1" x14ac:dyDescent="0.2">
      <c r="B226" s="50">
        <v>5</v>
      </c>
      <c r="C226" s="22" t="s">
        <v>8</v>
      </c>
      <c r="D226" s="27">
        <v>0</v>
      </c>
      <c r="E226" s="27">
        <v>0</v>
      </c>
      <c r="F226" s="27">
        <v>0</v>
      </c>
      <c r="G226" s="27">
        <v>0</v>
      </c>
      <c r="H226" s="27">
        <v>0</v>
      </c>
      <c r="I226" s="27">
        <v>0</v>
      </c>
      <c r="J226" s="27">
        <v>0</v>
      </c>
      <c r="K226" s="27">
        <v>0</v>
      </c>
      <c r="L226" s="27">
        <v>0</v>
      </c>
      <c r="M226" s="27">
        <v>0</v>
      </c>
      <c r="N226" s="27">
        <v>0</v>
      </c>
      <c r="O226" s="27">
        <v>0</v>
      </c>
      <c r="P226" s="27">
        <v>0</v>
      </c>
      <c r="Q226" s="27">
        <v>0</v>
      </c>
      <c r="R226" s="27">
        <v>0</v>
      </c>
      <c r="S226" s="27">
        <v>0</v>
      </c>
      <c r="T226" s="27">
        <v>0</v>
      </c>
      <c r="U226" s="27">
        <v>0</v>
      </c>
      <c r="V226" s="27">
        <v>0</v>
      </c>
      <c r="W226" s="27">
        <v>0</v>
      </c>
      <c r="X226" s="27">
        <v>0</v>
      </c>
      <c r="Y226" s="27">
        <v>0</v>
      </c>
      <c r="Z226" s="27">
        <v>0</v>
      </c>
      <c r="AA226" s="31"/>
      <c r="AB226" s="31"/>
      <c r="AC226" s="31"/>
      <c r="AD226" s="31"/>
      <c r="AE226" s="31"/>
      <c r="AF226" s="31"/>
      <c r="AG226" s="31"/>
      <c r="AH226" s="31"/>
      <c r="AI226" s="31"/>
      <c r="AJ226" s="33"/>
      <c r="AK226" s="31" t="e">
        <v>#REF!</v>
      </c>
      <c r="AL226" s="31" t="e">
        <v>#REF!</v>
      </c>
      <c r="AM226" s="31" t="e">
        <v>#REF!</v>
      </c>
      <c r="AN226" s="38"/>
      <c r="AO226" s="38"/>
      <c r="AP226" s="38"/>
    </row>
    <row r="227" spans="1:42" ht="12" hidden="1" x14ac:dyDescent="0.2">
      <c r="B227" s="50">
        <v>6</v>
      </c>
      <c r="C227" s="22" t="s">
        <v>95</v>
      </c>
      <c r="D227" s="27">
        <v>0</v>
      </c>
      <c r="E227" s="27">
        <v>0</v>
      </c>
      <c r="F227" s="27">
        <v>0</v>
      </c>
      <c r="G227" s="27">
        <v>0</v>
      </c>
      <c r="H227" s="27">
        <v>0</v>
      </c>
      <c r="I227" s="27">
        <v>0</v>
      </c>
      <c r="J227" s="27">
        <v>0</v>
      </c>
      <c r="K227" s="27">
        <v>0</v>
      </c>
      <c r="L227" s="27">
        <v>0</v>
      </c>
      <c r="M227" s="27">
        <v>0</v>
      </c>
      <c r="N227" s="27">
        <v>0</v>
      </c>
      <c r="O227" s="27">
        <v>0</v>
      </c>
      <c r="P227" s="27">
        <v>0</v>
      </c>
      <c r="Q227" s="27">
        <v>0</v>
      </c>
      <c r="R227" s="27">
        <v>0</v>
      </c>
      <c r="S227" s="27">
        <v>0</v>
      </c>
      <c r="T227" s="27">
        <v>0</v>
      </c>
      <c r="U227" s="27">
        <v>0</v>
      </c>
      <c r="V227" s="27">
        <v>0</v>
      </c>
      <c r="W227" s="27">
        <v>0</v>
      </c>
      <c r="X227" s="27">
        <v>0</v>
      </c>
      <c r="Y227" s="27">
        <v>0</v>
      </c>
      <c r="Z227" s="27">
        <v>0</v>
      </c>
      <c r="AA227" s="31"/>
      <c r="AB227" s="31"/>
      <c r="AC227" s="31"/>
      <c r="AD227" s="31"/>
      <c r="AE227" s="31"/>
      <c r="AF227" s="31"/>
      <c r="AG227" s="31"/>
      <c r="AH227" s="31"/>
      <c r="AI227" s="31"/>
      <c r="AJ227" s="33"/>
      <c r="AK227" s="31" t="e">
        <v>#REF!</v>
      </c>
      <c r="AL227" s="31" t="e">
        <v>#REF!</v>
      </c>
      <c r="AM227" s="31" t="e">
        <v>#REF!</v>
      </c>
      <c r="AN227" s="38"/>
      <c r="AO227" s="38"/>
      <c r="AP227" s="38"/>
    </row>
    <row r="228" spans="1:42" ht="12" hidden="1" x14ac:dyDescent="0.2">
      <c r="B228" s="50">
        <v>7</v>
      </c>
      <c r="C228" s="22" t="s">
        <v>56</v>
      </c>
      <c r="D228" s="27">
        <v>0</v>
      </c>
      <c r="E228" s="27">
        <v>0</v>
      </c>
      <c r="F228" s="27">
        <v>0</v>
      </c>
      <c r="G228" s="27">
        <v>0</v>
      </c>
      <c r="H228" s="27">
        <v>0</v>
      </c>
      <c r="I228" s="27">
        <v>0</v>
      </c>
      <c r="J228" s="27">
        <v>0</v>
      </c>
      <c r="K228" s="27">
        <v>0</v>
      </c>
      <c r="L228" s="27">
        <v>0</v>
      </c>
      <c r="M228" s="27">
        <v>0</v>
      </c>
      <c r="N228" s="27">
        <v>0</v>
      </c>
      <c r="O228" s="27">
        <v>0</v>
      </c>
      <c r="P228" s="27">
        <v>0</v>
      </c>
      <c r="Q228" s="27">
        <v>0</v>
      </c>
      <c r="R228" s="27">
        <v>0</v>
      </c>
      <c r="S228" s="27">
        <v>0</v>
      </c>
      <c r="T228" s="27">
        <v>0</v>
      </c>
      <c r="U228" s="27">
        <v>0</v>
      </c>
      <c r="V228" s="27">
        <v>0</v>
      </c>
      <c r="W228" s="27">
        <v>0</v>
      </c>
      <c r="X228" s="27">
        <v>0</v>
      </c>
      <c r="Y228" s="27">
        <v>0</v>
      </c>
      <c r="Z228" s="27">
        <v>0</v>
      </c>
      <c r="AA228" s="31"/>
      <c r="AB228" s="31"/>
      <c r="AC228" s="31"/>
      <c r="AD228" s="31"/>
      <c r="AE228" s="31"/>
      <c r="AF228" s="31"/>
      <c r="AG228" s="31"/>
      <c r="AH228" s="31"/>
      <c r="AI228" s="31"/>
      <c r="AJ228" s="33"/>
      <c r="AK228" s="31" t="e">
        <v>#REF!</v>
      </c>
      <c r="AL228" s="31" t="e">
        <v>#REF!</v>
      </c>
      <c r="AM228" s="31" t="e">
        <v>#REF!</v>
      </c>
      <c r="AN228" s="38"/>
      <c r="AO228" s="38"/>
      <c r="AP228" s="38"/>
    </row>
    <row r="229" spans="1:42" ht="12" hidden="1" x14ac:dyDescent="0.2">
      <c r="B229" s="50">
        <v>8</v>
      </c>
      <c r="C229" s="22" t="s">
        <v>96</v>
      </c>
      <c r="D229" s="27">
        <v>0</v>
      </c>
      <c r="E229" s="27">
        <v>0</v>
      </c>
      <c r="F229" s="27">
        <v>0</v>
      </c>
      <c r="G229" s="27">
        <v>0</v>
      </c>
      <c r="H229" s="27">
        <v>0</v>
      </c>
      <c r="I229" s="27">
        <v>0</v>
      </c>
      <c r="J229" s="27">
        <v>0</v>
      </c>
      <c r="K229" s="27">
        <v>0</v>
      </c>
      <c r="L229" s="27">
        <v>0</v>
      </c>
      <c r="M229" s="27">
        <v>0</v>
      </c>
      <c r="N229" s="27">
        <v>0</v>
      </c>
      <c r="O229" s="27">
        <v>0</v>
      </c>
      <c r="P229" s="27">
        <v>0</v>
      </c>
      <c r="Q229" s="27">
        <v>0</v>
      </c>
      <c r="R229" s="27">
        <v>0</v>
      </c>
      <c r="S229" s="27">
        <v>0</v>
      </c>
      <c r="T229" s="27">
        <v>0</v>
      </c>
      <c r="U229" s="27">
        <v>0</v>
      </c>
      <c r="V229" s="27">
        <v>0</v>
      </c>
      <c r="W229" s="27">
        <v>0</v>
      </c>
      <c r="X229" s="27">
        <v>0</v>
      </c>
      <c r="Y229" s="27">
        <v>0</v>
      </c>
      <c r="Z229" s="27">
        <v>0</v>
      </c>
      <c r="AA229" s="31"/>
      <c r="AB229" s="31"/>
      <c r="AC229" s="31"/>
      <c r="AD229" s="31"/>
      <c r="AE229" s="31"/>
      <c r="AF229" s="31"/>
      <c r="AG229" s="31"/>
      <c r="AH229" s="31"/>
      <c r="AI229" s="31"/>
      <c r="AJ229" s="33"/>
      <c r="AK229" s="31" t="e">
        <v>#REF!</v>
      </c>
      <c r="AL229" s="31" t="e">
        <v>#REF!</v>
      </c>
      <c r="AM229" s="31" t="e">
        <v>#REF!</v>
      </c>
      <c r="AN229" s="38"/>
      <c r="AO229" s="38"/>
      <c r="AP229" s="38"/>
    </row>
    <row r="230" spans="1:42" ht="12" hidden="1" x14ac:dyDescent="0.2">
      <c r="B230" s="50">
        <v>9</v>
      </c>
      <c r="C230" s="22" t="s">
        <v>54</v>
      </c>
      <c r="D230" s="27">
        <v>0</v>
      </c>
      <c r="E230" s="27">
        <v>0</v>
      </c>
      <c r="F230" s="27">
        <v>0</v>
      </c>
      <c r="G230" s="27">
        <v>0</v>
      </c>
      <c r="H230" s="27">
        <v>0</v>
      </c>
      <c r="I230" s="27">
        <v>0</v>
      </c>
      <c r="J230" s="27">
        <v>0</v>
      </c>
      <c r="K230" s="27">
        <v>0</v>
      </c>
      <c r="L230" s="27">
        <v>0</v>
      </c>
      <c r="M230" s="27">
        <v>0</v>
      </c>
      <c r="N230" s="27">
        <v>0</v>
      </c>
      <c r="O230" s="27">
        <v>0</v>
      </c>
      <c r="P230" s="27">
        <v>0</v>
      </c>
      <c r="Q230" s="27">
        <v>0</v>
      </c>
      <c r="R230" s="27">
        <v>0</v>
      </c>
      <c r="S230" s="27">
        <v>0</v>
      </c>
      <c r="T230" s="27">
        <v>0</v>
      </c>
      <c r="U230" s="27">
        <v>0</v>
      </c>
      <c r="V230" s="27">
        <v>0</v>
      </c>
      <c r="W230" s="27">
        <v>0</v>
      </c>
      <c r="X230" s="27">
        <v>0</v>
      </c>
      <c r="Y230" s="27">
        <v>0</v>
      </c>
      <c r="Z230" s="27">
        <v>0</v>
      </c>
      <c r="AA230" s="31"/>
      <c r="AB230" s="31"/>
      <c r="AC230" s="31"/>
      <c r="AD230" s="31"/>
      <c r="AE230" s="31"/>
      <c r="AF230" s="31"/>
      <c r="AG230" s="31"/>
      <c r="AH230" s="31"/>
      <c r="AI230" s="31"/>
      <c r="AJ230" s="33"/>
      <c r="AK230" s="31" t="e">
        <v>#REF!</v>
      </c>
      <c r="AL230" s="31" t="e">
        <v>#REF!</v>
      </c>
      <c r="AM230" s="31" t="e">
        <v>#REF!</v>
      </c>
      <c r="AN230" s="38"/>
      <c r="AO230" s="38"/>
      <c r="AP230" s="38"/>
    </row>
    <row r="231" spans="1:42" ht="12" hidden="1" x14ac:dyDescent="0.2">
      <c r="A231" s="6"/>
      <c r="B231" s="50">
        <v>10</v>
      </c>
      <c r="C231" s="22" t="s">
        <v>55</v>
      </c>
      <c r="D231" s="27">
        <v>0</v>
      </c>
      <c r="E231" s="27">
        <v>0</v>
      </c>
      <c r="F231" s="27">
        <v>0</v>
      </c>
      <c r="G231" s="27">
        <v>0</v>
      </c>
      <c r="H231" s="27">
        <v>0</v>
      </c>
      <c r="I231" s="27">
        <v>0</v>
      </c>
      <c r="J231" s="27">
        <v>0</v>
      </c>
      <c r="K231" s="27">
        <v>0</v>
      </c>
      <c r="L231" s="27">
        <v>0</v>
      </c>
      <c r="M231" s="27">
        <v>0</v>
      </c>
      <c r="N231" s="27">
        <v>0</v>
      </c>
      <c r="O231" s="27">
        <v>0</v>
      </c>
      <c r="P231" s="27">
        <v>0</v>
      </c>
      <c r="Q231" s="27">
        <v>0</v>
      </c>
      <c r="R231" s="27">
        <v>0</v>
      </c>
      <c r="S231" s="27">
        <v>0</v>
      </c>
      <c r="T231" s="27">
        <v>0</v>
      </c>
      <c r="U231" s="27">
        <v>0</v>
      </c>
      <c r="V231" s="27">
        <v>0</v>
      </c>
      <c r="W231" s="27">
        <v>0</v>
      </c>
      <c r="X231" s="27">
        <v>0</v>
      </c>
      <c r="Y231" s="27">
        <v>0</v>
      </c>
      <c r="Z231" s="27">
        <v>0</v>
      </c>
      <c r="AA231" s="31"/>
      <c r="AB231" s="31"/>
      <c r="AC231" s="31"/>
      <c r="AD231" s="31"/>
      <c r="AE231" s="31"/>
      <c r="AF231" s="31"/>
      <c r="AG231" s="31"/>
      <c r="AH231" s="31"/>
      <c r="AI231" s="31"/>
      <c r="AJ231" s="33"/>
      <c r="AK231" s="31" t="e">
        <v>#REF!</v>
      </c>
      <c r="AL231" s="31" t="e">
        <v>#REF!</v>
      </c>
      <c r="AM231" s="31" t="e">
        <v>#REF!</v>
      </c>
      <c r="AN231" s="38"/>
      <c r="AO231" s="38"/>
      <c r="AP231" s="38"/>
    </row>
    <row r="232" spans="1:42" ht="12" hidden="1" x14ac:dyDescent="0.2">
      <c r="B232" s="50"/>
      <c r="C232" s="22" t="s">
        <v>99</v>
      </c>
      <c r="D232" s="27">
        <v>0</v>
      </c>
      <c r="E232" s="27">
        <v>0</v>
      </c>
      <c r="F232" s="27">
        <v>0</v>
      </c>
      <c r="G232" s="27">
        <v>0</v>
      </c>
      <c r="H232" s="27">
        <v>0</v>
      </c>
      <c r="I232" s="27">
        <v>0</v>
      </c>
      <c r="J232" s="27">
        <v>0</v>
      </c>
      <c r="K232" s="27">
        <v>0</v>
      </c>
      <c r="L232" s="27">
        <v>0</v>
      </c>
      <c r="M232" s="27">
        <v>0</v>
      </c>
      <c r="N232" s="27">
        <v>0</v>
      </c>
      <c r="O232" s="27">
        <v>0</v>
      </c>
      <c r="P232" s="27">
        <v>0</v>
      </c>
      <c r="Q232" s="27">
        <v>0</v>
      </c>
      <c r="R232" s="27">
        <v>0</v>
      </c>
      <c r="S232" s="27">
        <v>0</v>
      </c>
      <c r="T232" s="27">
        <v>0</v>
      </c>
      <c r="U232" s="27">
        <v>0</v>
      </c>
      <c r="V232" s="27">
        <v>0</v>
      </c>
      <c r="W232" s="27">
        <v>0</v>
      </c>
      <c r="X232" s="27">
        <v>0</v>
      </c>
      <c r="Y232" s="27">
        <v>0</v>
      </c>
      <c r="Z232" s="27">
        <v>0</v>
      </c>
      <c r="AA232" s="31"/>
      <c r="AB232" s="31"/>
      <c r="AC232" s="31"/>
      <c r="AD232" s="31"/>
      <c r="AE232" s="31"/>
      <c r="AF232" s="31"/>
      <c r="AG232" s="31"/>
      <c r="AH232" s="31"/>
      <c r="AI232" s="31"/>
      <c r="AJ232" s="33"/>
      <c r="AK232" s="31" t="e">
        <v>#REF!</v>
      </c>
      <c r="AL232" s="31" t="e">
        <v>#REF!</v>
      </c>
      <c r="AM232" s="31" t="e">
        <v>#REF!</v>
      </c>
      <c r="AN232" s="38"/>
      <c r="AO232" s="38"/>
      <c r="AP232" s="38"/>
    </row>
    <row r="233" spans="1:42" hidden="1" x14ac:dyDescent="0.2">
      <c r="B233" s="50">
        <v>11</v>
      </c>
      <c r="C233" s="21" t="s">
        <v>84</v>
      </c>
      <c r="D233" s="29">
        <v>0</v>
      </c>
      <c r="E233" s="29">
        <v>0</v>
      </c>
      <c r="F233" s="29">
        <v>0</v>
      </c>
      <c r="G233" s="29">
        <v>0</v>
      </c>
      <c r="H233" s="29">
        <v>0</v>
      </c>
      <c r="I233" s="29">
        <v>0</v>
      </c>
      <c r="J233" s="29">
        <v>0</v>
      </c>
      <c r="K233" s="29">
        <v>0</v>
      </c>
      <c r="L233" s="29">
        <v>0</v>
      </c>
      <c r="M233" s="29">
        <v>0</v>
      </c>
      <c r="N233" s="29">
        <v>0</v>
      </c>
      <c r="O233" s="29">
        <v>0</v>
      </c>
      <c r="P233" s="29">
        <v>0</v>
      </c>
      <c r="Q233" s="29">
        <v>0</v>
      </c>
      <c r="R233" s="29">
        <v>0</v>
      </c>
      <c r="S233" s="29">
        <v>0</v>
      </c>
      <c r="T233" s="29">
        <v>0</v>
      </c>
      <c r="U233" s="29">
        <v>0</v>
      </c>
      <c r="V233" s="29">
        <v>0</v>
      </c>
      <c r="W233" s="29">
        <v>0</v>
      </c>
      <c r="X233" s="29">
        <v>0</v>
      </c>
      <c r="Y233" s="29">
        <v>0</v>
      </c>
      <c r="Z233" s="29">
        <v>0</v>
      </c>
      <c r="AA233" s="61"/>
      <c r="AB233" s="61"/>
      <c r="AC233" s="61"/>
      <c r="AD233" s="61"/>
      <c r="AE233" s="61"/>
      <c r="AF233" s="61"/>
      <c r="AG233" s="61"/>
      <c r="AH233" s="61"/>
      <c r="AI233" s="61"/>
      <c r="AJ233" s="33"/>
      <c r="AK233" s="61" t="e">
        <v>#REF!</v>
      </c>
      <c r="AL233" s="61" t="e">
        <v>#REF!</v>
      </c>
      <c r="AM233" s="61" t="e">
        <v>#REF!</v>
      </c>
      <c r="AN233" s="1"/>
      <c r="AO233" s="1"/>
    </row>
    <row r="234" spans="1:42" hidden="1" x14ac:dyDescent="0.2">
      <c r="B234" s="50">
        <v>12</v>
      </c>
      <c r="C234" s="21" t="s">
        <v>100</v>
      </c>
      <c r="D234" s="29">
        <v>0</v>
      </c>
      <c r="E234" s="29">
        <v>0</v>
      </c>
      <c r="F234" s="29">
        <v>0</v>
      </c>
      <c r="G234" s="29">
        <v>0</v>
      </c>
      <c r="H234" s="29">
        <v>0</v>
      </c>
      <c r="I234" s="29">
        <v>0</v>
      </c>
      <c r="J234" s="29">
        <v>0</v>
      </c>
      <c r="K234" s="29">
        <v>0</v>
      </c>
      <c r="L234" s="29">
        <v>0</v>
      </c>
      <c r="M234" s="29">
        <v>0</v>
      </c>
      <c r="N234" s="29">
        <v>0</v>
      </c>
      <c r="O234" s="29">
        <v>0</v>
      </c>
      <c r="P234" s="29">
        <v>0</v>
      </c>
      <c r="Q234" s="29">
        <v>0</v>
      </c>
      <c r="R234" s="29">
        <v>0</v>
      </c>
      <c r="S234" s="29">
        <v>0</v>
      </c>
      <c r="T234" s="29">
        <v>0</v>
      </c>
      <c r="U234" s="29">
        <v>0</v>
      </c>
      <c r="V234" s="29">
        <v>0</v>
      </c>
      <c r="W234" s="29">
        <v>0</v>
      </c>
      <c r="X234" s="29">
        <v>0</v>
      </c>
      <c r="Y234" s="29">
        <v>0</v>
      </c>
      <c r="Z234" s="29">
        <v>0</v>
      </c>
      <c r="AA234" s="61"/>
      <c r="AB234" s="61"/>
      <c r="AC234" s="61"/>
      <c r="AD234" s="61"/>
      <c r="AE234" s="61"/>
      <c r="AF234" s="61"/>
      <c r="AG234" s="61"/>
      <c r="AH234" s="61"/>
      <c r="AI234" s="61"/>
      <c r="AJ234" s="33"/>
      <c r="AK234" s="61" t="e">
        <v>#REF!</v>
      </c>
      <c r="AL234" s="61" t="e">
        <v>#REF!</v>
      </c>
      <c r="AM234" s="61" t="e">
        <v>#REF!</v>
      </c>
      <c r="AN234" s="1"/>
      <c r="AO234" s="1"/>
    </row>
    <row r="235" spans="1:42" hidden="1" x14ac:dyDescent="0.2">
      <c r="B235" s="50">
        <v>13</v>
      </c>
      <c r="C235" s="21" t="s">
        <v>89</v>
      </c>
      <c r="D235" s="29">
        <v>0</v>
      </c>
      <c r="E235" s="29">
        <v>0</v>
      </c>
      <c r="F235" s="29">
        <v>0</v>
      </c>
      <c r="G235" s="29">
        <v>0</v>
      </c>
      <c r="H235" s="29">
        <v>0</v>
      </c>
      <c r="I235" s="29">
        <v>0</v>
      </c>
      <c r="J235" s="29">
        <v>0</v>
      </c>
      <c r="K235" s="29">
        <v>0</v>
      </c>
      <c r="L235" s="29">
        <v>0</v>
      </c>
      <c r="M235" s="29">
        <v>0</v>
      </c>
      <c r="N235" s="29">
        <v>0</v>
      </c>
      <c r="O235" s="29">
        <v>0</v>
      </c>
      <c r="P235" s="29">
        <v>0</v>
      </c>
      <c r="Q235" s="29">
        <v>0</v>
      </c>
      <c r="R235" s="29">
        <v>0</v>
      </c>
      <c r="S235" s="29">
        <v>0</v>
      </c>
      <c r="T235" s="29">
        <v>0</v>
      </c>
      <c r="U235" s="29">
        <v>0</v>
      </c>
      <c r="V235" s="29">
        <v>0</v>
      </c>
      <c r="W235" s="29">
        <v>0</v>
      </c>
      <c r="X235" s="29">
        <v>0</v>
      </c>
      <c r="Y235" s="29">
        <v>0</v>
      </c>
      <c r="Z235" s="29">
        <v>0</v>
      </c>
      <c r="AA235" s="61"/>
      <c r="AB235" s="61"/>
      <c r="AC235" s="61"/>
      <c r="AD235" s="61"/>
      <c r="AE235" s="61"/>
      <c r="AF235" s="61"/>
      <c r="AG235" s="61"/>
      <c r="AH235" s="61"/>
      <c r="AI235" s="61"/>
      <c r="AJ235" s="33"/>
      <c r="AK235" s="61" t="e">
        <v>#REF!</v>
      </c>
      <c r="AL235" s="61" t="e">
        <v>#REF!</v>
      </c>
      <c r="AM235" s="61" t="e">
        <v>#REF!</v>
      </c>
      <c r="AN235" s="39"/>
      <c r="AO235" s="39"/>
    </row>
    <row r="236" spans="1:42" hidden="1" x14ac:dyDescent="0.2">
      <c r="B236" s="50">
        <v>14</v>
      </c>
      <c r="C236" s="21" t="s">
        <v>69</v>
      </c>
      <c r="D236" s="29">
        <v>0</v>
      </c>
      <c r="E236" s="29">
        <v>0</v>
      </c>
      <c r="F236" s="29">
        <v>0</v>
      </c>
      <c r="G236" s="29">
        <v>0</v>
      </c>
      <c r="H236" s="29">
        <v>0</v>
      </c>
      <c r="I236" s="29">
        <v>0</v>
      </c>
      <c r="J236" s="29">
        <v>0</v>
      </c>
      <c r="K236" s="29">
        <v>0</v>
      </c>
      <c r="L236" s="29">
        <v>0</v>
      </c>
      <c r="M236" s="29">
        <v>0</v>
      </c>
      <c r="N236" s="29">
        <v>0</v>
      </c>
      <c r="O236" s="29">
        <v>0</v>
      </c>
      <c r="P236" s="29">
        <v>0</v>
      </c>
      <c r="Q236" s="29">
        <v>0</v>
      </c>
      <c r="R236" s="29">
        <v>0</v>
      </c>
      <c r="S236" s="29">
        <v>0</v>
      </c>
      <c r="T236" s="29">
        <v>0</v>
      </c>
      <c r="U236" s="29">
        <v>0</v>
      </c>
      <c r="V236" s="29">
        <v>0</v>
      </c>
      <c r="W236" s="29">
        <v>0</v>
      </c>
      <c r="X236" s="29">
        <v>0</v>
      </c>
      <c r="Y236" s="29">
        <v>0</v>
      </c>
      <c r="Z236" s="29">
        <v>0</v>
      </c>
      <c r="AA236" s="61"/>
      <c r="AB236" s="61"/>
      <c r="AC236" s="61"/>
      <c r="AD236" s="61"/>
      <c r="AE236" s="61"/>
      <c r="AF236" s="61"/>
      <c r="AG236" s="61"/>
      <c r="AH236" s="61"/>
      <c r="AI236" s="61"/>
      <c r="AJ236" s="33"/>
      <c r="AK236" s="61" t="e">
        <v>#REF!</v>
      </c>
      <c r="AL236" s="61" t="e">
        <v>#REF!</v>
      </c>
      <c r="AM236" s="61" t="e">
        <v>#REF!</v>
      </c>
      <c r="AN236" s="39"/>
      <c r="AO236" s="39"/>
    </row>
    <row r="237" spans="1:42" hidden="1" x14ac:dyDescent="0.2">
      <c r="B237" s="50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61"/>
      <c r="AB237" s="61"/>
      <c r="AC237" s="61"/>
      <c r="AD237" s="61"/>
      <c r="AE237" s="61"/>
      <c r="AF237" s="61"/>
      <c r="AG237" s="61"/>
      <c r="AH237" s="61"/>
      <c r="AI237" s="61"/>
      <c r="AJ237" s="33"/>
      <c r="AK237" s="61"/>
      <c r="AL237" s="61"/>
      <c r="AM237" s="61"/>
      <c r="AN237" s="39"/>
      <c r="AO237" s="39"/>
    </row>
    <row r="238" spans="1:42" ht="12" hidden="1" x14ac:dyDescent="0.2">
      <c r="A238" s="7" t="s">
        <v>70</v>
      </c>
      <c r="B238" s="50"/>
      <c r="C238" s="20" t="s">
        <v>72</v>
      </c>
      <c r="D238" s="26">
        <v>0</v>
      </c>
      <c r="E238" s="26">
        <v>0</v>
      </c>
      <c r="F238" s="26">
        <v>0</v>
      </c>
      <c r="G238" s="26">
        <v>0</v>
      </c>
      <c r="H238" s="26">
        <v>0</v>
      </c>
      <c r="I238" s="26">
        <v>0</v>
      </c>
      <c r="J238" s="26">
        <v>0</v>
      </c>
      <c r="K238" s="26">
        <v>0</v>
      </c>
      <c r="L238" s="26">
        <v>0</v>
      </c>
      <c r="M238" s="26">
        <v>0</v>
      </c>
      <c r="N238" s="26">
        <v>0</v>
      </c>
      <c r="O238" s="26">
        <v>0</v>
      </c>
      <c r="P238" s="26">
        <v>0</v>
      </c>
      <c r="Q238" s="26">
        <v>0</v>
      </c>
      <c r="R238" s="26">
        <v>0</v>
      </c>
      <c r="S238" s="26">
        <v>0</v>
      </c>
      <c r="T238" s="26">
        <v>0</v>
      </c>
      <c r="U238" s="26">
        <v>0</v>
      </c>
      <c r="V238" s="26">
        <v>0</v>
      </c>
      <c r="W238" s="26">
        <v>0</v>
      </c>
      <c r="X238" s="26">
        <v>0</v>
      </c>
      <c r="Y238" s="26">
        <v>0</v>
      </c>
      <c r="Z238" s="26">
        <v>0</v>
      </c>
      <c r="AA238" s="108"/>
      <c r="AB238" s="108"/>
      <c r="AC238" s="108"/>
      <c r="AD238" s="108"/>
      <c r="AE238" s="108"/>
      <c r="AF238" s="108"/>
      <c r="AG238" s="108"/>
      <c r="AH238" s="108"/>
      <c r="AI238" s="108"/>
      <c r="AJ238" s="8"/>
      <c r="AK238" s="108" t="e">
        <v>#REF!</v>
      </c>
      <c r="AL238" s="108" t="e">
        <v>#REF!</v>
      </c>
      <c r="AM238" s="108" t="e">
        <v>#REF!</v>
      </c>
      <c r="AO238" s="9"/>
    </row>
    <row r="239" spans="1:42" ht="12" hidden="1" x14ac:dyDescent="0.2">
      <c r="B239" s="50">
        <v>15</v>
      </c>
      <c r="C239" s="22" t="s">
        <v>101</v>
      </c>
      <c r="D239" s="27">
        <v>0</v>
      </c>
      <c r="E239" s="27">
        <v>0</v>
      </c>
      <c r="F239" s="27">
        <v>0</v>
      </c>
      <c r="G239" s="27">
        <v>0</v>
      </c>
      <c r="H239" s="27">
        <v>0</v>
      </c>
      <c r="I239" s="27">
        <v>0</v>
      </c>
      <c r="J239" s="27">
        <v>0</v>
      </c>
      <c r="K239" s="27">
        <v>0</v>
      </c>
      <c r="L239" s="27">
        <v>0</v>
      </c>
      <c r="M239" s="27">
        <v>0</v>
      </c>
      <c r="N239" s="27">
        <v>0</v>
      </c>
      <c r="O239" s="27">
        <v>0</v>
      </c>
      <c r="P239" s="27">
        <v>0</v>
      </c>
      <c r="Q239" s="27">
        <v>0</v>
      </c>
      <c r="R239" s="27">
        <v>0</v>
      </c>
      <c r="S239" s="27">
        <v>0</v>
      </c>
      <c r="T239" s="27">
        <v>0</v>
      </c>
      <c r="U239" s="27">
        <v>0</v>
      </c>
      <c r="V239" s="27">
        <v>0</v>
      </c>
      <c r="W239" s="27">
        <v>0</v>
      </c>
      <c r="X239" s="27"/>
      <c r="Y239" s="27">
        <v>0</v>
      </c>
      <c r="Z239" s="27">
        <v>0</v>
      </c>
      <c r="AA239" s="31"/>
      <c r="AB239" s="31"/>
      <c r="AC239" s="31"/>
      <c r="AD239" s="31"/>
      <c r="AE239" s="31"/>
      <c r="AF239" s="31"/>
      <c r="AG239" s="31"/>
      <c r="AH239" s="31"/>
      <c r="AI239" s="31"/>
      <c r="AJ239" s="33"/>
      <c r="AK239" s="31" t="e">
        <v>#REF!</v>
      </c>
      <c r="AL239" s="31" t="e">
        <v>#REF!</v>
      </c>
      <c r="AM239" s="31" t="e">
        <v>#REF!</v>
      </c>
      <c r="AN239" s="38"/>
      <c r="AO239" s="38"/>
      <c r="AP239" s="38"/>
    </row>
    <row r="240" spans="1:42" ht="12" hidden="1" x14ac:dyDescent="0.2">
      <c r="B240" s="50">
        <v>16</v>
      </c>
      <c r="C240" s="22" t="s">
        <v>102</v>
      </c>
      <c r="D240" s="27">
        <v>0</v>
      </c>
      <c r="E240" s="27">
        <v>0</v>
      </c>
      <c r="F240" s="27">
        <v>0</v>
      </c>
      <c r="G240" s="27">
        <v>0</v>
      </c>
      <c r="H240" s="27">
        <v>0</v>
      </c>
      <c r="I240" s="27">
        <v>0</v>
      </c>
      <c r="J240" s="27">
        <v>0</v>
      </c>
      <c r="K240" s="27">
        <v>0</v>
      </c>
      <c r="L240" s="27">
        <v>0</v>
      </c>
      <c r="M240" s="27">
        <v>0</v>
      </c>
      <c r="N240" s="27">
        <v>0</v>
      </c>
      <c r="O240" s="27">
        <v>0</v>
      </c>
      <c r="P240" s="27">
        <v>0</v>
      </c>
      <c r="Q240" s="27">
        <v>0</v>
      </c>
      <c r="R240" s="27">
        <v>0</v>
      </c>
      <c r="S240" s="27">
        <v>0</v>
      </c>
      <c r="T240" s="27">
        <v>0</v>
      </c>
      <c r="U240" s="27">
        <v>0</v>
      </c>
      <c r="V240" s="27">
        <v>0</v>
      </c>
      <c r="W240" s="27">
        <v>0</v>
      </c>
      <c r="X240" s="27">
        <v>0</v>
      </c>
      <c r="Y240" s="27">
        <v>0</v>
      </c>
      <c r="Z240" s="27">
        <v>0</v>
      </c>
      <c r="AA240" s="31"/>
      <c r="AB240" s="31"/>
      <c r="AC240" s="31"/>
      <c r="AD240" s="31"/>
      <c r="AE240" s="31"/>
      <c r="AF240" s="31"/>
      <c r="AG240" s="31"/>
      <c r="AH240" s="31"/>
      <c r="AI240" s="31"/>
      <c r="AJ240" s="33"/>
      <c r="AK240" s="31" t="e">
        <v>#REF!</v>
      </c>
      <c r="AL240" s="31" t="e">
        <v>#REF!</v>
      </c>
      <c r="AM240" s="31" t="e">
        <v>#REF!</v>
      </c>
      <c r="AN240" s="38"/>
      <c r="AO240" s="38"/>
      <c r="AP240" s="38"/>
    </row>
    <row r="241" spans="1:42" ht="12" hidden="1" x14ac:dyDescent="0.2">
      <c r="B241" s="50"/>
      <c r="C241" s="22" t="s">
        <v>103</v>
      </c>
      <c r="D241" s="27">
        <v>0</v>
      </c>
      <c r="E241" s="27">
        <v>0</v>
      </c>
      <c r="F241" s="27">
        <v>0</v>
      </c>
      <c r="G241" s="27">
        <v>0</v>
      </c>
      <c r="H241" s="27">
        <v>0</v>
      </c>
      <c r="I241" s="27">
        <v>0</v>
      </c>
      <c r="J241" s="27">
        <v>0</v>
      </c>
      <c r="K241" s="27">
        <v>0</v>
      </c>
      <c r="L241" s="27">
        <v>0</v>
      </c>
      <c r="M241" s="27">
        <v>0</v>
      </c>
      <c r="N241" s="27">
        <v>0</v>
      </c>
      <c r="O241" s="27">
        <v>0</v>
      </c>
      <c r="P241" s="27">
        <v>0</v>
      </c>
      <c r="Q241" s="27">
        <v>0</v>
      </c>
      <c r="R241" s="27">
        <v>0</v>
      </c>
      <c r="S241" s="27">
        <v>0</v>
      </c>
      <c r="T241" s="27">
        <v>0</v>
      </c>
      <c r="U241" s="27">
        <v>0</v>
      </c>
      <c r="V241" s="27">
        <v>0</v>
      </c>
      <c r="W241" s="27">
        <v>0</v>
      </c>
      <c r="X241" s="27">
        <v>0</v>
      </c>
      <c r="Y241" s="27">
        <v>0</v>
      </c>
      <c r="Z241" s="27">
        <v>0</v>
      </c>
      <c r="AA241" s="31"/>
      <c r="AB241" s="31"/>
      <c r="AC241" s="31"/>
      <c r="AD241" s="31"/>
      <c r="AE241" s="31"/>
      <c r="AF241" s="31"/>
      <c r="AG241" s="31"/>
      <c r="AH241" s="31"/>
      <c r="AI241" s="31"/>
      <c r="AJ241" s="33"/>
      <c r="AK241" s="31" t="e">
        <v>#REF!</v>
      </c>
      <c r="AL241" s="31" t="e">
        <v>#REF!</v>
      </c>
      <c r="AM241" s="31" t="e">
        <v>#REF!</v>
      </c>
      <c r="AN241" s="38"/>
      <c r="AO241" s="38"/>
      <c r="AP241" s="38"/>
    </row>
    <row r="242" spans="1:42" hidden="1" x14ac:dyDescent="0.2">
      <c r="B242" s="50">
        <v>17</v>
      </c>
      <c r="C242" s="21" t="s">
        <v>104</v>
      </c>
      <c r="D242" s="29">
        <v>0</v>
      </c>
      <c r="E242" s="29">
        <v>0</v>
      </c>
      <c r="F242" s="29">
        <v>0</v>
      </c>
      <c r="G242" s="29">
        <v>0</v>
      </c>
      <c r="H242" s="29">
        <v>0</v>
      </c>
      <c r="I242" s="29">
        <v>0</v>
      </c>
      <c r="J242" s="29">
        <v>0</v>
      </c>
      <c r="K242" s="29">
        <v>0</v>
      </c>
      <c r="L242" s="29">
        <v>0</v>
      </c>
      <c r="M242" s="29">
        <v>0</v>
      </c>
      <c r="N242" s="29">
        <v>0</v>
      </c>
      <c r="O242" s="29">
        <v>0</v>
      </c>
      <c r="P242" s="29">
        <v>0</v>
      </c>
      <c r="Q242" s="29">
        <v>0</v>
      </c>
      <c r="R242" s="29">
        <v>0</v>
      </c>
      <c r="S242" s="29">
        <v>0</v>
      </c>
      <c r="T242" s="29">
        <v>0</v>
      </c>
      <c r="U242" s="29">
        <v>0</v>
      </c>
      <c r="V242" s="29">
        <v>0</v>
      </c>
      <c r="W242" s="29">
        <v>0</v>
      </c>
      <c r="X242" s="29">
        <v>0</v>
      </c>
      <c r="Y242" s="29">
        <v>0</v>
      </c>
      <c r="Z242" s="29">
        <v>0</v>
      </c>
      <c r="AA242" s="61"/>
      <c r="AB242" s="61"/>
      <c r="AC242" s="61"/>
      <c r="AD242" s="61"/>
      <c r="AE242" s="61"/>
      <c r="AF242" s="61"/>
      <c r="AG242" s="61"/>
      <c r="AH242" s="61"/>
      <c r="AI242" s="61"/>
      <c r="AJ242" s="33"/>
      <c r="AK242" s="61" t="e">
        <v>#REF!</v>
      </c>
      <c r="AL242" s="61" t="e">
        <v>#REF!</v>
      </c>
      <c r="AM242" s="61" t="e">
        <v>#REF!</v>
      </c>
      <c r="AN242" s="37"/>
      <c r="AO242" s="37"/>
    </row>
    <row r="243" spans="1:42" hidden="1" x14ac:dyDescent="0.2">
      <c r="B243" s="50">
        <v>18</v>
      </c>
      <c r="C243" s="21" t="s">
        <v>97</v>
      </c>
      <c r="D243" s="29">
        <v>0</v>
      </c>
      <c r="E243" s="29">
        <v>0</v>
      </c>
      <c r="F243" s="29">
        <v>0</v>
      </c>
      <c r="G243" s="29">
        <v>0</v>
      </c>
      <c r="H243" s="29">
        <v>0</v>
      </c>
      <c r="I243" s="29">
        <v>0</v>
      </c>
      <c r="J243" s="29">
        <v>0</v>
      </c>
      <c r="K243" s="29">
        <v>0</v>
      </c>
      <c r="L243" s="29">
        <v>0</v>
      </c>
      <c r="M243" s="29">
        <v>0</v>
      </c>
      <c r="N243" s="29">
        <v>0</v>
      </c>
      <c r="O243" s="29">
        <v>0</v>
      </c>
      <c r="P243" s="29">
        <v>0</v>
      </c>
      <c r="Q243" s="29">
        <v>0</v>
      </c>
      <c r="R243" s="29">
        <v>0</v>
      </c>
      <c r="S243" s="29">
        <v>0</v>
      </c>
      <c r="T243" s="29">
        <v>0</v>
      </c>
      <c r="U243" s="29">
        <v>0</v>
      </c>
      <c r="V243" s="29">
        <v>0</v>
      </c>
      <c r="W243" s="29">
        <v>0</v>
      </c>
      <c r="X243" s="29">
        <v>0</v>
      </c>
      <c r="Y243" s="29">
        <v>0</v>
      </c>
      <c r="Z243" s="29">
        <v>0</v>
      </c>
      <c r="AA243" s="61"/>
      <c r="AB243" s="61"/>
      <c r="AC243" s="61"/>
      <c r="AD243" s="61"/>
      <c r="AE243" s="61"/>
      <c r="AF243" s="61"/>
      <c r="AG243" s="61"/>
      <c r="AH243" s="61"/>
      <c r="AI243" s="61"/>
      <c r="AJ243" s="8"/>
      <c r="AK243" s="61" t="e">
        <v>#REF!</v>
      </c>
      <c r="AL243" s="61" t="e">
        <v>#REF!</v>
      </c>
      <c r="AM243" s="61" t="e">
        <v>#REF!</v>
      </c>
      <c r="AN243" s="9"/>
      <c r="AO243" s="9"/>
      <c r="AP243" s="9"/>
    </row>
    <row r="244" spans="1:42" hidden="1" x14ac:dyDescent="0.2">
      <c r="B244" s="50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61"/>
      <c r="AB244" s="61"/>
      <c r="AC244" s="61"/>
      <c r="AD244" s="61"/>
      <c r="AE244" s="61"/>
      <c r="AF244" s="61"/>
      <c r="AG244" s="61"/>
      <c r="AH244" s="61"/>
      <c r="AI244" s="61"/>
      <c r="AJ244" s="8"/>
      <c r="AK244" s="61"/>
      <c r="AL244" s="61"/>
      <c r="AM244" s="61"/>
      <c r="AN244" s="9"/>
      <c r="AO244" s="9"/>
      <c r="AP244" s="9"/>
    </row>
    <row r="245" spans="1:42" ht="12" hidden="1" x14ac:dyDescent="0.2">
      <c r="A245" s="7" t="s">
        <v>71</v>
      </c>
      <c r="B245" s="50"/>
      <c r="C245" s="23" t="s">
        <v>34</v>
      </c>
      <c r="D245" s="26">
        <v>0</v>
      </c>
      <c r="E245" s="26">
        <v>0</v>
      </c>
      <c r="F245" s="26">
        <v>0</v>
      </c>
      <c r="G245" s="26">
        <v>0</v>
      </c>
      <c r="H245" s="26">
        <v>0</v>
      </c>
      <c r="I245" s="26">
        <v>0</v>
      </c>
      <c r="J245" s="26">
        <v>0</v>
      </c>
      <c r="K245" s="26">
        <v>0</v>
      </c>
      <c r="L245" s="26">
        <v>0</v>
      </c>
      <c r="M245" s="26">
        <v>0</v>
      </c>
      <c r="N245" s="26">
        <v>0</v>
      </c>
      <c r="O245" s="26">
        <v>0</v>
      </c>
      <c r="P245" s="26">
        <v>0</v>
      </c>
      <c r="Q245" s="26">
        <v>0</v>
      </c>
      <c r="R245" s="26">
        <v>0</v>
      </c>
      <c r="S245" s="26">
        <v>0</v>
      </c>
      <c r="T245" s="26">
        <v>0</v>
      </c>
      <c r="U245" s="26">
        <v>0</v>
      </c>
      <c r="V245" s="26">
        <v>0</v>
      </c>
      <c r="W245" s="26">
        <v>0</v>
      </c>
      <c r="X245" s="26">
        <v>0</v>
      </c>
      <c r="Y245" s="26">
        <v>0</v>
      </c>
      <c r="Z245" s="26">
        <v>0</v>
      </c>
      <c r="AA245" s="108"/>
      <c r="AB245" s="108"/>
      <c r="AC245" s="108"/>
      <c r="AD245" s="108"/>
      <c r="AE245" s="108"/>
      <c r="AF245" s="108"/>
      <c r="AG245" s="108"/>
      <c r="AH245" s="108"/>
      <c r="AI245" s="108"/>
      <c r="AJ245" s="8"/>
      <c r="AK245" s="108" t="e">
        <v>#REF!</v>
      </c>
      <c r="AL245" s="108" t="e">
        <v>#REF!</v>
      </c>
      <c r="AM245" s="108" t="e">
        <v>#REF!</v>
      </c>
      <c r="AO245" s="9"/>
    </row>
    <row r="246" spans="1:42" ht="12" hidden="1" x14ac:dyDescent="0.2">
      <c r="B246" s="50">
        <v>19</v>
      </c>
      <c r="C246" s="22" t="s">
        <v>13</v>
      </c>
      <c r="D246" s="27">
        <v>0</v>
      </c>
      <c r="E246" s="27">
        <v>0</v>
      </c>
      <c r="F246" s="27">
        <v>0</v>
      </c>
      <c r="G246" s="27">
        <v>0</v>
      </c>
      <c r="H246" s="27">
        <v>0</v>
      </c>
      <c r="I246" s="27">
        <v>0</v>
      </c>
      <c r="J246" s="27">
        <v>0</v>
      </c>
      <c r="K246" s="27">
        <v>0</v>
      </c>
      <c r="L246" s="27">
        <v>0</v>
      </c>
      <c r="M246" s="27">
        <v>0</v>
      </c>
      <c r="N246" s="27">
        <v>0</v>
      </c>
      <c r="O246" s="27">
        <v>0</v>
      </c>
      <c r="P246" s="27">
        <v>0</v>
      </c>
      <c r="Q246" s="27">
        <v>0</v>
      </c>
      <c r="R246" s="27">
        <v>0</v>
      </c>
      <c r="S246" s="27">
        <v>0</v>
      </c>
      <c r="T246" s="27">
        <v>0</v>
      </c>
      <c r="U246" s="27">
        <v>0</v>
      </c>
      <c r="V246" s="27">
        <v>0</v>
      </c>
      <c r="W246" s="27">
        <v>0</v>
      </c>
      <c r="X246" s="27">
        <v>0</v>
      </c>
      <c r="Y246" s="27">
        <v>0</v>
      </c>
      <c r="Z246" s="27">
        <v>0</v>
      </c>
      <c r="AA246" s="31"/>
      <c r="AB246" s="31"/>
      <c r="AC246" s="31"/>
      <c r="AD246" s="31"/>
      <c r="AE246" s="31"/>
      <c r="AF246" s="31"/>
      <c r="AG246" s="31"/>
      <c r="AH246" s="31"/>
      <c r="AI246" s="31"/>
      <c r="AJ246" s="33"/>
      <c r="AK246" s="31" t="e">
        <v>#REF!</v>
      </c>
      <c r="AL246" s="31" t="e">
        <v>#REF!</v>
      </c>
      <c r="AM246" s="31" t="e">
        <v>#REF!</v>
      </c>
      <c r="AN246" s="9"/>
      <c r="AO246" s="9"/>
    </row>
    <row r="247" spans="1:42" ht="12" hidden="1" x14ac:dyDescent="0.2">
      <c r="B247" s="50"/>
      <c r="C247" s="22" t="s">
        <v>105</v>
      </c>
      <c r="D247" s="27">
        <v>0</v>
      </c>
      <c r="E247" s="27">
        <v>0</v>
      </c>
      <c r="F247" s="27">
        <v>0</v>
      </c>
      <c r="G247" s="27">
        <v>0</v>
      </c>
      <c r="H247" s="27">
        <v>0</v>
      </c>
      <c r="I247" s="27">
        <v>0</v>
      </c>
      <c r="J247" s="27">
        <v>0</v>
      </c>
      <c r="K247" s="27">
        <v>0</v>
      </c>
      <c r="L247" s="27">
        <v>0</v>
      </c>
      <c r="M247" s="27">
        <v>0</v>
      </c>
      <c r="N247" s="27">
        <v>0</v>
      </c>
      <c r="O247" s="27">
        <v>0</v>
      </c>
      <c r="P247" s="27">
        <v>0</v>
      </c>
      <c r="Q247" s="27">
        <v>0</v>
      </c>
      <c r="R247" s="27">
        <v>0</v>
      </c>
      <c r="S247" s="27">
        <v>0</v>
      </c>
      <c r="T247" s="27">
        <v>0</v>
      </c>
      <c r="U247" s="27">
        <v>0</v>
      </c>
      <c r="V247" s="27">
        <v>0</v>
      </c>
      <c r="W247" s="27">
        <v>0</v>
      </c>
      <c r="X247" s="27">
        <v>0</v>
      </c>
      <c r="Y247" s="27">
        <v>0</v>
      </c>
      <c r="Z247" s="27">
        <v>0</v>
      </c>
      <c r="AA247" s="31"/>
      <c r="AB247" s="31"/>
      <c r="AC247" s="31"/>
      <c r="AD247" s="31"/>
      <c r="AE247" s="31"/>
      <c r="AF247" s="31"/>
      <c r="AG247" s="31"/>
      <c r="AH247" s="31"/>
      <c r="AI247" s="31"/>
      <c r="AJ247" s="33"/>
      <c r="AK247" s="31" t="e">
        <v>#REF!</v>
      </c>
      <c r="AL247" s="31" t="e">
        <v>#REF!</v>
      </c>
      <c r="AM247" s="31" t="e">
        <v>#REF!</v>
      </c>
      <c r="AN247" s="9"/>
      <c r="AO247" s="9"/>
    </row>
    <row r="248" spans="1:42" hidden="1" x14ac:dyDescent="0.2">
      <c r="B248" s="50">
        <v>20</v>
      </c>
      <c r="C248" s="21" t="s">
        <v>10</v>
      </c>
      <c r="D248" s="29">
        <v>0</v>
      </c>
      <c r="E248" s="29">
        <v>0</v>
      </c>
      <c r="F248" s="29">
        <v>0</v>
      </c>
      <c r="G248" s="29">
        <v>0</v>
      </c>
      <c r="H248" s="29">
        <v>0</v>
      </c>
      <c r="I248" s="29">
        <v>0</v>
      </c>
      <c r="J248" s="29">
        <v>0</v>
      </c>
      <c r="K248" s="29">
        <v>0</v>
      </c>
      <c r="L248" s="29">
        <v>0</v>
      </c>
      <c r="M248" s="29">
        <v>0</v>
      </c>
      <c r="N248" s="29">
        <v>0</v>
      </c>
      <c r="O248" s="29">
        <v>0</v>
      </c>
      <c r="P248" s="29">
        <v>0</v>
      </c>
      <c r="Q248" s="29">
        <v>0</v>
      </c>
      <c r="R248" s="29">
        <v>0</v>
      </c>
      <c r="S248" s="29">
        <v>0</v>
      </c>
      <c r="T248" s="29">
        <v>0</v>
      </c>
      <c r="U248" s="29">
        <v>0</v>
      </c>
      <c r="V248" s="29">
        <v>0</v>
      </c>
      <c r="W248" s="29">
        <v>0</v>
      </c>
      <c r="X248" s="29">
        <v>0</v>
      </c>
      <c r="Y248" s="29">
        <v>0</v>
      </c>
      <c r="Z248" s="29">
        <v>0</v>
      </c>
      <c r="AA248" s="61"/>
      <c r="AB248" s="61"/>
      <c r="AC248" s="61"/>
      <c r="AD248" s="61"/>
      <c r="AE248" s="61"/>
      <c r="AF248" s="61"/>
      <c r="AG248" s="61"/>
      <c r="AH248" s="61"/>
      <c r="AI248" s="61"/>
      <c r="AJ248" s="33"/>
      <c r="AK248" s="61" t="e">
        <v>#REF!</v>
      </c>
      <c r="AL248" s="61" t="e">
        <v>#REF!</v>
      </c>
      <c r="AM248" s="61" t="e">
        <v>#REF!</v>
      </c>
      <c r="AN248" s="9"/>
      <c r="AO248" s="9"/>
    </row>
    <row r="249" spans="1:42" hidden="1" x14ac:dyDescent="0.2">
      <c r="B249" s="50">
        <v>21</v>
      </c>
      <c r="C249" s="24" t="s">
        <v>30</v>
      </c>
      <c r="D249" s="29">
        <v>0</v>
      </c>
      <c r="E249" s="29">
        <v>0</v>
      </c>
      <c r="F249" s="29">
        <v>0</v>
      </c>
      <c r="G249" s="29">
        <v>0</v>
      </c>
      <c r="H249" s="29">
        <v>0</v>
      </c>
      <c r="I249" s="29">
        <v>0</v>
      </c>
      <c r="J249" s="29">
        <v>0</v>
      </c>
      <c r="K249" s="29">
        <v>0</v>
      </c>
      <c r="L249" s="29">
        <v>0</v>
      </c>
      <c r="M249" s="29">
        <v>0</v>
      </c>
      <c r="N249" s="29">
        <v>0</v>
      </c>
      <c r="O249" s="29">
        <v>0</v>
      </c>
      <c r="P249" s="29">
        <v>0</v>
      </c>
      <c r="Q249" s="29">
        <v>0</v>
      </c>
      <c r="R249" s="29">
        <v>0</v>
      </c>
      <c r="S249" s="29">
        <v>0</v>
      </c>
      <c r="T249" s="29">
        <v>0</v>
      </c>
      <c r="U249" s="29">
        <v>0</v>
      </c>
      <c r="V249" s="29">
        <v>0</v>
      </c>
      <c r="W249" s="29">
        <v>0</v>
      </c>
      <c r="X249" s="29">
        <v>0</v>
      </c>
      <c r="Y249" s="29">
        <v>0</v>
      </c>
      <c r="Z249" s="29">
        <v>0</v>
      </c>
      <c r="AA249" s="61"/>
      <c r="AB249" s="61"/>
      <c r="AC249" s="61"/>
      <c r="AD249" s="61"/>
      <c r="AE249" s="61"/>
      <c r="AF249" s="61"/>
      <c r="AG249" s="61"/>
      <c r="AH249" s="61"/>
      <c r="AI249" s="61"/>
      <c r="AJ249" s="33"/>
      <c r="AK249" s="61" t="e">
        <v>#REF!</v>
      </c>
      <c r="AL249" s="61" t="e">
        <v>#REF!</v>
      </c>
      <c r="AM249" s="61" t="e">
        <v>#REF!</v>
      </c>
      <c r="AN249" s="9"/>
      <c r="AO249" s="9"/>
    </row>
    <row r="250" spans="1:42" ht="12" hidden="1" x14ac:dyDescent="0.2">
      <c r="B250" s="50">
        <v>22</v>
      </c>
      <c r="C250" s="22" t="s">
        <v>5</v>
      </c>
      <c r="D250" s="27">
        <v>0</v>
      </c>
      <c r="E250" s="27">
        <v>0</v>
      </c>
      <c r="F250" s="27">
        <v>0</v>
      </c>
      <c r="G250" s="27">
        <v>0</v>
      </c>
      <c r="H250" s="27">
        <v>0</v>
      </c>
      <c r="I250" s="27">
        <v>0</v>
      </c>
      <c r="J250" s="27">
        <v>0</v>
      </c>
      <c r="K250" s="27">
        <v>0</v>
      </c>
      <c r="L250" s="27">
        <v>0</v>
      </c>
      <c r="M250" s="27">
        <v>0</v>
      </c>
      <c r="N250" s="27">
        <v>0</v>
      </c>
      <c r="O250" s="27">
        <v>0</v>
      </c>
      <c r="P250" s="27">
        <v>0</v>
      </c>
      <c r="Q250" s="27">
        <v>0</v>
      </c>
      <c r="R250" s="27">
        <v>0</v>
      </c>
      <c r="S250" s="27">
        <v>0</v>
      </c>
      <c r="T250" s="27">
        <v>0</v>
      </c>
      <c r="U250" s="27">
        <v>0</v>
      </c>
      <c r="V250" s="27">
        <v>0</v>
      </c>
      <c r="W250" s="27">
        <v>0</v>
      </c>
      <c r="X250" s="27">
        <v>0</v>
      </c>
      <c r="Y250" s="27">
        <v>0</v>
      </c>
      <c r="Z250" s="27">
        <v>0</v>
      </c>
      <c r="AA250" s="31"/>
      <c r="AB250" s="31"/>
      <c r="AC250" s="31"/>
      <c r="AD250" s="31"/>
      <c r="AE250" s="31"/>
      <c r="AF250" s="31"/>
      <c r="AG250" s="31"/>
      <c r="AH250" s="31"/>
      <c r="AI250" s="31"/>
      <c r="AJ250" s="33"/>
      <c r="AK250" s="31" t="e">
        <v>#REF!</v>
      </c>
      <c r="AL250" s="31" t="e">
        <v>#REF!</v>
      </c>
      <c r="AM250" s="31" t="e">
        <v>#REF!</v>
      </c>
      <c r="AN250" s="9"/>
      <c r="AO250" s="9"/>
    </row>
    <row r="251" spans="1:42" ht="12" hidden="1" x14ac:dyDescent="0.2">
      <c r="B251" s="50">
        <v>23</v>
      </c>
      <c r="C251" s="22" t="s">
        <v>73</v>
      </c>
      <c r="D251" s="27">
        <v>0</v>
      </c>
      <c r="E251" s="27">
        <v>0</v>
      </c>
      <c r="F251" s="27">
        <v>0</v>
      </c>
      <c r="G251" s="27">
        <v>0</v>
      </c>
      <c r="H251" s="27">
        <v>0</v>
      </c>
      <c r="I251" s="27">
        <v>0</v>
      </c>
      <c r="J251" s="27">
        <v>0</v>
      </c>
      <c r="K251" s="27">
        <v>0</v>
      </c>
      <c r="L251" s="27">
        <v>0</v>
      </c>
      <c r="M251" s="27">
        <v>0</v>
      </c>
      <c r="N251" s="27">
        <v>0</v>
      </c>
      <c r="O251" s="27">
        <v>0</v>
      </c>
      <c r="P251" s="27">
        <v>0</v>
      </c>
      <c r="Q251" s="27">
        <v>0</v>
      </c>
      <c r="R251" s="27">
        <v>0</v>
      </c>
      <c r="S251" s="27">
        <v>0</v>
      </c>
      <c r="T251" s="27">
        <v>0</v>
      </c>
      <c r="U251" s="27">
        <v>0</v>
      </c>
      <c r="V251" s="27">
        <v>0</v>
      </c>
      <c r="W251" s="27">
        <v>0</v>
      </c>
      <c r="X251" s="27">
        <v>0</v>
      </c>
      <c r="Y251" s="27">
        <v>0</v>
      </c>
      <c r="Z251" s="27">
        <v>0</v>
      </c>
      <c r="AA251" s="31"/>
      <c r="AB251" s="31"/>
      <c r="AC251" s="31"/>
      <c r="AD251" s="31"/>
      <c r="AE251" s="31"/>
      <c r="AF251" s="31"/>
      <c r="AG251" s="31"/>
      <c r="AH251" s="31"/>
      <c r="AI251" s="31"/>
      <c r="AJ251" s="33"/>
      <c r="AK251" s="31" t="e">
        <v>#REF!</v>
      </c>
      <c r="AL251" s="31" t="e">
        <v>#REF!</v>
      </c>
      <c r="AM251" s="31" t="e">
        <v>#REF!</v>
      </c>
      <c r="AN251" s="9"/>
      <c r="AO251" s="9"/>
    </row>
    <row r="252" spans="1:42" ht="12" hidden="1" x14ac:dyDescent="0.2">
      <c r="B252" s="50">
        <v>24</v>
      </c>
      <c r="C252" s="22" t="s">
        <v>74</v>
      </c>
      <c r="D252" s="27">
        <v>0</v>
      </c>
      <c r="E252" s="27">
        <v>0</v>
      </c>
      <c r="F252" s="27">
        <v>0</v>
      </c>
      <c r="G252" s="27">
        <v>0</v>
      </c>
      <c r="H252" s="27">
        <v>0</v>
      </c>
      <c r="I252" s="27">
        <v>0</v>
      </c>
      <c r="J252" s="27">
        <v>0</v>
      </c>
      <c r="K252" s="27">
        <v>0</v>
      </c>
      <c r="L252" s="27">
        <v>0</v>
      </c>
      <c r="M252" s="27">
        <v>0</v>
      </c>
      <c r="N252" s="27">
        <v>0</v>
      </c>
      <c r="O252" s="27">
        <v>0</v>
      </c>
      <c r="P252" s="27">
        <v>0</v>
      </c>
      <c r="Q252" s="27">
        <v>0</v>
      </c>
      <c r="R252" s="27">
        <v>0</v>
      </c>
      <c r="S252" s="27">
        <v>0</v>
      </c>
      <c r="T252" s="27">
        <v>0</v>
      </c>
      <c r="U252" s="27">
        <v>0</v>
      </c>
      <c r="V252" s="27">
        <v>0</v>
      </c>
      <c r="W252" s="27">
        <v>0</v>
      </c>
      <c r="X252" s="27">
        <v>0</v>
      </c>
      <c r="Y252" s="27">
        <v>0</v>
      </c>
      <c r="Z252" s="27">
        <v>0</v>
      </c>
      <c r="AA252" s="31"/>
      <c r="AB252" s="31"/>
      <c r="AC252" s="31"/>
      <c r="AD252" s="31"/>
      <c r="AE252" s="31"/>
      <c r="AF252" s="31"/>
      <c r="AG252" s="31"/>
      <c r="AH252" s="31"/>
      <c r="AI252" s="31"/>
      <c r="AJ252" s="33"/>
      <c r="AK252" s="31" t="e">
        <v>#REF!</v>
      </c>
      <c r="AL252" s="31" t="e">
        <v>#REF!</v>
      </c>
      <c r="AM252" s="31" t="e">
        <v>#REF!</v>
      </c>
      <c r="AN252" s="9"/>
      <c r="AO252" s="9"/>
    </row>
    <row r="253" spans="1:42" hidden="1" x14ac:dyDescent="0.2">
      <c r="B253" s="50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61"/>
      <c r="AB253" s="61"/>
      <c r="AC253" s="61"/>
      <c r="AD253" s="61"/>
      <c r="AE253" s="61"/>
      <c r="AF253" s="61"/>
      <c r="AG253" s="61"/>
      <c r="AH253" s="61"/>
      <c r="AI253" s="61"/>
      <c r="AJ253" s="33"/>
      <c r="AK253" s="61"/>
      <c r="AL253" s="61"/>
      <c r="AM253" s="61"/>
      <c r="AN253" s="39"/>
      <c r="AO253" s="39"/>
    </row>
    <row r="254" spans="1:42" ht="12" hidden="1" x14ac:dyDescent="0.2">
      <c r="A254" s="7" t="s">
        <v>75</v>
      </c>
      <c r="B254" s="50"/>
      <c r="C254" s="20" t="s">
        <v>57</v>
      </c>
      <c r="D254" s="26">
        <v>0</v>
      </c>
      <c r="E254" s="26">
        <v>0</v>
      </c>
      <c r="F254" s="26">
        <v>0</v>
      </c>
      <c r="G254" s="26">
        <v>0</v>
      </c>
      <c r="H254" s="26">
        <v>0</v>
      </c>
      <c r="I254" s="26">
        <v>0</v>
      </c>
      <c r="J254" s="26">
        <v>0</v>
      </c>
      <c r="K254" s="26">
        <v>0</v>
      </c>
      <c r="L254" s="26">
        <v>0</v>
      </c>
      <c r="M254" s="26">
        <v>0</v>
      </c>
      <c r="N254" s="26">
        <v>0</v>
      </c>
      <c r="O254" s="26">
        <v>0</v>
      </c>
      <c r="P254" s="26">
        <v>0</v>
      </c>
      <c r="Q254" s="26">
        <v>0</v>
      </c>
      <c r="R254" s="26">
        <v>0</v>
      </c>
      <c r="S254" s="26">
        <v>0</v>
      </c>
      <c r="T254" s="26">
        <v>0</v>
      </c>
      <c r="U254" s="26">
        <v>0</v>
      </c>
      <c r="V254" s="26">
        <v>0</v>
      </c>
      <c r="W254" s="26">
        <v>0</v>
      </c>
      <c r="X254" s="26">
        <v>0</v>
      </c>
      <c r="Y254" s="26">
        <v>0</v>
      </c>
      <c r="Z254" s="26">
        <v>0</v>
      </c>
      <c r="AA254" s="108"/>
      <c r="AB254" s="108"/>
      <c r="AC254" s="108"/>
      <c r="AD254" s="108"/>
      <c r="AE254" s="108"/>
      <c r="AF254" s="108"/>
      <c r="AG254" s="108"/>
      <c r="AH254" s="108"/>
      <c r="AI254" s="108"/>
      <c r="AJ254" s="33"/>
      <c r="AK254" s="108" t="e">
        <v>#REF!</v>
      </c>
      <c r="AL254" s="108" t="e">
        <v>#REF!</v>
      </c>
      <c r="AM254" s="108" t="e">
        <v>#REF!</v>
      </c>
      <c r="AN254" s="9"/>
      <c r="AO254" s="9"/>
    </row>
    <row r="255" spans="1:42" hidden="1" x14ac:dyDescent="0.2">
      <c r="B255" s="50">
        <v>25</v>
      </c>
      <c r="C255" s="21" t="s">
        <v>32</v>
      </c>
      <c r="D255" s="29">
        <v>0</v>
      </c>
      <c r="E255" s="29">
        <v>0</v>
      </c>
      <c r="F255" s="29">
        <v>0</v>
      </c>
      <c r="G255" s="29">
        <v>0</v>
      </c>
      <c r="H255" s="29">
        <v>0</v>
      </c>
      <c r="I255" s="29">
        <v>0</v>
      </c>
      <c r="J255" s="29">
        <v>0</v>
      </c>
      <c r="K255" s="29">
        <v>0</v>
      </c>
      <c r="L255" s="29">
        <v>0</v>
      </c>
      <c r="M255" s="29">
        <v>0</v>
      </c>
      <c r="N255" s="29">
        <v>0</v>
      </c>
      <c r="O255" s="29">
        <v>0</v>
      </c>
      <c r="P255" s="29">
        <v>0</v>
      </c>
      <c r="Q255" s="29">
        <v>0</v>
      </c>
      <c r="R255" s="29">
        <v>0</v>
      </c>
      <c r="S255" s="29">
        <v>0</v>
      </c>
      <c r="T255" s="29">
        <v>0</v>
      </c>
      <c r="U255" s="29">
        <v>0</v>
      </c>
      <c r="V255" s="29">
        <v>0</v>
      </c>
      <c r="W255" s="29">
        <v>0</v>
      </c>
      <c r="X255" s="29">
        <v>0</v>
      </c>
      <c r="Y255" s="29">
        <v>0</v>
      </c>
      <c r="Z255" s="29">
        <v>0</v>
      </c>
      <c r="AA255" s="61"/>
      <c r="AB255" s="61"/>
      <c r="AC255" s="61"/>
      <c r="AD255" s="61"/>
      <c r="AE255" s="61"/>
      <c r="AF255" s="61"/>
      <c r="AG255" s="61"/>
      <c r="AH255" s="61"/>
      <c r="AI255" s="61"/>
      <c r="AJ255" s="33"/>
      <c r="AK255" s="61" t="e">
        <v>#REF!</v>
      </c>
      <c r="AL255" s="61" t="e">
        <v>#REF!</v>
      </c>
      <c r="AM255" s="61" t="e">
        <v>#REF!</v>
      </c>
      <c r="AN255" s="9"/>
      <c r="AO255" s="9"/>
    </row>
    <row r="256" spans="1:42" ht="11.25" hidden="1" customHeight="1" x14ac:dyDescent="0.2">
      <c r="B256" s="50">
        <v>26</v>
      </c>
      <c r="C256" s="21" t="s">
        <v>86</v>
      </c>
      <c r="D256" s="29">
        <v>0</v>
      </c>
      <c r="E256" s="29">
        <v>0</v>
      </c>
      <c r="F256" s="29">
        <v>0</v>
      </c>
      <c r="G256" s="29">
        <v>0</v>
      </c>
      <c r="H256" s="29">
        <v>0</v>
      </c>
      <c r="I256" s="29">
        <v>0</v>
      </c>
      <c r="J256" s="29">
        <v>0</v>
      </c>
      <c r="K256" s="29">
        <v>0</v>
      </c>
      <c r="L256" s="29">
        <v>0</v>
      </c>
      <c r="M256" s="29">
        <v>0</v>
      </c>
      <c r="N256" s="29">
        <v>0</v>
      </c>
      <c r="O256" s="29">
        <v>0</v>
      </c>
      <c r="P256" s="29">
        <v>0</v>
      </c>
      <c r="Q256" s="29">
        <v>0</v>
      </c>
      <c r="R256" s="29">
        <v>0</v>
      </c>
      <c r="S256" s="29">
        <v>0</v>
      </c>
      <c r="T256" s="29">
        <v>0</v>
      </c>
      <c r="U256" s="29">
        <v>0</v>
      </c>
      <c r="V256" s="29">
        <v>0</v>
      </c>
      <c r="W256" s="29">
        <v>0</v>
      </c>
      <c r="X256" s="29">
        <v>0</v>
      </c>
      <c r="Y256" s="29">
        <v>0</v>
      </c>
      <c r="Z256" s="29">
        <v>0</v>
      </c>
      <c r="AA256" s="61"/>
      <c r="AB256" s="61"/>
      <c r="AC256" s="61"/>
      <c r="AD256" s="61"/>
      <c r="AE256" s="61"/>
      <c r="AF256" s="61"/>
      <c r="AG256" s="61"/>
      <c r="AH256" s="61"/>
      <c r="AI256" s="61"/>
      <c r="AJ256" s="33"/>
      <c r="AK256" s="61" t="e">
        <v>#REF!</v>
      </c>
      <c r="AL256" s="61" t="e">
        <v>#REF!</v>
      </c>
      <c r="AM256" s="61" t="e">
        <v>#REF!</v>
      </c>
      <c r="AN256" s="9"/>
      <c r="AO256" s="9"/>
    </row>
    <row r="257" spans="1:42" ht="11.25" hidden="1" customHeight="1" x14ac:dyDescent="0.2">
      <c r="A257" s="16"/>
      <c r="B257" s="50">
        <v>27</v>
      </c>
      <c r="C257" s="24" t="s">
        <v>31</v>
      </c>
      <c r="D257" s="29">
        <v>0</v>
      </c>
      <c r="E257" s="29">
        <v>0</v>
      </c>
      <c r="F257" s="29">
        <v>0</v>
      </c>
      <c r="G257" s="29">
        <v>0</v>
      </c>
      <c r="H257" s="29">
        <v>0</v>
      </c>
      <c r="I257" s="29">
        <v>0</v>
      </c>
      <c r="J257" s="29">
        <v>0</v>
      </c>
      <c r="K257" s="29">
        <v>0</v>
      </c>
      <c r="L257" s="29">
        <v>0</v>
      </c>
      <c r="M257" s="29">
        <v>0</v>
      </c>
      <c r="N257" s="29">
        <v>0</v>
      </c>
      <c r="O257" s="29">
        <v>0</v>
      </c>
      <c r="P257" s="29">
        <v>0</v>
      </c>
      <c r="Q257" s="29">
        <v>0</v>
      </c>
      <c r="R257" s="29">
        <v>0</v>
      </c>
      <c r="S257" s="29">
        <v>0</v>
      </c>
      <c r="T257" s="29">
        <v>0</v>
      </c>
      <c r="U257" s="29">
        <v>0</v>
      </c>
      <c r="V257" s="29">
        <v>0</v>
      </c>
      <c r="W257" s="29">
        <v>0</v>
      </c>
      <c r="X257" s="29">
        <v>0</v>
      </c>
      <c r="Y257" s="29">
        <v>0</v>
      </c>
      <c r="Z257" s="29">
        <v>0</v>
      </c>
      <c r="AA257" s="61"/>
      <c r="AB257" s="61"/>
      <c r="AC257" s="61"/>
      <c r="AD257" s="61"/>
      <c r="AE257" s="61"/>
      <c r="AF257" s="61"/>
      <c r="AG257" s="61"/>
      <c r="AH257" s="61"/>
      <c r="AI257" s="61"/>
      <c r="AJ257" s="33"/>
      <c r="AK257" s="61" t="e">
        <v>#REF!</v>
      </c>
      <c r="AL257" s="61" t="e">
        <v>#REF!</v>
      </c>
      <c r="AM257" s="61" t="e">
        <v>#REF!</v>
      </c>
      <c r="AN257" s="9"/>
      <c r="AO257" s="9"/>
    </row>
    <row r="258" spans="1:42" ht="11.25" hidden="1" customHeight="1" x14ac:dyDescent="0.2">
      <c r="B258" s="50">
        <v>28</v>
      </c>
      <c r="C258" s="21" t="s">
        <v>85</v>
      </c>
      <c r="D258" s="29">
        <v>0</v>
      </c>
      <c r="E258" s="29">
        <v>0</v>
      </c>
      <c r="F258" s="29">
        <v>0</v>
      </c>
      <c r="G258" s="29">
        <v>0</v>
      </c>
      <c r="H258" s="29">
        <v>0</v>
      </c>
      <c r="I258" s="29">
        <v>0</v>
      </c>
      <c r="J258" s="29">
        <v>0</v>
      </c>
      <c r="K258" s="29">
        <v>0</v>
      </c>
      <c r="L258" s="29">
        <v>0</v>
      </c>
      <c r="M258" s="29">
        <v>0</v>
      </c>
      <c r="N258" s="29">
        <v>0</v>
      </c>
      <c r="O258" s="29">
        <v>0</v>
      </c>
      <c r="P258" s="29">
        <v>0</v>
      </c>
      <c r="Q258" s="29">
        <v>0</v>
      </c>
      <c r="R258" s="29">
        <v>0</v>
      </c>
      <c r="S258" s="29">
        <v>0</v>
      </c>
      <c r="T258" s="29">
        <v>0</v>
      </c>
      <c r="U258" s="29">
        <v>0</v>
      </c>
      <c r="V258" s="29">
        <v>0</v>
      </c>
      <c r="W258" s="29">
        <v>0</v>
      </c>
      <c r="X258" s="29">
        <v>0</v>
      </c>
      <c r="Y258" s="29">
        <v>0</v>
      </c>
      <c r="Z258" s="29">
        <v>0</v>
      </c>
      <c r="AA258" s="61"/>
      <c r="AB258" s="61"/>
      <c r="AC258" s="61"/>
      <c r="AD258" s="61"/>
      <c r="AE258" s="61"/>
      <c r="AF258" s="61"/>
      <c r="AG258" s="61"/>
      <c r="AH258" s="61"/>
      <c r="AI258" s="61"/>
      <c r="AJ258" s="33"/>
      <c r="AK258" s="61" t="e">
        <v>#REF!</v>
      </c>
      <c r="AL258" s="61" t="e">
        <v>#REF!</v>
      </c>
      <c r="AM258" s="61" t="e">
        <v>#REF!</v>
      </c>
      <c r="AN258" s="9"/>
      <c r="AO258" s="9"/>
    </row>
    <row r="259" spans="1:42" s="16" customFormat="1" ht="11.25" hidden="1" customHeight="1" x14ac:dyDescent="0.2">
      <c r="B259" s="50">
        <v>29</v>
      </c>
      <c r="C259" s="24" t="s">
        <v>106</v>
      </c>
      <c r="D259" s="29">
        <v>0</v>
      </c>
      <c r="E259" s="29">
        <v>0</v>
      </c>
      <c r="F259" s="29">
        <v>0</v>
      </c>
      <c r="G259" s="29">
        <v>0</v>
      </c>
      <c r="H259" s="29">
        <v>0</v>
      </c>
      <c r="I259" s="29">
        <v>0</v>
      </c>
      <c r="J259" s="29">
        <v>0</v>
      </c>
      <c r="K259" s="29">
        <v>0</v>
      </c>
      <c r="L259" s="29">
        <v>0</v>
      </c>
      <c r="M259" s="29">
        <v>0</v>
      </c>
      <c r="N259" s="29">
        <v>0</v>
      </c>
      <c r="O259" s="29">
        <v>0</v>
      </c>
      <c r="P259" s="29">
        <v>0</v>
      </c>
      <c r="Q259" s="29">
        <v>0</v>
      </c>
      <c r="R259" s="29">
        <v>0</v>
      </c>
      <c r="S259" s="29">
        <v>0</v>
      </c>
      <c r="T259" s="29">
        <v>0</v>
      </c>
      <c r="U259" s="29">
        <v>0</v>
      </c>
      <c r="V259" s="29">
        <v>0</v>
      </c>
      <c r="W259" s="29">
        <v>0</v>
      </c>
      <c r="X259" s="29">
        <v>0</v>
      </c>
      <c r="Y259" s="29">
        <v>0</v>
      </c>
      <c r="Z259" s="29">
        <v>0</v>
      </c>
      <c r="AA259" s="61"/>
      <c r="AB259" s="61"/>
      <c r="AC259" s="61"/>
      <c r="AD259" s="61"/>
      <c r="AE259" s="61"/>
      <c r="AF259" s="61"/>
      <c r="AG259" s="61"/>
      <c r="AH259" s="61"/>
      <c r="AI259" s="61"/>
      <c r="AJ259" s="14"/>
      <c r="AK259" s="61" t="e">
        <v>#REF!</v>
      </c>
      <c r="AL259" s="61" t="e">
        <v>#REF!</v>
      </c>
      <c r="AM259" s="61" t="e">
        <v>#REF!</v>
      </c>
      <c r="AN259" s="15"/>
      <c r="AO259" s="15"/>
    </row>
    <row r="260" spans="1:42" ht="11.25" hidden="1" customHeight="1" x14ac:dyDescent="0.2">
      <c r="A260" s="16"/>
      <c r="B260" s="50">
        <v>30</v>
      </c>
      <c r="C260" s="21" t="s">
        <v>29</v>
      </c>
      <c r="D260" s="29">
        <v>0</v>
      </c>
      <c r="E260" s="29">
        <v>0</v>
      </c>
      <c r="F260" s="29">
        <v>0</v>
      </c>
      <c r="G260" s="29">
        <v>0</v>
      </c>
      <c r="H260" s="29">
        <v>0</v>
      </c>
      <c r="I260" s="29">
        <v>0</v>
      </c>
      <c r="J260" s="29">
        <v>0</v>
      </c>
      <c r="K260" s="29">
        <v>0</v>
      </c>
      <c r="L260" s="29">
        <v>0</v>
      </c>
      <c r="M260" s="29">
        <v>0</v>
      </c>
      <c r="N260" s="29">
        <v>0</v>
      </c>
      <c r="O260" s="29">
        <v>0</v>
      </c>
      <c r="P260" s="29">
        <v>0</v>
      </c>
      <c r="Q260" s="29">
        <v>0</v>
      </c>
      <c r="R260" s="29">
        <v>0</v>
      </c>
      <c r="S260" s="29">
        <v>0</v>
      </c>
      <c r="T260" s="29">
        <v>0</v>
      </c>
      <c r="U260" s="29">
        <v>0</v>
      </c>
      <c r="V260" s="29">
        <v>0</v>
      </c>
      <c r="W260" s="29">
        <v>0</v>
      </c>
      <c r="X260" s="29">
        <v>0</v>
      </c>
      <c r="Y260" s="29">
        <v>0</v>
      </c>
      <c r="Z260" s="29">
        <v>0</v>
      </c>
      <c r="AA260" s="61"/>
      <c r="AB260" s="61"/>
      <c r="AC260" s="61"/>
      <c r="AD260" s="61"/>
      <c r="AE260" s="61"/>
      <c r="AF260" s="61"/>
      <c r="AG260" s="61"/>
      <c r="AH260" s="61"/>
      <c r="AI260" s="61"/>
      <c r="AJ260" s="33"/>
      <c r="AK260" s="61" t="e">
        <v>#REF!</v>
      </c>
      <c r="AL260" s="61" t="e">
        <v>#REF!</v>
      </c>
      <c r="AM260" s="61" t="e">
        <v>#REF!</v>
      </c>
      <c r="AN260" s="9"/>
      <c r="AO260" s="9"/>
    </row>
    <row r="261" spans="1:42" s="16" customFormat="1" ht="11.25" hidden="1" customHeight="1" x14ac:dyDescent="0.2">
      <c r="B261" s="50">
        <v>31</v>
      </c>
      <c r="C261" s="24" t="s">
        <v>11</v>
      </c>
      <c r="D261" s="29">
        <v>0</v>
      </c>
      <c r="E261" s="29">
        <v>0</v>
      </c>
      <c r="F261" s="29">
        <v>0</v>
      </c>
      <c r="G261" s="29">
        <v>0</v>
      </c>
      <c r="H261" s="29">
        <v>0</v>
      </c>
      <c r="I261" s="29">
        <v>0</v>
      </c>
      <c r="J261" s="29">
        <v>0</v>
      </c>
      <c r="K261" s="29">
        <v>0</v>
      </c>
      <c r="L261" s="29">
        <v>0</v>
      </c>
      <c r="M261" s="29">
        <v>0</v>
      </c>
      <c r="N261" s="29">
        <v>0</v>
      </c>
      <c r="O261" s="29">
        <v>0</v>
      </c>
      <c r="P261" s="29">
        <v>0</v>
      </c>
      <c r="Q261" s="29">
        <v>0</v>
      </c>
      <c r="R261" s="29">
        <v>0</v>
      </c>
      <c r="S261" s="29">
        <v>0</v>
      </c>
      <c r="T261" s="29">
        <v>0</v>
      </c>
      <c r="U261" s="29">
        <v>0</v>
      </c>
      <c r="V261" s="29">
        <v>0</v>
      </c>
      <c r="W261" s="29">
        <v>0</v>
      </c>
      <c r="X261" s="29">
        <v>0</v>
      </c>
      <c r="Y261" s="29">
        <v>0</v>
      </c>
      <c r="Z261" s="29">
        <v>0</v>
      </c>
      <c r="AA261" s="61"/>
      <c r="AB261" s="61"/>
      <c r="AC261" s="61"/>
      <c r="AD261" s="61"/>
      <c r="AE261" s="61"/>
      <c r="AF261" s="61"/>
      <c r="AG261" s="61"/>
      <c r="AH261" s="61"/>
      <c r="AI261" s="61"/>
      <c r="AJ261" s="14"/>
      <c r="AK261" s="61" t="e">
        <v>#REF!</v>
      </c>
      <c r="AL261" s="61" t="e">
        <v>#REF!</v>
      </c>
      <c r="AM261" s="61" t="e">
        <v>#REF!</v>
      </c>
      <c r="AN261" s="15"/>
      <c r="AO261" s="15"/>
    </row>
    <row r="262" spans="1:42" s="16" customFormat="1" ht="11.25" hidden="1" customHeight="1" x14ac:dyDescent="0.2">
      <c r="B262" s="50">
        <v>32</v>
      </c>
      <c r="C262" s="21" t="s">
        <v>87</v>
      </c>
      <c r="D262" s="29">
        <v>0</v>
      </c>
      <c r="E262" s="29">
        <v>0</v>
      </c>
      <c r="F262" s="29">
        <v>0</v>
      </c>
      <c r="G262" s="29">
        <v>0</v>
      </c>
      <c r="H262" s="29">
        <v>0</v>
      </c>
      <c r="I262" s="29">
        <v>0</v>
      </c>
      <c r="J262" s="29">
        <v>0</v>
      </c>
      <c r="K262" s="29">
        <v>0</v>
      </c>
      <c r="L262" s="29">
        <v>0</v>
      </c>
      <c r="M262" s="29">
        <v>0</v>
      </c>
      <c r="N262" s="29">
        <v>0</v>
      </c>
      <c r="O262" s="29">
        <v>0</v>
      </c>
      <c r="P262" s="29">
        <v>0</v>
      </c>
      <c r="Q262" s="29">
        <v>0</v>
      </c>
      <c r="R262" s="29">
        <v>0</v>
      </c>
      <c r="S262" s="29">
        <v>0</v>
      </c>
      <c r="T262" s="29">
        <v>0</v>
      </c>
      <c r="U262" s="29">
        <v>0</v>
      </c>
      <c r="V262" s="29">
        <v>0</v>
      </c>
      <c r="W262" s="29">
        <v>0</v>
      </c>
      <c r="X262" s="29">
        <v>0</v>
      </c>
      <c r="Y262" s="29">
        <v>0</v>
      </c>
      <c r="Z262" s="29">
        <v>0</v>
      </c>
      <c r="AA262" s="61"/>
      <c r="AB262" s="61"/>
      <c r="AC262" s="61"/>
      <c r="AD262" s="61"/>
      <c r="AE262" s="61"/>
      <c r="AF262" s="61"/>
      <c r="AG262" s="61"/>
      <c r="AH262" s="61"/>
      <c r="AI262" s="61"/>
      <c r="AJ262" s="14"/>
      <c r="AK262" s="61" t="e">
        <v>#REF!</v>
      </c>
      <c r="AL262" s="61" t="e">
        <v>#REF!</v>
      </c>
      <c r="AM262" s="61" t="e">
        <v>#REF!</v>
      </c>
      <c r="AN262" s="15"/>
      <c r="AO262" s="15"/>
    </row>
    <row r="263" spans="1:42" s="16" customFormat="1" ht="11.25" hidden="1" customHeight="1" x14ac:dyDescent="0.2">
      <c r="A263" s="7" t="s">
        <v>107</v>
      </c>
      <c r="B263" s="50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14"/>
      <c r="AK263" s="9"/>
      <c r="AL263" s="9"/>
      <c r="AM263" s="9"/>
      <c r="AN263" s="15"/>
      <c r="AO263" s="15"/>
    </row>
    <row r="264" spans="1:42" ht="12" hidden="1" x14ac:dyDescent="0.2">
      <c r="A264" s="7"/>
      <c r="B264" s="50">
        <v>33</v>
      </c>
      <c r="C264" s="20" t="s">
        <v>108</v>
      </c>
      <c r="D264" s="26">
        <v>0</v>
      </c>
      <c r="E264" s="26">
        <v>0</v>
      </c>
      <c r="F264" s="26">
        <v>0</v>
      </c>
      <c r="G264" s="26">
        <v>0</v>
      </c>
      <c r="H264" s="26">
        <v>0</v>
      </c>
      <c r="I264" s="26">
        <v>0</v>
      </c>
      <c r="J264" s="26">
        <v>0</v>
      </c>
      <c r="K264" s="26">
        <v>0</v>
      </c>
      <c r="L264" s="26">
        <v>0</v>
      </c>
      <c r="M264" s="26">
        <v>0</v>
      </c>
      <c r="N264" s="26">
        <v>0</v>
      </c>
      <c r="O264" s="26">
        <v>0</v>
      </c>
      <c r="P264" s="26">
        <v>0</v>
      </c>
      <c r="Q264" s="26">
        <v>0</v>
      </c>
      <c r="R264" s="26">
        <v>0</v>
      </c>
      <c r="S264" s="26">
        <v>0</v>
      </c>
      <c r="T264" s="26">
        <v>0</v>
      </c>
      <c r="U264" s="26">
        <v>0</v>
      </c>
      <c r="V264" s="26">
        <v>0</v>
      </c>
      <c r="W264" s="26">
        <v>0</v>
      </c>
      <c r="X264" s="26">
        <v>0</v>
      </c>
      <c r="Y264" s="26">
        <v>0</v>
      </c>
      <c r="Z264" s="26">
        <v>0</v>
      </c>
      <c r="AA264" s="108"/>
      <c r="AB264" s="108"/>
      <c r="AC264" s="108"/>
      <c r="AD264" s="108"/>
      <c r="AE264" s="108"/>
      <c r="AF264" s="108"/>
      <c r="AG264" s="108"/>
      <c r="AH264" s="108"/>
      <c r="AI264" s="108"/>
      <c r="AJ264" s="33"/>
      <c r="AK264" s="108" t="e">
        <v>#REF!</v>
      </c>
      <c r="AL264" s="108" t="e">
        <v>#REF!</v>
      </c>
      <c r="AM264" s="108" t="e">
        <v>#REF!</v>
      </c>
      <c r="AN264" s="9"/>
      <c r="AO264" s="9"/>
    </row>
    <row r="265" spans="1:42" hidden="1" x14ac:dyDescent="0.2">
      <c r="A265" s="53"/>
      <c r="B265" s="53"/>
      <c r="C265" s="43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61"/>
      <c r="AJ265" s="33"/>
      <c r="AK265" s="61"/>
      <c r="AL265" s="61"/>
      <c r="AM265" s="61"/>
      <c r="AN265" s="39"/>
      <c r="AO265" s="39"/>
    </row>
    <row r="266" spans="1:42" s="16" customFormat="1" ht="20.100000000000001" hidden="1" customHeight="1" x14ac:dyDescent="0.2">
      <c r="A266" s="51"/>
      <c r="B266" s="59"/>
      <c r="C266" s="13" t="s">
        <v>76</v>
      </c>
      <c r="D266" s="28">
        <v>0</v>
      </c>
      <c r="E266" s="28">
        <v>0</v>
      </c>
      <c r="F266" s="28">
        <v>0</v>
      </c>
      <c r="G266" s="28">
        <v>0</v>
      </c>
      <c r="H266" s="28">
        <v>0</v>
      </c>
      <c r="I266" s="28">
        <v>0</v>
      </c>
      <c r="J266" s="28">
        <v>0</v>
      </c>
      <c r="K266" s="28">
        <v>0</v>
      </c>
      <c r="L266" s="28">
        <v>0</v>
      </c>
      <c r="M266" s="28">
        <v>0</v>
      </c>
      <c r="N266" s="28">
        <v>0</v>
      </c>
      <c r="O266" s="28">
        <v>0</v>
      </c>
      <c r="P266" s="28">
        <v>0</v>
      </c>
      <c r="Q266" s="28">
        <v>0</v>
      </c>
      <c r="R266" s="28">
        <v>0</v>
      </c>
      <c r="S266" s="28">
        <v>0</v>
      </c>
      <c r="T266" s="28">
        <v>0</v>
      </c>
      <c r="U266" s="28">
        <v>0</v>
      </c>
      <c r="V266" s="28">
        <v>0</v>
      </c>
      <c r="W266" s="28">
        <v>0</v>
      </c>
      <c r="X266" s="28">
        <v>0</v>
      </c>
      <c r="Y266" s="28">
        <v>0</v>
      </c>
      <c r="Z266" s="28">
        <v>0</v>
      </c>
      <c r="AA266" s="28"/>
      <c r="AB266" s="28"/>
      <c r="AC266" s="28"/>
      <c r="AD266" s="28"/>
      <c r="AE266" s="150"/>
      <c r="AF266" s="150"/>
      <c r="AG266" s="150"/>
      <c r="AH266" s="150"/>
      <c r="AI266" s="150"/>
      <c r="AJ266" s="14"/>
      <c r="AK266" s="28" t="e">
        <v>#REF!</v>
      </c>
      <c r="AL266" s="28" t="e">
        <v>#REF!</v>
      </c>
      <c r="AM266" s="28" t="e">
        <v>#REF!</v>
      </c>
      <c r="AN266" s="15"/>
      <c r="AO266" s="15"/>
    </row>
    <row r="267" spans="1:42" hidden="1" x14ac:dyDescent="0.2"/>
    <row r="268" spans="1:42" hidden="1" x14ac:dyDescent="0.2"/>
    <row r="269" spans="1:42" s="35" customFormat="1" ht="24.95" hidden="1" customHeight="1" x14ac:dyDescent="0.2">
      <c r="A269" s="11" t="s">
        <v>112</v>
      </c>
      <c r="B269" s="19"/>
      <c r="C269" s="18"/>
      <c r="D269" s="25" t="s">
        <v>15</v>
      </c>
      <c r="E269" s="25" t="s">
        <v>16</v>
      </c>
      <c r="F269" s="25" t="s">
        <v>17</v>
      </c>
      <c r="G269" s="25" t="s">
        <v>18</v>
      </c>
      <c r="H269" s="25" t="s">
        <v>19</v>
      </c>
      <c r="I269" s="25" t="s">
        <v>20</v>
      </c>
      <c r="J269" s="25" t="s">
        <v>26</v>
      </c>
      <c r="K269" s="25" t="s">
        <v>28</v>
      </c>
      <c r="L269" s="25" t="s">
        <v>33</v>
      </c>
      <c r="M269" s="25" t="s">
        <v>35</v>
      </c>
      <c r="N269" s="25" t="s">
        <v>40</v>
      </c>
      <c r="O269" s="25" t="s">
        <v>41</v>
      </c>
      <c r="P269" s="25" t="s">
        <v>50</v>
      </c>
      <c r="Q269" s="25" t="s">
        <v>52</v>
      </c>
      <c r="R269" s="25" t="s">
        <v>60</v>
      </c>
      <c r="S269" s="25" t="s">
        <v>62</v>
      </c>
      <c r="T269" s="25" t="s">
        <v>83</v>
      </c>
      <c r="U269" s="25" t="s">
        <v>88</v>
      </c>
      <c r="V269" s="25" t="s">
        <v>90</v>
      </c>
      <c r="W269" s="25" t="s">
        <v>91</v>
      </c>
      <c r="X269" s="25" t="s">
        <v>92</v>
      </c>
      <c r="Y269" s="25" t="s">
        <v>141</v>
      </c>
      <c r="Z269" s="25" t="s">
        <v>145</v>
      </c>
      <c r="AA269" s="25"/>
      <c r="AB269" s="25"/>
      <c r="AC269" s="25"/>
      <c r="AD269" s="25"/>
      <c r="AE269" s="25"/>
      <c r="AF269" s="25"/>
      <c r="AG269" s="25"/>
      <c r="AH269" s="25"/>
      <c r="AI269" s="25"/>
      <c r="AJ269" s="12"/>
      <c r="AK269" s="25" t="s">
        <v>77</v>
      </c>
      <c r="AL269" s="25" t="s">
        <v>78</v>
      </c>
      <c r="AM269" s="25" t="s">
        <v>79</v>
      </c>
      <c r="AO269" s="36"/>
    </row>
    <row r="270" spans="1:42" ht="12" hidden="1" x14ac:dyDescent="0.2">
      <c r="A270" s="7" t="s">
        <v>66</v>
      </c>
      <c r="B270" s="50"/>
      <c r="C270" s="20" t="s">
        <v>12</v>
      </c>
      <c r="D270" s="26">
        <v>0</v>
      </c>
      <c r="E270" s="26">
        <v>0</v>
      </c>
      <c r="F270" s="26">
        <v>0</v>
      </c>
      <c r="G270" s="26">
        <v>0</v>
      </c>
      <c r="H270" s="26">
        <v>0</v>
      </c>
      <c r="I270" s="26">
        <v>0</v>
      </c>
      <c r="J270" s="26">
        <v>0</v>
      </c>
      <c r="K270" s="26">
        <v>0</v>
      </c>
      <c r="L270" s="26">
        <v>0</v>
      </c>
      <c r="M270" s="26">
        <v>0</v>
      </c>
      <c r="N270" s="26">
        <v>0</v>
      </c>
      <c r="O270" s="26">
        <v>0</v>
      </c>
      <c r="P270" s="26">
        <v>0</v>
      </c>
      <c r="Q270" s="26">
        <v>0</v>
      </c>
      <c r="R270" s="26">
        <v>0</v>
      </c>
      <c r="S270" s="26">
        <v>0</v>
      </c>
      <c r="T270" s="26">
        <v>0</v>
      </c>
      <c r="U270" s="26">
        <v>0</v>
      </c>
      <c r="V270" s="26">
        <v>0</v>
      </c>
      <c r="W270" s="26">
        <v>0</v>
      </c>
      <c r="X270" s="26">
        <v>0</v>
      </c>
      <c r="Y270" s="26">
        <v>0</v>
      </c>
      <c r="Z270" s="26">
        <v>0</v>
      </c>
      <c r="AA270" s="108"/>
      <c r="AB270" s="108"/>
      <c r="AC270" s="108"/>
      <c r="AD270" s="108"/>
      <c r="AE270" s="108"/>
      <c r="AF270" s="108"/>
      <c r="AG270" s="108"/>
      <c r="AH270" s="108"/>
      <c r="AI270" s="108"/>
      <c r="AJ270" s="8"/>
      <c r="AK270" s="108" t="e">
        <v>#REF!</v>
      </c>
      <c r="AL270" s="108" t="e">
        <v>#REF!</v>
      </c>
      <c r="AM270" s="108" t="e">
        <v>#REF!</v>
      </c>
      <c r="AO270" s="9"/>
    </row>
    <row r="271" spans="1:42" ht="12" hidden="1" x14ac:dyDescent="0.2">
      <c r="B271" s="50">
        <v>1</v>
      </c>
      <c r="C271" s="22" t="s">
        <v>93</v>
      </c>
      <c r="D271" s="27">
        <v>0</v>
      </c>
      <c r="E271" s="27">
        <v>0</v>
      </c>
      <c r="F271" s="27">
        <v>0</v>
      </c>
      <c r="G271" s="27">
        <v>0</v>
      </c>
      <c r="H271" s="27">
        <v>0</v>
      </c>
      <c r="I271" s="27">
        <v>0</v>
      </c>
      <c r="J271" s="27">
        <v>0</v>
      </c>
      <c r="K271" s="27">
        <v>0</v>
      </c>
      <c r="L271" s="27">
        <v>0</v>
      </c>
      <c r="M271" s="27">
        <v>0</v>
      </c>
      <c r="N271" s="27">
        <v>0</v>
      </c>
      <c r="O271" s="27">
        <v>0</v>
      </c>
      <c r="P271" s="27">
        <v>0</v>
      </c>
      <c r="Q271" s="27">
        <v>0</v>
      </c>
      <c r="R271" s="27">
        <v>0</v>
      </c>
      <c r="S271" s="27">
        <v>0</v>
      </c>
      <c r="T271" s="27">
        <v>0</v>
      </c>
      <c r="U271" s="27">
        <v>0</v>
      </c>
      <c r="V271" s="27">
        <v>0</v>
      </c>
      <c r="W271" s="27">
        <v>0</v>
      </c>
      <c r="X271" s="27">
        <v>0</v>
      </c>
      <c r="Y271" s="27">
        <v>0</v>
      </c>
      <c r="Z271" s="27">
        <v>0</v>
      </c>
      <c r="AA271" s="31"/>
      <c r="AB271" s="31"/>
      <c r="AC271" s="31"/>
      <c r="AD271" s="31"/>
      <c r="AE271" s="31"/>
      <c r="AF271" s="31"/>
      <c r="AG271" s="31"/>
      <c r="AH271" s="31"/>
      <c r="AI271" s="31"/>
      <c r="AJ271" s="33"/>
      <c r="AK271" s="31" t="e">
        <v>#REF!</v>
      </c>
      <c r="AL271" s="31" t="e">
        <v>#REF!</v>
      </c>
      <c r="AM271" s="31" t="e">
        <v>#REF!</v>
      </c>
      <c r="AN271" s="38"/>
      <c r="AO271" s="38"/>
      <c r="AP271" s="38"/>
    </row>
    <row r="272" spans="1:42" ht="12" hidden="1" x14ac:dyDescent="0.2">
      <c r="B272" s="50">
        <v>2</v>
      </c>
      <c r="C272" s="22" t="s">
        <v>98</v>
      </c>
      <c r="D272" s="27">
        <v>0</v>
      </c>
      <c r="E272" s="27">
        <v>0</v>
      </c>
      <c r="F272" s="27">
        <v>0</v>
      </c>
      <c r="G272" s="27">
        <v>0</v>
      </c>
      <c r="H272" s="27">
        <v>0</v>
      </c>
      <c r="I272" s="27">
        <v>0</v>
      </c>
      <c r="J272" s="27">
        <v>0</v>
      </c>
      <c r="K272" s="27">
        <v>0</v>
      </c>
      <c r="L272" s="27">
        <v>0</v>
      </c>
      <c r="M272" s="27">
        <v>0</v>
      </c>
      <c r="N272" s="27">
        <v>0</v>
      </c>
      <c r="O272" s="27">
        <v>0</v>
      </c>
      <c r="P272" s="27">
        <v>0</v>
      </c>
      <c r="Q272" s="27">
        <v>0</v>
      </c>
      <c r="R272" s="27">
        <v>0</v>
      </c>
      <c r="S272" s="27">
        <v>0</v>
      </c>
      <c r="T272" s="27">
        <v>0</v>
      </c>
      <c r="U272" s="27">
        <v>0</v>
      </c>
      <c r="V272" s="27">
        <v>0</v>
      </c>
      <c r="W272" s="27">
        <v>0</v>
      </c>
      <c r="X272" s="27">
        <v>0</v>
      </c>
      <c r="Y272" s="27">
        <v>0</v>
      </c>
      <c r="Z272" s="27">
        <v>0</v>
      </c>
      <c r="AA272" s="31"/>
      <c r="AB272" s="31"/>
      <c r="AC272" s="31"/>
      <c r="AD272" s="31"/>
      <c r="AE272" s="31"/>
      <c r="AF272" s="31"/>
      <c r="AG272" s="31"/>
      <c r="AH272" s="31"/>
      <c r="AI272" s="31"/>
      <c r="AJ272" s="33"/>
      <c r="AK272" s="31" t="e">
        <v>#REF!</v>
      </c>
      <c r="AL272" s="31" t="e">
        <v>#REF!</v>
      </c>
      <c r="AM272" s="31" t="e">
        <v>#REF!</v>
      </c>
      <c r="AN272" s="38"/>
      <c r="AO272" s="38"/>
      <c r="AP272" s="38"/>
    </row>
    <row r="273" spans="1:42" hidden="1" x14ac:dyDescent="0.2">
      <c r="B273" s="50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61"/>
      <c r="AB273" s="61"/>
      <c r="AC273" s="61"/>
      <c r="AD273" s="61"/>
      <c r="AE273" s="61"/>
      <c r="AF273" s="61"/>
      <c r="AG273" s="61"/>
      <c r="AH273" s="61"/>
      <c r="AI273" s="61"/>
      <c r="AJ273" s="8"/>
      <c r="AK273" s="61"/>
      <c r="AL273" s="61"/>
      <c r="AM273" s="61"/>
      <c r="AO273" s="9"/>
    </row>
    <row r="274" spans="1:42" ht="12" hidden="1" x14ac:dyDescent="0.2">
      <c r="A274" s="7" t="s">
        <v>67</v>
      </c>
      <c r="B274" s="50"/>
      <c r="C274" s="20" t="s">
        <v>68</v>
      </c>
      <c r="D274" s="26">
        <v>0</v>
      </c>
      <c r="E274" s="26">
        <v>0</v>
      </c>
      <c r="F274" s="26">
        <v>0</v>
      </c>
      <c r="G274" s="26">
        <v>0</v>
      </c>
      <c r="H274" s="26">
        <v>0</v>
      </c>
      <c r="I274" s="26">
        <v>0</v>
      </c>
      <c r="J274" s="26">
        <v>0</v>
      </c>
      <c r="K274" s="26">
        <v>0</v>
      </c>
      <c r="L274" s="26">
        <v>0</v>
      </c>
      <c r="M274" s="26">
        <v>0</v>
      </c>
      <c r="N274" s="26">
        <v>0</v>
      </c>
      <c r="O274" s="26">
        <v>0</v>
      </c>
      <c r="P274" s="26">
        <v>0</v>
      </c>
      <c r="Q274" s="26">
        <v>0</v>
      </c>
      <c r="R274" s="26">
        <v>0</v>
      </c>
      <c r="S274" s="26">
        <v>0</v>
      </c>
      <c r="T274" s="26">
        <v>0</v>
      </c>
      <c r="U274" s="26">
        <v>0</v>
      </c>
      <c r="V274" s="26">
        <v>0</v>
      </c>
      <c r="W274" s="26">
        <v>0</v>
      </c>
      <c r="X274" s="26">
        <v>0</v>
      </c>
      <c r="Y274" s="26">
        <v>0</v>
      </c>
      <c r="Z274" s="26">
        <v>0</v>
      </c>
      <c r="AA274" s="108"/>
      <c r="AB274" s="108"/>
      <c r="AC274" s="108"/>
      <c r="AD274" s="108"/>
      <c r="AE274" s="108"/>
      <c r="AF274" s="108"/>
      <c r="AG274" s="108"/>
      <c r="AH274" s="108"/>
      <c r="AI274" s="108"/>
      <c r="AJ274" s="33"/>
      <c r="AK274" s="108" t="e">
        <v>#REF!</v>
      </c>
      <c r="AL274" s="108" t="e">
        <v>#REF!</v>
      </c>
      <c r="AM274" s="108" t="e">
        <v>#REF!</v>
      </c>
      <c r="AO274" s="9"/>
    </row>
    <row r="275" spans="1:42" ht="12" hidden="1" x14ac:dyDescent="0.2">
      <c r="B275" s="50">
        <v>3</v>
      </c>
      <c r="C275" s="22" t="s">
        <v>0</v>
      </c>
      <c r="D275" s="27">
        <v>0</v>
      </c>
      <c r="E275" s="27">
        <v>0</v>
      </c>
      <c r="F275" s="27">
        <v>0</v>
      </c>
      <c r="G275" s="27">
        <v>0</v>
      </c>
      <c r="H275" s="27">
        <v>0</v>
      </c>
      <c r="I275" s="27">
        <v>0</v>
      </c>
      <c r="J275" s="27">
        <v>0</v>
      </c>
      <c r="K275" s="27">
        <v>0</v>
      </c>
      <c r="L275" s="27">
        <v>0</v>
      </c>
      <c r="M275" s="27">
        <v>0</v>
      </c>
      <c r="N275" s="27">
        <v>0</v>
      </c>
      <c r="O275" s="27">
        <v>0</v>
      </c>
      <c r="P275" s="27">
        <v>0</v>
      </c>
      <c r="Q275" s="27">
        <v>0</v>
      </c>
      <c r="R275" s="27">
        <v>0</v>
      </c>
      <c r="S275" s="27">
        <v>0</v>
      </c>
      <c r="T275" s="27">
        <v>0</v>
      </c>
      <c r="U275" s="27">
        <v>0</v>
      </c>
      <c r="V275" s="27">
        <v>0</v>
      </c>
      <c r="W275" s="27">
        <v>0</v>
      </c>
      <c r="X275" s="27">
        <v>0</v>
      </c>
      <c r="Y275" s="27">
        <v>0</v>
      </c>
      <c r="Z275" s="27">
        <v>0</v>
      </c>
      <c r="AA275" s="31"/>
      <c r="AB275" s="31"/>
      <c r="AC275" s="31"/>
      <c r="AD275" s="31"/>
      <c r="AE275" s="31"/>
      <c r="AF275" s="31"/>
      <c r="AG275" s="31"/>
      <c r="AH275" s="31"/>
      <c r="AI275" s="31"/>
      <c r="AJ275" s="33"/>
      <c r="AK275" s="31" t="e">
        <v>#REF!</v>
      </c>
      <c r="AL275" s="31" t="e">
        <v>#REF!</v>
      </c>
      <c r="AM275" s="31" t="e">
        <v>#REF!</v>
      </c>
      <c r="AN275" s="38"/>
      <c r="AO275" s="38"/>
      <c r="AP275" s="38"/>
    </row>
    <row r="276" spans="1:42" ht="12" hidden="1" x14ac:dyDescent="0.2">
      <c r="B276" s="50">
        <v>4</v>
      </c>
      <c r="C276" s="22" t="s">
        <v>94</v>
      </c>
      <c r="D276" s="27">
        <v>0</v>
      </c>
      <c r="E276" s="27">
        <v>0</v>
      </c>
      <c r="F276" s="27">
        <v>0</v>
      </c>
      <c r="G276" s="27">
        <v>0</v>
      </c>
      <c r="H276" s="27">
        <v>0</v>
      </c>
      <c r="I276" s="27">
        <v>0</v>
      </c>
      <c r="J276" s="27">
        <v>0</v>
      </c>
      <c r="K276" s="27">
        <v>0</v>
      </c>
      <c r="L276" s="27">
        <v>0</v>
      </c>
      <c r="M276" s="27">
        <v>0</v>
      </c>
      <c r="N276" s="27">
        <v>0</v>
      </c>
      <c r="O276" s="27">
        <v>0</v>
      </c>
      <c r="P276" s="27">
        <v>0</v>
      </c>
      <c r="Q276" s="27">
        <v>0</v>
      </c>
      <c r="R276" s="27">
        <v>0</v>
      </c>
      <c r="S276" s="27">
        <v>0</v>
      </c>
      <c r="T276" s="27">
        <v>0</v>
      </c>
      <c r="U276" s="27">
        <v>0</v>
      </c>
      <c r="V276" s="27">
        <v>0</v>
      </c>
      <c r="W276" s="27">
        <v>0</v>
      </c>
      <c r="X276" s="27">
        <v>0</v>
      </c>
      <c r="Y276" s="27">
        <v>0</v>
      </c>
      <c r="Z276" s="27">
        <v>0</v>
      </c>
      <c r="AA276" s="31"/>
      <c r="AB276" s="31"/>
      <c r="AC276" s="31"/>
      <c r="AD276" s="31"/>
      <c r="AE276" s="31"/>
      <c r="AF276" s="31"/>
      <c r="AG276" s="31"/>
      <c r="AH276" s="31"/>
      <c r="AI276" s="31"/>
      <c r="AJ276" s="33"/>
      <c r="AK276" s="31" t="e">
        <v>#REF!</v>
      </c>
      <c r="AL276" s="31" t="e">
        <v>#REF!</v>
      </c>
      <c r="AM276" s="31" t="e">
        <v>#REF!</v>
      </c>
      <c r="AN276" s="38"/>
      <c r="AO276" s="38"/>
      <c r="AP276" s="38"/>
    </row>
    <row r="277" spans="1:42" ht="12" hidden="1" x14ac:dyDescent="0.2">
      <c r="B277" s="50">
        <v>5</v>
      </c>
      <c r="C277" s="22" t="s">
        <v>8</v>
      </c>
      <c r="D277" s="27">
        <v>0</v>
      </c>
      <c r="E277" s="27">
        <v>0</v>
      </c>
      <c r="F277" s="27">
        <v>0</v>
      </c>
      <c r="G277" s="27">
        <v>0</v>
      </c>
      <c r="H277" s="27">
        <v>0</v>
      </c>
      <c r="I277" s="27">
        <v>0</v>
      </c>
      <c r="J277" s="27">
        <v>0</v>
      </c>
      <c r="K277" s="27">
        <v>0</v>
      </c>
      <c r="L277" s="27">
        <v>0</v>
      </c>
      <c r="M277" s="27">
        <v>0</v>
      </c>
      <c r="N277" s="27">
        <v>0</v>
      </c>
      <c r="O277" s="27">
        <v>0</v>
      </c>
      <c r="P277" s="27">
        <v>0</v>
      </c>
      <c r="Q277" s="27">
        <v>0</v>
      </c>
      <c r="R277" s="27">
        <v>0</v>
      </c>
      <c r="S277" s="27">
        <v>0</v>
      </c>
      <c r="T277" s="27">
        <v>0</v>
      </c>
      <c r="U277" s="27">
        <v>0</v>
      </c>
      <c r="V277" s="27">
        <v>0</v>
      </c>
      <c r="W277" s="27">
        <v>0</v>
      </c>
      <c r="X277" s="27">
        <v>0</v>
      </c>
      <c r="Y277" s="27">
        <v>0</v>
      </c>
      <c r="Z277" s="27">
        <v>0</v>
      </c>
      <c r="AA277" s="31"/>
      <c r="AB277" s="31"/>
      <c r="AC277" s="31"/>
      <c r="AD277" s="31"/>
      <c r="AE277" s="31"/>
      <c r="AF277" s="31"/>
      <c r="AG277" s="31"/>
      <c r="AH277" s="31"/>
      <c r="AI277" s="31"/>
      <c r="AJ277" s="33"/>
      <c r="AK277" s="31" t="e">
        <v>#REF!</v>
      </c>
      <c r="AL277" s="31" t="e">
        <v>#REF!</v>
      </c>
      <c r="AM277" s="31" t="e">
        <v>#REF!</v>
      </c>
      <c r="AN277" s="38"/>
      <c r="AO277" s="38"/>
      <c r="AP277" s="38"/>
    </row>
    <row r="278" spans="1:42" ht="12" hidden="1" x14ac:dyDescent="0.2">
      <c r="B278" s="50">
        <v>6</v>
      </c>
      <c r="C278" s="22" t="s">
        <v>95</v>
      </c>
      <c r="D278" s="27">
        <v>0</v>
      </c>
      <c r="E278" s="27">
        <v>0</v>
      </c>
      <c r="F278" s="27">
        <v>0</v>
      </c>
      <c r="G278" s="27">
        <v>0</v>
      </c>
      <c r="H278" s="27">
        <v>0</v>
      </c>
      <c r="I278" s="27">
        <v>0</v>
      </c>
      <c r="J278" s="27">
        <v>0</v>
      </c>
      <c r="K278" s="27">
        <v>0</v>
      </c>
      <c r="L278" s="27">
        <v>0</v>
      </c>
      <c r="M278" s="27">
        <v>0</v>
      </c>
      <c r="N278" s="27">
        <v>0</v>
      </c>
      <c r="O278" s="27">
        <v>0</v>
      </c>
      <c r="P278" s="27">
        <v>0</v>
      </c>
      <c r="Q278" s="27">
        <v>0</v>
      </c>
      <c r="R278" s="27">
        <v>0</v>
      </c>
      <c r="S278" s="27">
        <v>0</v>
      </c>
      <c r="T278" s="27">
        <v>0</v>
      </c>
      <c r="U278" s="27">
        <v>0</v>
      </c>
      <c r="V278" s="27">
        <v>0</v>
      </c>
      <c r="W278" s="27">
        <v>0</v>
      </c>
      <c r="X278" s="27">
        <v>0</v>
      </c>
      <c r="Y278" s="27">
        <v>0</v>
      </c>
      <c r="Z278" s="27">
        <v>0</v>
      </c>
      <c r="AA278" s="31"/>
      <c r="AB278" s="31"/>
      <c r="AC278" s="31"/>
      <c r="AD278" s="31"/>
      <c r="AE278" s="31"/>
      <c r="AF278" s="31"/>
      <c r="AG278" s="31"/>
      <c r="AH278" s="31"/>
      <c r="AI278" s="31"/>
      <c r="AJ278" s="33"/>
      <c r="AK278" s="31" t="e">
        <v>#REF!</v>
      </c>
      <c r="AL278" s="31" t="e">
        <v>#REF!</v>
      </c>
      <c r="AM278" s="31" t="e">
        <v>#REF!</v>
      </c>
      <c r="AN278" s="38"/>
      <c r="AO278" s="38"/>
      <c r="AP278" s="38"/>
    </row>
    <row r="279" spans="1:42" ht="12" hidden="1" x14ac:dyDescent="0.2">
      <c r="B279" s="50">
        <v>7</v>
      </c>
      <c r="C279" s="22" t="s">
        <v>56</v>
      </c>
      <c r="D279" s="27">
        <v>0</v>
      </c>
      <c r="E279" s="27">
        <v>0</v>
      </c>
      <c r="F279" s="27">
        <v>0</v>
      </c>
      <c r="G279" s="27">
        <v>0</v>
      </c>
      <c r="H279" s="27">
        <v>0</v>
      </c>
      <c r="I279" s="27">
        <v>0</v>
      </c>
      <c r="J279" s="27">
        <v>0</v>
      </c>
      <c r="K279" s="27">
        <v>0</v>
      </c>
      <c r="L279" s="27">
        <v>0</v>
      </c>
      <c r="M279" s="27">
        <v>0</v>
      </c>
      <c r="N279" s="27">
        <v>0</v>
      </c>
      <c r="O279" s="27">
        <v>0</v>
      </c>
      <c r="P279" s="27">
        <v>0</v>
      </c>
      <c r="Q279" s="27">
        <v>0</v>
      </c>
      <c r="R279" s="27">
        <v>0</v>
      </c>
      <c r="S279" s="27">
        <v>0</v>
      </c>
      <c r="T279" s="27">
        <v>0</v>
      </c>
      <c r="U279" s="27">
        <v>0</v>
      </c>
      <c r="V279" s="27">
        <v>0</v>
      </c>
      <c r="W279" s="27">
        <v>0</v>
      </c>
      <c r="X279" s="27">
        <v>0</v>
      </c>
      <c r="Y279" s="27">
        <v>0</v>
      </c>
      <c r="Z279" s="27">
        <v>0</v>
      </c>
      <c r="AA279" s="31"/>
      <c r="AB279" s="31"/>
      <c r="AC279" s="31"/>
      <c r="AD279" s="31"/>
      <c r="AE279" s="31"/>
      <c r="AF279" s="31"/>
      <c r="AG279" s="31"/>
      <c r="AH279" s="31"/>
      <c r="AI279" s="31"/>
      <c r="AJ279" s="33"/>
      <c r="AK279" s="31" t="e">
        <v>#REF!</v>
      </c>
      <c r="AL279" s="31" t="e">
        <v>#REF!</v>
      </c>
      <c r="AM279" s="31" t="e">
        <v>#REF!</v>
      </c>
      <c r="AN279" s="38"/>
      <c r="AO279" s="38"/>
      <c r="AP279" s="38"/>
    </row>
    <row r="280" spans="1:42" ht="12" hidden="1" x14ac:dyDescent="0.2">
      <c r="B280" s="50">
        <v>8</v>
      </c>
      <c r="C280" s="22" t="s">
        <v>96</v>
      </c>
      <c r="D280" s="27">
        <v>0</v>
      </c>
      <c r="E280" s="27">
        <v>0</v>
      </c>
      <c r="F280" s="27">
        <v>0</v>
      </c>
      <c r="G280" s="27">
        <v>0</v>
      </c>
      <c r="H280" s="27">
        <v>0</v>
      </c>
      <c r="I280" s="27">
        <v>0</v>
      </c>
      <c r="J280" s="27">
        <v>0</v>
      </c>
      <c r="K280" s="27">
        <v>0</v>
      </c>
      <c r="L280" s="27">
        <v>0</v>
      </c>
      <c r="M280" s="27">
        <v>0</v>
      </c>
      <c r="N280" s="27">
        <v>0</v>
      </c>
      <c r="O280" s="27">
        <v>0</v>
      </c>
      <c r="P280" s="27">
        <v>0</v>
      </c>
      <c r="Q280" s="27">
        <v>0</v>
      </c>
      <c r="R280" s="27">
        <v>0</v>
      </c>
      <c r="S280" s="27">
        <v>0</v>
      </c>
      <c r="T280" s="27">
        <v>0</v>
      </c>
      <c r="U280" s="27">
        <v>0</v>
      </c>
      <c r="V280" s="27">
        <v>0</v>
      </c>
      <c r="W280" s="27">
        <v>0</v>
      </c>
      <c r="X280" s="27">
        <v>0</v>
      </c>
      <c r="Y280" s="27">
        <v>0</v>
      </c>
      <c r="Z280" s="27">
        <v>0</v>
      </c>
      <c r="AA280" s="31"/>
      <c r="AB280" s="31"/>
      <c r="AC280" s="31"/>
      <c r="AD280" s="31"/>
      <c r="AE280" s="31"/>
      <c r="AF280" s="31"/>
      <c r="AG280" s="31"/>
      <c r="AH280" s="31"/>
      <c r="AI280" s="31"/>
      <c r="AJ280" s="33"/>
      <c r="AK280" s="31" t="e">
        <v>#REF!</v>
      </c>
      <c r="AL280" s="31" t="e">
        <v>#REF!</v>
      </c>
      <c r="AM280" s="31" t="e">
        <v>#REF!</v>
      </c>
      <c r="AN280" s="38"/>
      <c r="AO280" s="38"/>
      <c r="AP280" s="38"/>
    </row>
    <row r="281" spans="1:42" ht="12" hidden="1" x14ac:dyDescent="0.2">
      <c r="B281" s="50">
        <v>9</v>
      </c>
      <c r="C281" s="22" t="s">
        <v>54</v>
      </c>
      <c r="D281" s="27">
        <v>0</v>
      </c>
      <c r="E281" s="27">
        <v>0</v>
      </c>
      <c r="F281" s="27">
        <v>0</v>
      </c>
      <c r="G281" s="27">
        <v>0</v>
      </c>
      <c r="H281" s="27">
        <v>0</v>
      </c>
      <c r="I281" s="27">
        <v>0</v>
      </c>
      <c r="J281" s="27">
        <v>0</v>
      </c>
      <c r="K281" s="27">
        <v>0</v>
      </c>
      <c r="L281" s="27">
        <v>0</v>
      </c>
      <c r="M281" s="27">
        <v>0</v>
      </c>
      <c r="N281" s="27">
        <v>0</v>
      </c>
      <c r="O281" s="27">
        <v>0</v>
      </c>
      <c r="P281" s="27">
        <v>0</v>
      </c>
      <c r="Q281" s="27">
        <v>0</v>
      </c>
      <c r="R281" s="27">
        <v>0</v>
      </c>
      <c r="S281" s="27">
        <v>0</v>
      </c>
      <c r="T281" s="27">
        <v>0</v>
      </c>
      <c r="U281" s="27">
        <v>0</v>
      </c>
      <c r="V281" s="27">
        <v>0</v>
      </c>
      <c r="W281" s="27">
        <v>0</v>
      </c>
      <c r="X281" s="27">
        <v>0</v>
      </c>
      <c r="Y281" s="27">
        <v>0</v>
      </c>
      <c r="Z281" s="27">
        <v>0</v>
      </c>
      <c r="AA281" s="31"/>
      <c r="AB281" s="31"/>
      <c r="AC281" s="31"/>
      <c r="AD281" s="31"/>
      <c r="AE281" s="31"/>
      <c r="AF281" s="31"/>
      <c r="AG281" s="31"/>
      <c r="AH281" s="31"/>
      <c r="AI281" s="31"/>
      <c r="AJ281" s="33"/>
      <c r="AK281" s="31" t="e">
        <v>#REF!</v>
      </c>
      <c r="AL281" s="31" t="e">
        <v>#REF!</v>
      </c>
      <c r="AM281" s="31" t="e">
        <v>#REF!</v>
      </c>
      <c r="AN281" s="38"/>
      <c r="AO281" s="38"/>
      <c r="AP281" s="38"/>
    </row>
    <row r="282" spans="1:42" ht="12" hidden="1" x14ac:dyDescent="0.2">
      <c r="A282" s="6"/>
      <c r="B282" s="50">
        <v>10</v>
      </c>
      <c r="C282" s="22" t="s">
        <v>55</v>
      </c>
      <c r="D282" s="27">
        <v>0</v>
      </c>
      <c r="E282" s="27">
        <v>0</v>
      </c>
      <c r="F282" s="27">
        <v>0</v>
      </c>
      <c r="G282" s="27">
        <v>0</v>
      </c>
      <c r="H282" s="27">
        <v>0</v>
      </c>
      <c r="I282" s="27">
        <v>0</v>
      </c>
      <c r="J282" s="27">
        <v>0</v>
      </c>
      <c r="K282" s="27">
        <v>0</v>
      </c>
      <c r="L282" s="27">
        <v>0</v>
      </c>
      <c r="M282" s="27">
        <v>0</v>
      </c>
      <c r="N282" s="27">
        <v>0</v>
      </c>
      <c r="O282" s="27">
        <v>0</v>
      </c>
      <c r="P282" s="27">
        <v>0</v>
      </c>
      <c r="Q282" s="27">
        <v>0</v>
      </c>
      <c r="R282" s="27">
        <v>0</v>
      </c>
      <c r="S282" s="27">
        <v>0</v>
      </c>
      <c r="T282" s="27">
        <v>0</v>
      </c>
      <c r="U282" s="27">
        <v>0</v>
      </c>
      <c r="V282" s="27">
        <v>0</v>
      </c>
      <c r="W282" s="27">
        <v>0</v>
      </c>
      <c r="X282" s="27">
        <v>0</v>
      </c>
      <c r="Y282" s="27">
        <v>0</v>
      </c>
      <c r="Z282" s="27">
        <v>0</v>
      </c>
      <c r="AA282" s="31"/>
      <c r="AB282" s="31"/>
      <c r="AC282" s="31"/>
      <c r="AD282" s="31"/>
      <c r="AE282" s="31"/>
      <c r="AF282" s="31"/>
      <c r="AG282" s="31"/>
      <c r="AH282" s="31"/>
      <c r="AI282" s="31"/>
      <c r="AJ282" s="33"/>
      <c r="AK282" s="31" t="e">
        <v>#REF!</v>
      </c>
      <c r="AL282" s="31" t="e">
        <v>#REF!</v>
      </c>
      <c r="AM282" s="31" t="e">
        <v>#REF!</v>
      </c>
      <c r="AN282" s="38"/>
      <c r="AO282" s="38"/>
      <c r="AP282" s="38"/>
    </row>
    <row r="283" spans="1:42" ht="12" hidden="1" x14ac:dyDescent="0.2">
      <c r="B283" s="50"/>
      <c r="C283" s="22" t="s">
        <v>99</v>
      </c>
      <c r="D283" s="27">
        <v>0</v>
      </c>
      <c r="E283" s="27">
        <v>0</v>
      </c>
      <c r="F283" s="27">
        <v>0</v>
      </c>
      <c r="G283" s="27">
        <v>0</v>
      </c>
      <c r="H283" s="27">
        <v>0</v>
      </c>
      <c r="I283" s="27">
        <v>0</v>
      </c>
      <c r="J283" s="27">
        <v>0</v>
      </c>
      <c r="K283" s="27">
        <v>0</v>
      </c>
      <c r="L283" s="27">
        <v>0</v>
      </c>
      <c r="M283" s="27">
        <v>0</v>
      </c>
      <c r="N283" s="27">
        <v>0</v>
      </c>
      <c r="O283" s="27">
        <v>0</v>
      </c>
      <c r="P283" s="27">
        <v>0</v>
      </c>
      <c r="Q283" s="27">
        <v>0</v>
      </c>
      <c r="R283" s="27">
        <v>0</v>
      </c>
      <c r="S283" s="27">
        <v>0</v>
      </c>
      <c r="T283" s="27">
        <v>0</v>
      </c>
      <c r="U283" s="27">
        <v>0</v>
      </c>
      <c r="V283" s="27">
        <v>0</v>
      </c>
      <c r="W283" s="27">
        <v>0</v>
      </c>
      <c r="X283" s="27">
        <v>0</v>
      </c>
      <c r="Y283" s="27">
        <v>0</v>
      </c>
      <c r="Z283" s="27">
        <v>0</v>
      </c>
      <c r="AA283" s="31"/>
      <c r="AB283" s="31"/>
      <c r="AC283" s="31"/>
      <c r="AD283" s="31"/>
      <c r="AE283" s="31"/>
      <c r="AF283" s="31"/>
      <c r="AG283" s="31"/>
      <c r="AH283" s="31"/>
      <c r="AI283" s="31"/>
      <c r="AJ283" s="33"/>
      <c r="AK283" s="31" t="e">
        <v>#REF!</v>
      </c>
      <c r="AL283" s="31" t="e">
        <v>#REF!</v>
      </c>
      <c r="AM283" s="31" t="e">
        <v>#REF!</v>
      </c>
      <c r="AN283" s="38"/>
      <c r="AO283" s="38"/>
      <c r="AP283" s="38"/>
    </row>
    <row r="284" spans="1:42" hidden="1" x14ac:dyDescent="0.2">
      <c r="B284" s="50">
        <v>11</v>
      </c>
      <c r="C284" s="21" t="s">
        <v>84</v>
      </c>
      <c r="D284" s="29">
        <v>0</v>
      </c>
      <c r="E284" s="29">
        <v>0</v>
      </c>
      <c r="F284" s="29">
        <v>0</v>
      </c>
      <c r="G284" s="29">
        <v>0</v>
      </c>
      <c r="H284" s="29">
        <v>0</v>
      </c>
      <c r="I284" s="29">
        <v>0</v>
      </c>
      <c r="J284" s="29">
        <v>0</v>
      </c>
      <c r="K284" s="29">
        <v>0</v>
      </c>
      <c r="L284" s="29">
        <v>0</v>
      </c>
      <c r="M284" s="29">
        <v>0</v>
      </c>
      <c r="N284" s="29">
        <v>0</v>
      </c>
      <c r="O284" s="29">
        <v>0</v>
      </c>
      <c r="P284" s="29">
        <v>0</v>
      </c>
      <c r="Q284" s="29">
        <v>0</v>
      </c>
      <c r="R284" s="29">
        <v>0</v>
      </c>
      <c r="S284" s="29">
        <v>0</v>
      </c>
      <c r="T284" s="29">
        <v>0</v>
      </c>
      <c r="U284" s="29">
        <v>0</v>
      </c>
      <c r="V284" s="29">
        <v>0</v>
      </c>
      <c r="W284" s="29">
        <v>0</v>
      </c>
      <c r="X284" s="29">
        <v>0</v>
      </c>
      <c r="Y284" s="29">
        <v>0</v>
      </c>
      <c r="Z284" s="29">
        <v>0</v>
      </c>
      <c r="AA284" s="61"/>
      <c r="AB284" s="61"/>
      <c r="AC284" s="61"/>
      <c r="AD284" s="61"/>
      <c r="AE284" s="61"/>
      <c r="AF284" s="61"/>
      <c r="AG284" s="61"/>
      <c r="AH284" s="61"/>
      <c r="AI284" s="61"/>
      <c r="AJ284" s="33"/>
      <c r="AK284" s="61" t="e">
        <v>#REF!</v>
      </c>
      <c r="AL284" s="61" t="e">
        <v>#REF!</v>
      </c>
      <c r="AM284" s="61" t="e">
        <v>#REF!</v>
      </c>
      <c r="AN284" s="1"/>
      <c r="AO284" s="1"/>
    </row>
    <row r="285" spans="1:42" hidden="1" x14ac:dyDescent="0.2">
      <c r="B285" s="50">
        <v>12</v>
      </c>
      <c r="C285" s="21" t="s">
        <v>100</v>
      </c>
      <c r="D285" s="29">
        <v>0</v>
      </c>
      <c r="E285" s="29">
        <v>0</v>
      </c>
      <c r="F285" s="29">
        <v>0</v>
      </c>
      <c r="G285" s="29">
        <v>0</v>
      </c>
      <c r="H285" s="29">
        <v>0</v>
      </c>
      <c r="I285" s="29">
        <v>0</v>
      </c>
      <c r="J285" s="29">
        <v>0</v>
      </c>
      <c r="K285" s="29">
        <v>0</v>
      </c>
      <c r="L285" s="29">
        <v>0</v>
      </c>
      <c r="M285" s="29">
        <v>0</v>
      </c>
      <c r="N285" s="29">
        <v>0</v>
      </c>
      <c r="O285" s="29">
        <v>0</v>
      </c>
      <c r="P285" s="29">
        <v>0</v>
      </c>
      <c r="Q285" s="29">
        <v>0</v>
      </c>
      <c r="R285" s="29">
        <v>0</v>
      </c>
      <c r="S285" s="29">
        <v>0</v>
      </c>
      <c r="T285" s="29">
        <v>0</v>
      </c>
      <c r="U285" s="29">
        <v>0</v>
      </c>
      <c r="V285" s="29">
        <v>0</v>
      </c>
      <c r="W285" s="29">
        <v>0</v>
      </c>
      <c r="X285" s="29">
        <v>0</v>
      </c>
      <c r="Y285" s="29">
        <v>0</v>
      </c>
      <c r="Z285" s="29">
        <v>0</v>
      </c>
      <c r="AA285" s="61"/>
      <c r="AB285" s="61"/>
      <c r="AC285" s="61"/>
      <c r="AD285" s="61"/>
      <c r="AE285" s="61"/>
      <c r="AF285" s="61"/>
      <c r="AG285" s="61"/>
      <c r="AH285" s="61"/>
      <c r="AI285" s="61"/>
      <c r="AJ285" s="33"/>
      <c r="AK285" s="61" t="e">
        <v>#REF!</v>
      </c>
      <c r="AL285" s="61" t="e">
        <v>#REF!</v>
      </c>
      <c r="AM285" s="61" t="e">
        <v>#REF!</v>
      </c>
      <c r="AN285" s="1"/>
      <c r="AO285" s="1"/>
    </row>
    <row r="286" spans="1:42" hidden="1" x14ac:dyDescent="0.2">
      <c r="B286" s="50">
        <v>13</v>
      </c>
      <c r="C286" s="21" t="s">
        <v>89</v>
      </c>
      <c r="D286" s="29">
        <v>0</v>
      </c>
      <c r="E286" s="29">
        <v>0</v>
      </c>
      <c r="F286" s="29">
        <v>0</v>
      </c>
      <c r="G286" s="29">
        <v>0</v>
      </c>
      <c r="H286" s="29">
        <v>0</v>
      </c>
      <c r="I286" s="29">
        <v>0</v>
      </c>
      <c r="J286" s="29">
        <v>0</v>
      </c>
      <c r="K286" s="29">
        <v>0</v>
      </c>
      <c r="L286" s="29">
        <v>0</v>
      </c>
      <c r="M286" s="29">
        <v>0</v>
      </c>
      <c r="N286" s="29">
        <v>0</v>
      </c>
      <c r="O286" s="29">
        <v>0</v>
      </c>
      <c r="P286" s="29">
        <v>0</v>
      </c>
      <c r="Q286" s="29">
        <v>0</v>
      </c>
      <c r="R286" s="29">
        <v>0</v>
      </c>
      <c r="S286" s="29">
        <v>0</v>
      </c>
      <c r="T286" s="29">
        <v>0</v>
      </c>
      <c r="U286" s="29">
        <v>0</v>
      </c>
      <c r="V286" s="29">
        <v>0</v>
      </c>
      <c r="W286" s="29">
        <v>0</v>
      </c>
      <c r="X286" s="29">
        <v>0</v>
      </c>
      <c r="Y286" s="29">
        <v>0</v>
      </c>
      <c r="Z286" s="29">
        <v>0</v>
      </c>
      <c r="AA286" s="61"/>
      <c r="AB286" s="61"/>
      <c r="AC286" s="61"/>
      <c r="AD286" s="61"/>
      <c r="AE286" s="61"/>
      <c r="AF286" s="61"/>
      <c r="AG286" s="61"/>
      <c r="AH286" s="61"/>
      <c r="AI286" s="61"/>
      <c r="AJ286" s="33"/>
      <c r="AK286" s="61" t="e">
        <v>#REF!</v>
      </c>
      <c r="AL286" s="61" t="e">
        <v>#REF!</v>
      </c>
      <c r="AM286" s="61" t="e">
        <v>#REF!</v>
      </c>
      <c r="AN286" s="39"/>
      <c r="AO286" s="39"/>
    </row>
    <row r="287" spans="1:42" hidden="1" x14ac:dyDescent="0.2">
      <c r="B287" s="50">
        <v>14</v>
      </c>
      <c r="C287" s="21" t="s">
        <v>69</v>
      </c>
      <c r="D287" s="29">
        <v>0</v>
      </c>
      <c r="E287" s="29">
        <v>0</v>
      </c>
      <c r="F287" s="29">
        <v>0</v>
      </c>
      <c r="G287" s="29">
        <v>0</v>
      </c>
      <c r="H287" s="29">
        <v>0</v>
      </c>
      <c r="I287" s="29">
        <v>0</v>
      </c>
      <c r="J287" s="29">
        <v>0</v>
      </c>
      <c r="K287" s="29">
        <v>0</v>
      </c>
      <c r="L287" s="29">
        <v>0</v>
      </c>
      <c r="M287" s="29">
        <v>0</v>
      </c>
      <c r="N287" s="29">
        <v>0</v>
      </c>
      <c r="O287" s="29">
        <v>0</v>
      </c>
      <c r="P287" s="29">
        <v>0</v>
      </c>
      <c r="Q287" s="29">
        <v>0</v>
      </c>
      <c r="R287" s="29">
        <v>0</v>
      </c>
      <c r="S287" s="29">
        <v>0</v>
      </c>
      <c r="T287" s="29">
        <v>0</v>
      </c>
      <c r="U287" s="29">
        <v>0</v>
      </c>
      <c r="V287" s="29">
        <v>0</v>
      </c>
      <c r="W287" s="29">
        <v>0</v>
      </c>
      <c r="X287" s="29">
        <v>0</v>
      </c>
      <c r="Y287" s="29">
        <v>0</v>
      </c>
      <c r="Z287" s="29">
        <v>0</v>
      </c>
      <c r="AA287" s="61"/>
      <c r="AB287" s="61"/>
      <c r="AC287" s="61"/>
      <c r="AD287" s="61"/>
      <c r="AE287" s="61"/>
      <c r="AF287" s="61"/>
      <c r="AG287" s="61"/>
      <c r="AH287" s="61"/>
      <c r="AI287" s="61"/>
      <c r="AJ287" s="33"/>
      <c r="AK287" s="61" t="e">
        <v>#REF!</v>
      </c>
      <c r="AL287" s="61" t="e">
        <v>#REF!</v>
      </c>
      <c r="AM287" s="61" t="e">
        <v>#REF!</v>
      </c>
      <c r="AN287" s="39"/>
      <c r="AO287" s="39"/>
    </row>
    <row r="288" spans="1:42" hidden="1" x14ac:dyDescent="0.2">
      <c r="B288" s="50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61"/>
      <c r="AB288" s="61"/>
      <c r="AC288" s="61"/>
      <c r="AD288" s="61"/>
      <c r="AE288" s="61"/>
      <c r="AF288" s="61"/>
      <c r="AG288" s="61"/>
      <c r="AH288" s="61"/>
      <c r="AI288" s="61"/>
      <c r="AJ288" s="33"/>
      <c r="AK288" s="61"/>
      <c r="AL288" s="61"/>
      <c r="AM288" s="61"/>
      <c r="AN288" s="39"/>
      <c r="AO288" s="39"/>
    </row>
    <row r="289" spans="1:42" ht="12" hidden="1" x14ac:dyDescent="0.2">
      <c r="A289" s="7" t="s">
        <v>70</v>
      </c>
      <c r="B289" s="50"/>
      <c r="C289" s="20" t="s">
        <v>72</v>
      </c>
      <c r="D289" s="26">
        <v>0</v>
      </c>
      <c r="E289" s="26">
        <v>0</v>
      </c>
      <c r="F289" s="26">
        <v>0</v>
      </c>
      <c r="G289" s="26">
        <v>0</v>
      </c>
      <c r="H289" s="26">
        <v>0</v>
      </c>
      <c r="I289" s="26">
        <v>0</v>
      </c>
      <c r="J289" s="26">
        <v>0</v>
      </c>
      <c r="K289" s="26">
        <v>0</v>
      </c>
      <c r="L289" s="26">
        <v>0</v>
      </c>
      <c r="M289" s="26">
        <v>0</v>
      </c>
      <c r="N289" s="26">
        <v>0</v>
      </c>
      <c r="O289" s="26">
        <v>0</v>
      </c>
      <c r="P289" s="26">
        <v>0</v>
      </c>
      <c r="Q289" s="26">
        <v>0</v>
      </c>
      <c r="R289" s="26">
        <v>0</v>
      </c>
      <c r="S289" s="26">
        <v>0</v>
      </c>
      <c r="T289" s="26">
        <v>0</v>
      </c>
      <c r="U289" s="26">
        <v>0</v>
      </c>
      <c r="V289" s="26">
        <v>0</v>
      </c>
      <c r="W289" s="26">
        <v>0</v>
      </c>
      <c r="X289" s="26">
        <v>0</v>
      </c>
      <c r="Y289" s="26">
        <v>0</v>
      </c>
      <c r="Z289" s="26">
        <v>0</v>
      </c>
      <c r="AA289" s="108"/>
      <c r="AB289" s="108"/>
      <c r="AC289" s="108"/>
      <c r="AD289" s="108"/>
      <c r="AE289" s="108"/>
      <c r="AF289" s="108"/>
      <c r="AG289" s="108"/>
      <c r="AH289" s="108"/>
      <c r="AI289" s="108"/>
      <c r="AJ289" s="8"/>
      <c r="AK289" s="108" t="e">
        <v>#REF!</v>
      </c>
      <c r="AL289" s="108" t="e">
        <v>#REF!</v>
      </c>
      <c r="AM289" s="108" t="e">
        <v>#REF!</v>
      </c>
      <c r="AO289" s="9"/>
    </row>
    <row r="290" spans="1:42" ht="12" hidden="1" x14ac:dyDescent="0.2">
      <c r="B290" s="50">
        <v>15</v>
      </c>
      <c r="C290" s="22" t="s">
        <v>101</v>
      </c>
      <c r="D290" s="27">
        <v>0</v>
      </c>
      <c r="E290" s="27">
        <v>0</v>
      </c>
      <c r="F290" s="27">
        <v>0</v>
      </c>
      <c r="G290" s="27">
        <v>0</v>
      </c>
      <c r="H290" s="27">
        <v>0</v>
      </c>
      <c r="I290" s="27">
        <v>0</v>
      </c>
      <c r="J290" s="27">
        <v>0</v>
      </c>
      <c r="K290" s="27">
        <v>0</v>
      </c>
      <c r="L290" s="27">
        <v>0</v>
      </c>
      <c r="M290" s="27">
        <v>0</v>
      </c>
      <c r="N290" s="27">
        <v>0</v>
      </c>
      <c r="O290" s="27">
        <v>0</v>
      </c>
      <c r="P290" s="27">
        <v>0</v>
      </c>
      <c r="Q290" s="27">
        <v>0</v>
      </c>
      <c r="R290" s="27">
        <v>0</v>
      </c>
      <c r="S290" s="27">
        <v>0</v>
      </c>
      <c r="T290" s="27">
        <v>0</v>
      </c>
      <c r="U290" s="27">
        <v>0</v>
      </c>
      <c r="V290" s="27">
        <v>0</v>
      </c>
      <c r="W290" s="27">
        <v>0</v>
      </c>
      <c r="X290" s="27"/>
      <c r="Y290" s="27">
        <v>0</v>
      </c>
      <c r="Z290" s="27">
        <v>0</v>
      </c>
      <c r="AA290" s="31"/>
      <c r="AB290" s="31"/>
      <c r="AC290" s="31"/>
      <c r="AD290" s="31"/>
      <c r="AE290" s="31"/>
      <c r="AF290" s="31"/>
      <c r="AG290" s="31"/>
      <c r="AH290" s="31"/>
      <c r="AI290" s="31"/>
      <c r="AJ290" s="33"/>
      <c r="AK290" s="31" t="e">
        <v>#REF!</v>
      </c>
      <c r="AL290" s="31" t="e">
        <v>#REF!</v>
      </c>
      <c r="AM290" s="31" t="e">
        <v>#REF!</v>
      </c>
      <c r="AN290" s="38"/>
      <c r="AO290" s="38"/>
      <c r="AP290" s="38"/>
    </row>
    <row r="291" spans="1:42" ht="12" hidden="1" x14ac:dyDescent="0.2">
      <c r="B291" s="50">
        <v>16</v>
      </c>
      <c r="C291" s="22" t="s">
        <v>102</v>
      </c>
      <c r="D291" s="27">
        <v>0</v>
      </c>
      <c r="E291" s="27">
        <v>0</v>
      </c>
      <c r="F291" s="27">
        <v>0</v>
      </c>
      <c r="G291" s="27">
        <v>0</v>
      </c>
      <c r="H291" s="27">
        <v>0</v>
      </c>
      <c r="I291" s="27">
        <v>0</v>
      </c>
      <c r="J291" s="27">
        <v>0</v>
      </c>
      <c r="K291" s="27">
        <v>0</v>
      </c>
      <c r="L291" s="27">
        <v>0</v>
      </c>
      <c r="M291" s="27">
        <v>0</v>
      </c>
      <c r="N291" s="27">
        <v>0</v>
      </c>
      <c r="O291" s="27">
        <v>0</v>
      </c>
      <c r="P291" s="27">
        <v>0</v>
      </c>
      <c r="Q291" s="27">
        <v>0</v>
      </c>
      <c r="R291" s="27">
        <v>0</v>
      </c>
      <c r="S291" s="27">
        <v>0</v>
      </c>
      <c r="T291" s="27">
        <v>0</v>
      </c>
      <c r="U291" s="27">
        <v>0</v>
      </c>
      <c r="V291" s="27">
        <v>0</v>
      </c>
      <c r="W291" s="27">
        <v>0</v>
      </c>
      <c r="X291" s="27">
        <v>0</v>
      </c>
      <c r="Y291" s="27">
        <v>0</v>
      </c>
      <c r="Z291" s="27">
        <v>0</v>
      </c>
      <c r="AA291" s="31"/>
      <c r="AB291" s="31"/>
      <c r="AC291" s="31"/>
      <c r="AD291" s="31"/>
      <c r="AE291" s="31"/>
      <c r="AF291" s="31"/>
      <c r="AG291" s="31"/>
      <c r="AH291" s="31"/>
      <c r="AI291" s="31"/>
      <c r="AJ291" s="33"/>
      <c r="AK291" s="31" t="e">
        <v>#REF!</v>
      </c>
      <c r="AL291" s="31" t="e">
        <v>#REF!</v>
      </c>
      <c r="AM291" s="31" t="e">
        <v>#REF!</v>
      </c>
      <c r="AN291" s="38"/>
      <c r="AO291" s="38"/>
      <c r="AP291" s="38"/>
    </row>
    <row r="292" spans="1:42" ht="12" hidden="1" x14ac:dyDescent="0.2">
      <c r="B292" s="50"/>
      <c r="C292" s="22" t="s">
        <v>103</v>
      </c>
      <c r="D292" s="27">
        <v>0</v>
      </c>
      <c r="E292" s="27">
        <v>0</v>
      </c>
      <c r="F292" s="27">
        <v>0</v>
      </c>
      <c r="G292" s="27">
        <v>0</v>
      </c>
      <c r="H292" s="27">
        <v>0</v>
      </c>
      <c r="I292" s="27">
        <v>0</v>
      </c>
      <c r="J292" s="27">
        <v>0</v>
      </c>
      <c r="K292" s="27">
        <v>0</v>
      </c>
      <c r="L292" s="27">
        <v>0</v>
      </c>
      <c r="M292" s="27">
        <v>0</v>
      </c>
      <c r="N292" s="27">
        <v>0</v>
      </c>
      <c r="O292" s="27">
        <v>0</v>
      </c>
      <c r="P292" s="27">
        <v>0</v>
      </c>
      <c r="Q292" s="27">
        <v>0</v>
      </c>
      <c r="R292" s="27">
        <v>0</v>
      </c>
      <c r="S292" s="27">
        <v>0</v>
      </c>
      <c r="T292" s="27">
        <v>0</v>
      </c>
      <c r="U292" s="27">
        <v>0</v>
      </c>
      <c r="V292" s="27">
        <v>0</v>
      </c>
      <c r="W292" s="27">
        <v>0</v>
      </c>
      <c r="X292" s="27">
        <v>0</v>
      </c>
      <c r="Y292" s="27">
        <v>0</v>
      </c>
      <c r="Z292" s="27">
        <v>0</v>
      </c>
      <c r="AA292" s="31"/>
      <c r="AB292" s="31"/>
      <c r="AC292" s="31"/>
      <c r="AD292" s="31"/>
      <c r="AE292" s="31"/>
      <c r="AF292" s="31"/>
      <c r="AG292" s="31"/>
      <c r="AH292" s="31"/>
      <c r="AI292" s="31"/>
      <c r="AJ292" s="33"/>
      <c r="AK292" s="31" t="e">
        <v>#REF!</v>
      </c>
      <c r="AL292" s="31" t="e">
        <v>#REF!</v>
      </c>
      <c r="AM292" s="31" t="e">
        <v>#REF!</v>
      </c>
      <c r="AN292" s="38"/>
      <c r="AO292" s="38"/>
      <c r="AP292" s="38"/>
    </row>
    <row r="293" spans="1:42" hidden="1" x14ac:dyDescent="0.2">
      <c r="B293" s="50">
        <v>17</v>
      </c>
      <c r="C293" s="21" t="s">
        <v>104</v>
      </c>
      <c r="D293" s="29">
        <v>0</v>
      </c>
      <c r="E293" s="29">
        <v>0</v>
      </c>
      <c r="F293" s="29">
        <v>0</v>
      </c>
      <c r="G293" s="29">
        <v>0</v>
      </c>
      <c r="H293" s="29">
        <v>0</v>
      </c>
      <c r="I293" s="29">
        <v>0</v>
      </c>
      <c r="J293" s="29">
        <v>0</v>
      </c>
      <c r="K293" s="29">
        <v>0</v>
      </c>
      <c r="L293" s="29">
        <v>0</v>
      </c>
      <c r="M293" s="29">
        <v>0</v>
      </c>
      <c r="N293" s="29">
        <v>0</v>
      </c>
      <c r="O293" s="29">
        <v>0</v>
      </c>
      <c r="P293" s="29">
        <v>0</v>
      </c>
      <c r="Q293" s="29">
        <v>0</v>
      </c>
      <c r="R293" s="29">
        <v>0</v>
      </c>
      <c r="S293" s="29">
        <v>0</v>
      </c>
      <c r="T293" s="29">
        <v>0</v>
      </c>
      <c r="U293" s="29">
        <v>0</v>
      </c>
      <c r="V293" s="29">
        <v>0</v>
      </c>
      <c r="W293" s="29">
        <v>0</v>
      </c>
      <c r="X293" s="29">
        <v>0</v>
      </c>
      <c r="Y293" s="29">
        <v>0</v>
      </c>
      <c r="Z293" s="29">
        <v>0</v>
      </c>
      <c r="AA293" s="61"/>
      <c r="AB293" s="61"/>
      <c r="AC293" s="61"/>
      <c r="AD293" s="61"/>
      <c r="AE293" s="61"/>
      <c r="AF293" s="61"/>
      <c r="AG293" s="61"/>
      <c r="AH293" s="61"/>
      <c r="AI293" s="61"/>
      <c r="AJ293" s="33"/>
      <c r="AK293" s="61" t="e">
        <v>#REF!</v>
      </c>
      <c r="AL293" s="61" t="e">
        <v>#REF!</v>
      </c>
      <c r="AM293" s="61" t="e">
        <v>#REF!</v>
      </c>
      <c r="AN293" s="37"/>
      <c r="AO293" s="37"/>
    </row>
    <row r="294" spans="1:42" hidden="1" x14ac:dyDescent="0.2">
      <c r="B294" s="50">
        <v>18</v>
      </c>
      <c r="C294" s="21" t="s">
        <v>97</v>
      </c>
      <c r="D294" s="29">
        <v>0</v>
      </c>
      <c r="E294" s="29">
        <v>0</v>
      </c>
      <c r="F294" s="29">
        <v>0</v>
      </c>
      <c r="G294" s="29">
        <v>0</v>
      </c>
      <c r="H294" s="29">
        <v>0</v>
      </c>
      <c r="I294" s="29">
        <v>0</v>
      </c>
      <c r="J294" s="29">
        <v>0</v>
      </c>
      <c r="K294" s="29">
        <v>0</v>
      </c>
      <c r="L294" s="29">
        <v>0</v>
      </c>
      <c r="M294" s="29">
        <v>0</v>
      </c>
      <c r="N294" s="29">
        <v>0</v>
      </c>
      <c r="O294" s="29">
        <v>0</v>
      </c>
      <c r="P294" s="29">
        <v>0</v>
      </c>
      <c r="Q294" s="29">
        <v>0</v>
      </c>
      <c r="R294" s="29">
        <v>0</v>
      </c>
      <c r="S294" s="29">
        <v>0</v>
      </c>
      <c r="T294" s="29">
        <v>0</v>
      </c>
      <c r="U294" s="29">
        <v>0</v>
      </c>
      <c r="V294" s="29">
        <v>0</v>
      </c>
      <c r="W294" s="29">
        <v>0</v>
      </c>
      <c r="X294" s="29">
        <v>0</v>
      </c>
      <c r="Y294" s="29">
        <v>0</v>
      </c>
      <c r="Z294" s="29">
        <v>0</v>
      </c>
      <c r="AA294" s="61"/>
      <c r="AB294" s="61"/>
      <c r="AC294" s="61"/>
      <c r="AD294" s="61"/>
      <c r="AE294" s="61"/>
      <c r="AF294" s="61"/>
      <c r="AG294" s="61"/>
      <c r="AH294" s="61"/>
      <c r="AI294" s="61"/>
      <c r="AJ294" s="8"/>
      <c r="AK294" s="61" t="e">
        <v>#REF!</v>
      </c>
      <c r="AL294" s="61" t="e">
        <v>#REF!</v>
      </c>
      <c r="AM294" s="61" t="e">
        <v>#REF!</v>
      </c>
      <c r="AN294" s="9"/>
      <c r="AO294" s="9"/>
      <c r="AP294" s="9"/>
    </row>
    <row r="295" spans="1:42" hidden="1" x14ac:dyDescent="0.2">
      <c r="B295" s="50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61"/>
      <c r="AB295" s="61"/>
      <c r="AC295" s="61"/>
      <c r="AD295" s="61"/>
      <c r="AE295" s="61"/>
      <c r="AF295" s="61"/>
      <c r="AG295" s="61"/>
      <c r="AH295" s="61"/>
      <c r="AI295" s="61"/>
      <c r="AJ295" s="8"/>
      <c r="AK295" s="61"/>
      <c r="AL295" s="61"/>
      <c r="AM295" s="61"/>
      <c r="AN295" s="9"/>
      <c r="AO295" s="9"/>
      <c r="AP295" s="9"/>
    </row>
    <row r="296" spans="1:42" ht="12" hidden="1" x14ac:dyDescent="0.2">
      <c r="A296" s="7" t="s">
        <v>71</v>
      </c>
      <c r="B296" s="50"/>
      <c r="C296" s="23" t="s">
        <v>34</v>
      </c>
      <c r="D296" s="26">
        <v>0</v>
      </c>
      <c r="E296" s="26">
        <v>0</v>
      </c>
      <c r="F296" s="26">
        <v>0</v>
      </c>
      <c r="G296" s="26">
        <v>0</v>
      </c>
      <c r="H296" s="26">
        <v>0</v>
      </c>
      <c r="I296" s="26">
        <v>0</v>
      </c>
      <c r="J296" s="26">
        <v>0</v>
      </c>
      <c r="K296" s="26">
        <v>0</v>
      </c>
      <c r="L296" s="26">
        <v>0</v>
      </c>
      <c r="M296" s="26">
        <v>0</v>
      </c>
      <c r="N296" s="26">
        <v>0</v>
      </c>
      <c r="O296" s="26">
        <v>0</v>
      </c>
      <c r="P296" s="26">
        <v>0</v>
      </c>
      <c r="Q296" s="26">
        <v>0</v>
      </c>
      <c r="R296" s="26">
        <v>0</v>
      </c>
      <c r="S296" s="26">
        <v>0</v>
      </c>
      <c r="T296" s="26">
        <v>0</v>
      </c>
      <c r="U296" s="26">
        <v>0</v>
      </c>
      <c r="V296" s="26">
        <v>0</v>
      </c>
      <c r="W296" s="26">
        <v>0</v>
      </c>
      <c r="X296" s="26">
        <v>0</v>
      </c>
      <c r="Y296" s="26">
        <v>0</v>
      </c>
      <c r="Z296" s="26">
        <v>0</v>
      </c>
      <c r="AA296" s="108"/>
      <c r="AB296" s="108"/>
      <c r="AC296" s="108"/>
      <c r="AD296" s="108"/>
      <c r="AE296" s="108"/>
      <c r="AF296" s="108"/>
      <c r="AG296" s="108"/>
      <c r="AH296" s="108"/>
      <c r="AI296" s="108"/>
      <c r="AJ296" s="8"/>
      <c r="AK296" s="108" t="e">
        <v>#REF!</v>
      </c>
      <c r="AL296" s="108" t="e">
        <v>#REF!</v>
      </c>
      <c r="AM296" s="108" t="e">
        <v>#REF!</v>
      </c>
      <c r="AO296" s="9"/>
    </row>
    <row r="297" spans="1:42" ht="12" hidden="1" x14ac:dyDescent="0.2">
      <c r="B297" s="50">
        <v>19</v>
      </c>
      <c r="C297" s="22" t="s">
        <v>13</v>
      </c>
      <c r="D297" s="27">
        <v>0</v>
      </c>
      <c r="E297" s="27">
        <v>0</v>
      </c>
      <c r="F297" s="27">
        <v>0</v>
      </c>
      <c r="G297" s="27">
        <v>0</v>
      </c>
      <c r="H297" s="27">
        <v>0</v>
      </c>
      <c r="I297" s="27">
        <v>0</v>
      </c>
      <c r="J297" s="27">
        <v>0</v>
      </c>
      <c r="K297" s="27">
        <v>0</v>
      </c>
      <c r="L297" s="27">
        <v>0</v>
      </c>
      <c r="M297" s="27">
        <v>0</v>
      </c>
      <c r="N297" s="27">
        <v>0</v>
      </c>
      <c r="O297" s="27">
        <v>0</v>
      </c>
      <c r="P297" s="27">
        <v>0</v>
      </c>
      <c r="Q297" s="27">
        <v>0</v>
      </c>
      <c r="R297" s="27">
        <v>0</v>
      </c>
      <c r="S297" s="27">
        <v>0</v>
      </c>
      <c r="T297" s="27">
        <v>0</v>
      </c>
      <c r="U297" s="27">
        <v>0</v>
      </c>
      <c r="V297" s="27">
        <v>0</v>
      </c>
      <c r="W297" s="27">
        <v>0</v>
      </c>
      <c r="X297" s="27">
        <v>0</v>
      </c>
      <c r="Y297" s="27">
        <v>0</v>
      </c>
      <c r="Z297" s="27">
        <v>0</v>
      </c>
      <c r="AA297" s="31"/>
      <c r="AB297" s="31"/>
      <c r="AC297" s="31"/>
      <c r="AD297" s="31"/>
      <c r="AE297" s="31"/>
      <c r="AF297" s="31"/>
      <c r="AG297" s="31"/>
      <c r="AH297" s="31"/>
      <c r="AI297" s="31"/>
      <c r="AJ297" s="33"/>
      <c r="AK297" s="31" t="e">
        <v>#REF!</v>
      </c>
      <c r="AL297" s="31" t="e">
        <v>#REF!</v>
      </c>
      <c r="AM297" s="31" t="e">
        <v>#REF!</v>
      </c>
      <c r="AN297" s="9"/>
      <c r="AO297" s="9"/>
    </row>
    <row r="298" spans="1:42" ht="12" hidden="1" x14ac:dyDescent="0.2">
      <c r="B298" s="50"/>
      <c r="C298" s="22" t="s">
        <v>105</v>
      </c>
      <c r="D298" s="27">
        <v>0</v>
      </c>
      <c r="E298" s="27">
        <v>0</v>
      </c>
      <c r="F298" s="27">
        <v>0</v>
      </c>
      <c r="G298" s="27">
        <v>0</v>
      </c>
      <c r="H298" s="27">
        <v>0</v>
      </c>
      <c r="I298" s="27">
        <v>0</v>
      </c>
      <c r="J298" s="27">
        <v>0</v>
      </c>
      <c r="K298" s="27">
        <v>0</v>
      </c>
      <c r="L298" s="27">
        <v>0</v>
      </c>
      <c r="M298" s="27">
        <v>0</v>
      </c>
      <c r="N298" s="27">
        <v>0</v>
      </c>
      <c r="O298" s="27">
        <v>0</v>
      </c>
      <c r="P298" s="27">
        <v>0</v>
      </c>
      <c r="Q298" s="27">
        <v>0</v>
      </c>
      <c r="R298" s="27">
        <v>0</v>
      </c>
      <c r="S298" s="27">
        <v>0</v>
      </c>
      <c r="T298" s="27">
        <v>0</v>
      </c>
      <c r="U298" s="27">
        <v>0</v>
      </c>
      <c r="V298" s="27">
        <v>0</v>
      </c>
      <c r="W298" s="27">
        <v>0</v>
      </c>
      <c r="X298" s="27">
        <v>0</v>
      </c>
      <c r="Y298" s="27">
        <v>0</v>
      </c>
      <c r="Z298" s="27">
        <v>0</v>
      </c>
      <c r="AA298" s="31"/>
      <c r="AB298" s="31"/>
      <c r="AC298" s="31"/>
      <c r="AD298" s="31"/>
      <c r="AE298" s="31"/>
      <c r="AF298" s="31"/>
      <c r="AG298" s="31"/>
      <c r="AH298" s="31"/>
      <c r="AI298" s="31"/>
      <c r="AJ298" s="33"/>
      <c r="AK298" s="31" t="e">
        <v>#REF!</v>
      </c>
      <c r="AL298" s="31" t="e">
        <v>#REF!</v>
      </c>
      <c r="AM298" s="31" t="e">
        <v>#REF!</v>
      </c>
      <c r="AN298" s="9"/>
      <c r="AO298" s="9"/>
    </row>
    <row r="299" spans="1:42" hidden="1" x14ac:dyDescent="0.2">
      <c r="B299" s="50">
        <v>20</v>
      </c>
      <c r="C299" s="21" t="s">
        <v>10</v>
      </c>
      <c r="D299" s="29">
        <v>0</v>
      </c>
      <c r="E299" s="29">
        <v>0</v>
      </c>
      <c r="F299" s="29">
        <v>0</v>
      </c>
      <c r="G299" s="29">
        <v>0</v>
      </c>
      <c r="H299" s="29">
        <v>0</v>
      </c>
      <c r="I299" s="29">
        <v>0</v>
      </c>
      <c r="J299" s="29">
        <v>0</v>
      </c>
      <c r="K299" s="29">
        <v>0</v>
      </c>
      <c r="L299" s="29">
        <v>0</v>
      </c>
      <c r="M299" s="29">
        <v>0</v>
      </c>
      <c r="N299" s="29">
        <v>0</v>
      </c>
      <c r="O299" s="29">
        <v>0</v>
      </c>
      <c r="P299" s="29">
        <v>0</v>
      </c>
      <c r="Q299" s="29">
        <v>0</v>
      </c>
      <c r="R299" s="29">
        <v>0</v>
      </c>
      <c r="S299" s="29">
        <v>0</v>
      </c>
      <c r="T299" s="29">
        <v>0</v>
      </c>
      <c r="U299" s="29">
        <v>0</v>
      </c>
      <c r="V299" s="29">
        <v>0</v>
      </c>
      <c r="W299" s="29">
        <v>0</v>
      </c>
      <c r="X299" s="29">
        <v>0</v>
      </c>
      <c r="Y299" s="29">
        <v>0</v>
      </c>
      <c r="Z299" s="29">
        <v>0</v>
      </c>
      <c r="AA299" s="61"/>
      <c r="AB299" s="61"/>
      <c r="AC299" s="61"/>
      <c r="AD299" s="61"/>
      <c r="AE299" s="61"/>
      <c r="AF299" s="61"/>
      <c r="AG299" s="61"/>
      <c r="AH299" s="61"/>
      <c r="AI299" s="61"/>
      <c r="AJ299" s="33"/>
      <c r="AK299" s="61" t="e">
        <v>#REF!</v>
      </c>
      <c r="AL299" s="61" t="e">
        <v>#REF!</v>
      </c>
      <c r="AM299" s="61" t="e">
        <v>#REF!</v>
      </c>
      <c r="AN299" s="9"/>
      <c r="AO299" s="9"/>
    </row>
    <row r="300" spans="1:42" hidden="1" x14ac:dyDescent="0.2">
      <c r="B300" s="50">
        <v>21</v>
      </c>
      <c r="C300" s="24" t="s">
        <v>30</v>
      </c>
      <c r="D300" s="29">
        <v>0</v>
      </c>
      <c r="E300" s="29">
        <v>0</v>
      </c>
      <c r="F300" s="29">
        <v>0</v>
      </c>
      <c r="G300" s="29">
        <v>0</v>
      </c>
      <c r="H300" s="29">
        <v>0</v>
      </c>
      <c r="I300" s="29">
        <v>0</v>
      </c>
      <c r="J300" s="29">
        <v>0</v>
      </c>
      <c r="K300" s="29">
        <v>0</v>
      </c>
      <c r="L300" s="29">
        <v>0</v>
      </c>
      <c r="M300" s="29">
        <v>0</v>
      </c>
      <c r="N300" s="29">
        <v>0</v>
      </c>
      <c r="O300" s="29">
        <v>0</v>
      </c>
      <c r="P300" s="29">
        <v>0</v>
      </c>
      <c r="Q300" s="29">
        <v>0</v>
      </c>
      <c r="R300" s="29">
        <v>0</v>
      </c>
      <c r="S300" s="29">
        <v>0</v>
      </c>
      <c r="T300" s="29">
        <v>0</v>
      </c>
      <c r="U300" s="29">
        <v>0</v>
      </c>
      <c r="V300" s="29">
        <v>0</v>
      </c>
      <c r="W300" s="29">
        <v>0</v>
      </c>
      <c r="X300" s="29">
        <v>0</v>
      </c>
      <c r="Y300" s="29">
        <v>0</v>
      </c>
      <c r="Z300" s="29">
        <v>0</v>
      </c>
      <c r="AA300" s="61"/>
      <c r="AB300" s="61"/>
      <c r="AC300" s="61"/>
      <c r="AD300" s="61"/>
      <c r="AE300" s="61"/>
      <c r="AF300" s="61"/>
      <c r="AG300" s="61"/>
      <c r="AH300" s="61"/>
      <c r="AI300" s="61"/>
      <c r="AJ300" s="33"/>
      <c r="AK300" s="61" t="e">
        <v>#REF!</v>
      </c>
      <c r="AL300" s="61" t="e">
        <v>#REF!</v>
      </c>
      <c r="AM300" s="61" t="e">
        <v>#REF!</v>
      </c>
      <c r="AN300" s="9"/>
      <c r="AO300" s="9"/>
    </row>
    <row r="301" spans="1:42" ht="12" hidden="1" x14ac:dyDescent="0.2">
      <c r="B301" s="50">
        <v>22</v>
      </c>
      <c r="C301" s="22" t="s">
        <v>5</v>
      </c>
      <c r="D301" s="27">
        <v>0</v>
      </c>
      <c r="E301" s="27">
        <v>0</v>
      </c>
      <c r="F301" s="27">
        <v>0</v>
      </c>
      <c r="G301" s="27">
        <v>0</v>
      </c>
      <c r="H301" s="27">
        <v>0</v>
      </c>
      <c r="I301" s="27">
        <v>0</v>
      </c>
      <c r="J301" s="27">
        <v>0</v>
      </c>
      <c r="K301" s="27">
        <v>0</v>
      </c>
      <c r="L301" s="27">
        <v>0</v>
      </c>
      <c r="M301" s="27">
        <v>0</v>
      </c>
      <c r="N301" s="27">
        <v>0</v>
      </c>
      <c r="O301" s="27">
        <v>0</v>
      </c>
      <c r="P301" s="27">
        <v>0</v>
      </c>
      <c r="Q301" s="27">
        <v>0</v>
      </c>
      <c r="R301" s="27">
        <v>0</v>
      </c>
      <c r="S301" s="27">
        <v>0</v>
      </c>
      <c r="T301" s="27">
        <v>0</v>
      </c>
      <c r="U301" s="27">
        <v>0</v>
      </c>
      <c r="V301" s="27">
        <v>0</v>
      </c>
      <c r="W301" s="27">
        <v>0</v>
      </c>
      <c r="X301" s="27">
        <v>0</v>
      </c>
      <c r="Y301" s="27">
        <v>0</v>
      </c>
      <c r="Z301" s="27">
        <v>0</v>
      </c>
      <c r="AA301" s="31"/>
      <c r="AB301" s="31"/>
      <c r="AC301" s="31"/>
      <c r="AD301" s="31"/>
      <c r="AE301" s="31"/>
      <c r="AF301" s="31"/>
      <c r="AG301" s="31"/>
      <c r="AH301" s="31"/>
      <c r="AI301" s="31"/>
      <c r="AJ301" s="33"/>
      <c r="AK301" s="31" t="e">
        <v>#REF!</v>
      </c>
      <c r="AL301" s="31" t="e">
        <v>#REF!</v>
      </c>
      <c r="AM301" s="31" t="e">
        <v>#REF!</v>
      </c>
      <c r="AN301" s="9"/>
      <c r="AO301" s="9"/>
    </row>
    <row r="302" spans="1:42" ht="12" hidden="1" x14ac:dyDescent="0.2">
      <c r="B302" s="50">
        <v>23</v>
      </c>
      <c r="C302" s="22" t="s">
        <v>73</v>
      </c>
      <c r="D302" s="27">
        <v>0</v>
      </c>
      <c r="E302" s="27">
        <v>0</v>
      </c>
      <c r="F302" s="27">
        <v>0</v>
      </c>
      <c r="G302" s="27">
        <v>0</v>
      </c>
      <c r="H302" s="27">
        <v>0</v>
      </c>
      <c r="I302" s="27">
        <v>0</v>
      </c>
      <c r="J302" s="27">
        <v>0</v>
      </c>
      <c r="K302" s="27">
        <v>0</v>
      </c>
      <c r="L302" s="27">
        <v>0</v>
      </c>
      <c r="M302" s="27">
        <v>0</v>
      </c>
      <c r="N302" s="27">
        <v>0</v>
      </c>
      <c r="O302" s="27">
        <v>0</v>
      </c>
      <c r="P302" s="27">
        <v>0</v>
      </c>
      <c r="Q302" s="27">
        <v>0</v>
      </c>
      <c r="R302" s="27">
        <v>0</v>
      </c>
      <c r="S302" s="27">
        <v>0</v>
      </c>
      <c r="T302" s="27">
        <v>0</v>
      </c>
      <c r="U302" s="27">
        <v>0</v>
      </c>
      <c r="V302" s="27">
        <v>0</v>
      </c>
      <c r="W302" s="27">
        <v>0</v>
      </c>
      <c r="X302" s="27">
        <v>0</v>
      </c>
      <c r="Y302" s="27">
        <v>0</v>
      </c>
      <c r="Z302" s="27">
        <v>0</v>
      </c>
      <c r="AA302" s="31"/>
      <c r="AB302" s="31"/>
      <c r="AC302" s="31"/>
      <c r="AD302" s="31"/>
      <c r="AE302" s="31"/>
      <c r="AF302" s="31"/>
      <c r="AG302" s="31"/>
      <c r="AH302" s="31"/>
      <c r="AI302" s="31"/>
      <c r="AJ302" s="33"/>
      <c r="AK302" s="31" t="e">
        <v>#REF!</v>
      </c>
      <c r="AL302" s="31" t="e">
        <v>#REF!</v>
      </c>
      <c r="AM302" s="31" t="e">
        <v>#REF!</v>
      </c>
      <c r="AN302" s="9"/>
      <c r="AO302" s="9"/>
    </row>
    <row r="303" spans="1:42" ht="12" hidden="1" x14ac:dyDescent="0.2">
      <c r="B303" s="50">
        <v>24</v>
      </c>
      <c r="C303" s="22" t="s">
        <v>74</v>
      </c>
      <c r="D303" s="27">
        <v>0</v>
      </c>
      <c r="E303" s="27">
        <v>0</v>
      </c>
      <c r="F303" s="27">
        <v>0</v>
      </c>
      <c r="G303" s="27">
        <v>0</v>
      </c>
      <c r="H303" s="27">
        <v>0</v>
      </c>
      <c r="I303" s="27">
        <v>0</v>
      </c>
      <c r="J303" s="27">
        <v>0</v>
      </c>
      <c r="K303" s="27">
        <v>0</v>
      </c>
      <c r="L303" s="27">
        <v>0</v>
      </c>
      <c r="M303" s="27">
        <v>0</v>
      </c>
      <c r="N303" s="27">
        <v>0</v>
      </c>
      <c r="O303" s="27">
        <v>0</v>
      </c>
      <c r="P303" s="27">
        <v>0</v>
      </c>
      <c r="Q303" s="27">
        <v>0</v>
      </c>
      <c r="R303" s="27">
        <v>0</v>
      </c>
      <c r="S303" s="27">
        <v>0</v>
      </c>
      <c r="T303" s="27">
        <v>0</v>
      </c>
      <c r="U303" s="27">
        <v>0</v>
      </c>
      <c r="V303" s="27">
        <v>0</v>
      </c>
      <c r="W303" s="27">
        <v>0</v>
      </c>
      <c r="X303" s="27">
        <v>0</v>
      </c>
      <c r="Y303" s="27">
        <v>0</v>
      </c>
      <c r="Z303" s="27">
        <v>0</v>
      </c>
      <c r="AA303" s="31"/>
      <c r="AB303" s="31"/>
      <c r="AC303" s="31"/>
      <c r="AD303" s="31"/>
      <c r="AE303" s="31"/>
      <c r="AF303" s="31"/>
      <c r="AG303" s="31"/>
      <c r="AH303" s="31"/>
      <c r="AI303" s="31"/>
      <c r="AJ303" s="33"/>
      <c r="AK303" s="31" t="e">
        <v>#REF!</v>
      </c>
      <c r="AL303" s="31" t="e">
        <v>#REF!</v>
      </c>
      <c r="AM303" s="31" t="e">
        <v>#REF!</v>
      </c>
      <c r="AN303" s="9"/>
      <c r="AO303" s="9"/>
    </row>
    <row r="304" spans="1:42" hidden="1" x14ac:dyDescent="0.2">
      <c r="B304" s="50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61"/>
      <c r="AB304" s="61"/>
      <c r="AC304" s="61"/>
      <c r="AD304" s="61"/>
      <c r="AE304" s="61"/>
      <c r="AF304" s="61"/>
      <c r="AG304" s="61"/>
      <c r="AH304" s="61"/>
      <c r="AI304" s="61"/>
      <c r="AJ304" s="33"/>
      <c r="AK304" s="61"/>
      <c r="AL304" s="61"/>
      <c r="AM304" s="61"/>
      <c r="AN304" s="39"/>
      <c r="AO304" s="39"/>
    </row>
    <row r="305" spans="1:41" ht="12" hidden="1" x14ac:dyDescent="0.2">
      <c r="A305" s="7" t="s">
        <v>75</v>
      </c>
      <c r="B305" s="50"/>
      <c r="C305" s="20" t="s">
        <v>57</v>
      </c>
      <c r="D305" s="26">
        <v>0</v>
      </c>
      <c r="E305" s="26">
        <v>0</v>
      </c>
      <c r="F305" s="26">
        <v>0</v>
      </c>
      <c r="G305" s="26">
        <v>0</v>
      </c>
      <c r="H305" s="26">
        <v>0</v>
      </c>
      <c r="I305" s="26">
        <v>0</v>
      </c>
      <c r="J305" s="26">
        <v>0</v>
      </c>
      <c r="K305" s="26">
        <v>0</v>
      </c>
      <c r="L305" s="26">
        <v>0</v>
      </c>
      <c r="M305" s="26">
        <v>0</v>
      </c>
      <c r="N305" s="26">
        <v>0</v>
      </c>
      <c r="O305" s="26">
        <v>0</v>
      </c>
      <c r="P305" s="26">
        <v>0</v>
      </c>
      <c r="Q305" s="26">
        <v>0</v>
      </c>
      <c r="R305" s="26">
        <v>0</v>
      </c>
      <c r="S305" s="26">
        <v>0</v>
      </c>
      <c r="T305" s="26">
        <v>0</v>
      </c>
      <c r="U305" s="26">
        <v>0</v>
      </c>
      <c r="V305" s="26">
        <v>0</v>
      </c>
      <c r="W305" s="26">
        <v>0</v>
      </c>
      <c r="X305" s="26">
        <v>0</v>
      </c>
      <c r="Y305" s="26">
        <v>0</v>
      </c>
      <c r="Z305" s="26">
        <v>0</v>
      </c>
      <c r="AA305" s="108"/>
      <c r="AB305" s="108"/>
      <c r="AC305" s="108"/>
      <c r="AD305" s="108"/>
      <c r="AE305" s="108"/>
      <c r="AF305" s="108"/>
      <c r="AG305" s="108"/>
      <c r="AH305" s="108"/>
      <c r="AI305" s="108"/>
      <c r="AJ305" s="33"/>
      <c r="AK305" s="108" t="e">
        <v>#REF!</v>
      </c>
      <c r="AL305" s="108" t="e">
        <v>#REF!</v>
      </c>
      <c r="AM305" s="108" t="e">
        <v>#REF!</v>
      </c>
      <c r="AN305" s="9"/>
      <c r="AO305" s="9"/>
    </row>
    <row r="306" spans="1:41" hidden="1" x14ac:dyDescent="0.2">
      <c r="B306" s="50">
        <v>25</v>
      </c>
      <c r="C306" s="21" t="s">
        <v>32</v>
      </c>
      <c r="D306" s="29">
        <v>0</v>
      </c>
      <c r="E306" s="29">
        <v>0</v>
      </c>
      <c r="F306" s="29">
        <v>0</v>
      </c>
      <c r="G306" s="29">
        <v>0</v>
      </c>
      <c r="H306" s="29">
        <v>0</v>
      </c>
      <c r="I306" s="29">
        <v>0</v>
      </c>
      <c r="J306" s="29">
        <v>0</v>
      </c>
      <c r="K306" s="29">
        <v>0</v>
      </c>
      <c r="L306" s="29">
        <v>0</v>
      </c>
      <c r="M306" s="29">
        <v>0</v>
      </c>
      <c r="N306" s="29">
        <v>0</v>
      </c>
      <c r="O306" s="29">
        <v>0</v>
      </c>
      <c r="P306" s="29">
        <v>0</v>
      </c>
      <c r="Q306" s="29">
        <v>0</v>
      </c>
      <c r="R306" s="29">
        <v>0</v>
      </c>
      <c r="S306" s="29">
        <v>0</v>
      </c>
      <c r="T306" s="29">
        <v>0</v>
      </c>
      <c r="U306" s="29">
        <v>0</v>
      </c>
      <c r="V306" s="29">
        <v>0</v>
      </c>
      <c r="W306" s="29">
        <v>0</v>
      </c>
      <c r="X306" s="29">
        <v>0</v>
      </c>
      <c r="Y306" s="29">
        <v>0</v>
      </c>
      <c r="Z306" s="29">
        <v>0</v>
      </c>
      <c r="AA306" s="61"/>
      <c r="AB306" s="61"/>
      <c r="AC306" s="61"/>
      <c r="AD306" s="61"/>
      <c r="AE306" s="61"/>
      <c r="AF306" s="61"/>
      <c r="AG306" s="61"/>
      <c r="AH306" s="61"/>
      <c r="AI306" s="61"/>
      <c r="AJ306" s="33"/>
      <c r="AK306" s="61" t="e">
        <v>#REF!</v>
      </c>
      <c r="AL306" s="61" t="e">
        <v>#REF!</v>
      </c>
      <c r="AM306" s="61" t="e">
        <v>#REF!</v>
      </c>
      <c r="AN306" s="9"/>
      <c r="AO306" s="9"/>
    </row>
    <row r="307" spans="1:41" ht="11.25" hidden="1" customHeight="1" x14ac:dyDescent="0.2">
      <c r="B307" s="50">
        <v>26</v>
      </c>
      <c r="C307" s="21" t="s">
        <v>86</v>
      </c>
      <c r="D307" s="29">
        <v>0</v>
      </c>
      <c r="E307" s="29">
        <v>0</v>
      </c>
      <c r="F307" s="29">
        <v>0</v>
      </c>
      <c r="G307" s="29">
        <v>0</v>
      </c>
      <c r="H307" s="29">
        <v>0</v>
      </c>
      <c r="I307" s="29">
        <v>0</v>
      </c>
      <c r="J307" s="29">
        <v>0</v>
      </c>
      <c r="K307" s="29">
        <v>0</v>
      </c>
      <c r="L307" s="29">
        <v>0</v>
      </c>
      <c r="M307" s="29">
        <v>0</v>
      </c>
      <c r="N307" s="29">
        <v>0</v>
      </c>
      <c r="O307" s="29">
        <v>0</v>
      </c>
      <c r="P307" s="29">
        <v>0</v>
      </c>
      <c r="Q307" s="29">
        <v>0</v>
      </c>
      <c r="R307" s="29">
        <v>0</v>
      </c>
      <c r="S307" s="29">
        <v>0</v>
      </c>
      <c r="T307" s="29">
        <v>0</v>
      </c>
      <c r="U307" s="29">
        <v>0</v>
      </c>
      <c r="V307" s="29">
        <v>0</v>
      </c>
      <c r="W307" s="29">
        <v>0</v>
      </c>
      <c r="X307" s="29">
        <v>0</v>
      </c>
      <c r="Y307" s="29">
        <v>0</v>
      </c>
      <c r="Z307" s="29">
        <v>0</v>
      </c>
      <c r="AA307" s="61"/>
      <c r="AB307" s="61"/>
      <c r="AC307" s="61"/>
      <c r="AD307" s="61"/>
      <c r="AE307" s="61"/>
      <c r="AF307" s="61"/>
      <c r="AG307" s="61"/>
      <c r="AH307" s="61"/>
      <c r="AI307" s="61"/>
      <c r="AJ307" s="33"/>
      <c r="AK307" s="61" t="e">
        <v>#REF!</v>
      </c>
      <c r="AL307" s="61" t="e">
        <v>#REF!</v>
      </c>
      <c r="AM307" s="61" t="e">
        <v>#REF!</v>
      </c>
      <c r="AN307" s="9"/>
      <c r="AO307" s="9"/>
    </row>
    <row r="308" spans="1:41" ht="11.25" hidden="1" customHeight="1" x14ac:dyDescent="0.2">
      <c r="A308" s="16"/>
      <c r="B308" s="50">
        <v>27</v>
      </c>
      <c r="C308" s="24" t="s">
        <v>31</v>
      </c>
      <c r="D308" s="29">
        <v>0</v>
      </c>
      <c r="E308" s="29">
        <v>0</v>
      </c>
      <c r="F308" s="29">
        <v>0</v>
      </c>
      <c r="G308" s="29">
        <v>0</v>
      </c>
      <c r="H308" s="29">
        <v>0</v>
      </c>
      <c r="I308" s="29">
        <v>0</v>
      </c>
      <c r="J308" s="29">
        <v>0</v>
      </c>
      <c r="K308" s="29">
        <v>0</v>
      </c>
      <c r="L308" s="29">
        <v>0</v>
      </c>
      <c r="M308" s="29">
        <v>0</v>
      </c>
      <c r="N308" s="29">
        <v>0</v>
      </c>
      <c r="O308" s="29">
        <v>0</v>
      </c>
      <c r="P308" s="29">
        <v>0</v>
      </c>
      <c r="Q308" s="29">
        <v>0</v>
      </c>
      <c r="R308" s="29">
        <v>0</v>
      </c>
      <c r="S308" s="29">
        <v>0</v>
      </c>
      <c r="T308" s="29">
        <v>0</v>
      </c>
      <c r="U308" s="29">
        <v>0</v>
      </c>
      <c r="V308" s="29">
        <v>0</v>
      </c>
      <c r="W308" s="29">
        <v>0</v>
      </c>
      <c r="X308" s="29">
        <v>0</v>
      </c>
      <c r="Y308" s="29">
        <v>0</v>
      </c>
      <c r="Z308" s="29">
        <v>0</v>
      </c>
      <c r="AA308" s="61"/>
      <c r="AB308" s="61"/>
      <c r="AC308" s="61"/>
      <c r="AD308" s="61"/>
      <c r="AE308" s="61"/>
      <c r="AF308" s="61"/>
      <c r="AG308" s="61"/>
      <c r="AH308" s="61"/>
      <c r="AI308" s="61"/>
      <c r="AJ308" s="33"/>
      <c r="AK308" s="61" t="e">
        <v>#REF!</v>
      </c>
      <c r="AL308" s="61" t="e">
        <v>#REF!</v>
      </c>
      <c r="AM308" s="61" t="e">
        <v>#REF!</v>
      </c>
      <c r="AN308" s="9"/>
      <c r="AO308" s="9"/>
    </row>
    <row r="309" spans="1:41" ht="11.25" hidden="1" customHeight="1" x14ac:dyDescent="0.2">
      <c r="B309" s="50">
        <v>28</v>
      </c>
      <c r="C309" s="21" t="s">
        <v>85</v>
      </c>
      <c r="D309" s="29">
        <v>0</v>
      </c>
      <c r="E309" s="29">
        <v>0</v>
      </c>
      <c r="F309" s="29">
        <v>0</v>
      </c>
      <c r="G309" s="29">
        <v>0</v>
      </c>
      <c r="H309" s="29">
        <v>0</v>
      </c>
      <c r="I309" s="29">
        <v>0</v>
      </c>
      <c r="J309" s="29">
        <v>0</v>
      </c>
      <c r="K309" s="29">
        <v>0</v>
      </c>
      <c r="L309" s="29">
        <v>0</v>
      </c>
      <c r="M309" s="29">
        <v>0</v>
      </c>
      <c r="N309" s="29">
        <v>0</v>
      </c>
      <c r="O309" s="29">
        <v>0</v>
      </c>
      <c r="P309" s="29">
        <v>0</v>
      </c>
      <c r="Q309" s="29">
        <v>0</v>
      </c>
      <c r="R309" s="29">
        <v>0</v>
      </c>
      <c r="S309" s="29">
        <v>0</v>
      </c>
      <c r="T309" s="29">
        <v>0</v>
      </c>
      <c r="U309" s="29">
        <v>0</v>
      </c>
      <c r="V309" s="29">
        <v>0</v>
      </c>
      <c r="W309" s="29">
        <v>0</v>
      </c>
      <c r="X309" s="29">
        <v>0</v>
      </c>
      <c r="Y309" s="29">
        <v>0</v>
      </c>
      <c r="Z309" s="29">
        <v>0</v>
      </c>
      <c r="AA309" s="61"/>
      <c r="AB309" s="61"/>
      <c r="AC309" s="61"/>
      <c r="AD309" s="61"/>
      <c r="AE309" s="61"/>
      <c r="AF309" s="61"/>
      <c r="AG309" s="61"/>
      <c r="AH309" s="61"/>
      <c r="AI309" s="61"/>
      <c r="AJ309" s="33"/>
      <c r="AK309" s="61" t="e">
        <v>#REF!</v>
      </c>
      <c r="AL309" s="61" t="e">
        <v>#REF!</v>
      </c>
      <c r="AM309" s="61" t="e">
        <v>#REF!</v>
      </c>
      <c r="AN309" s="9"/>
      <c r="AO309" s="9"/>
    </row>
    <row r="310" spans="1:41" s="16" customFormat="1" ht="11.25" hidden="1" customHeight="1" x14ac:dyDescent="0.2">
      <c r="B310" s="50">
        <v>29</v>
      </c>
      <c r="C310" s="24" t="s">
        <v>106</v>
      </c>
      <c r="D310" s="29">
        <v>0</v>
      </c>
      <c r="E310" s="29">
        <v>0</v>
      </c>
      <c r="F310" s="29">
        <v>0</v>
      </c>
      <c r="G310" s="29">
        <v>0</v>
      </c>
      <c r="H310" s="29">
        <v>0</v>
      </c>
      <c r="I310" s="29">
        <v>0</v>
      </c>
      <c r="J310" s="29">
        <v>0</v>
      </c>
      <c r="K310" s="29">
        <v>0</v>
      </c>
      <c r="L310" s="29">
        <v>0</v>
      </c>
      <c r="M310" s="29">
        <v>0</v>
      </c>
      <c r="N310" s="29">
        <v>0</v>
      </c>
      <c r="O310" s="29">
        <v>0</v>
      </c>
      <c r="P310" s="29">
        <v>0</v>
      </c>
      <c r="Q310" s="29">
        <v>0</v>
      </c>
      <c r="R310" s="29">
        <v>0</v>
      </c>
      <c r="S310" s="29">
        <v>0</v>
      </c>
      <c r="T310" s="29">
        <v>0</v>
      </c>
      <c r="U310" s="29">
        <v>0</v>
      </c>
      <c r="V310" s="29">
        <v>0</v>
      </c>
      <c r="W310" s="29">
        <v>0</v>
      </c>
      <c r="X310" s="29">
        <v>0</v>
      </c>
      <c r="Y310" s="29">
        <v>0</v>
      </c>
      <c r="Z310" s="29">
        <v>0</v>
      </c>
      <c r="AA310" s="61"/>
      <c r="AB310" s="61"/>
      <c r="AC310" s="61"/>
      <c r="AD310" s="61"/>
      <c r="AE310" s="61"/>
      <c r="AF310" s="61"/>
      <c r="AG310" s="61"/>
      <c r="AH310" s="61"/>
      <c r="AI310" s="61"/>
      <c r="AJ310" s="14"/>
      <c r="AK310" s="61" t="e">
        <v>#REF!</v>
      </c>
      <c r="AL310" s="61" t="e">
        <v>#REF!</v>
      </c>
      <c r="AM310" s="61" t="e">
        <v>#REF!</v>
      </c>
      <c r="AN310" s="15"/>
      <c r="AO310" s="15"/>
    </row>
    <row r="311" spans="1:41" ht="11.25" hidden="1" customHeight="1" x14ac:dyDescent="0.2">
      <c r="A311" s="16"/>
      <c r="B311" s="50">
        <v>30</v>
      </c>
      <c r="C311" s="21" t="s">
        <v>29</v>
      </c>
      <c r="D311" s="29">
        <v>0</v>
      </c>
      <c r="E311" s="29">
        <v>0</v>
      </c>
      <c r="F311" s="29">
        <v>0</v>
      </c>
      <c r="G311" s="29">
        <v>0</v>
      </c>
      <c r="H311" s="29">
        <v>0</v>
      </c>
      <c r="I311" s="29">
        <v>0</v>
      </c>
      <c r="J311" s="29">
        <v>0</v>
      </c>
      <c r="K311" s="29">
        <v>0</v>
      </c>
      <c r="L311" s="29">
        <v>0</v>
      </c>
      <c r="M311" s="29">
        <v>0</v>
      </c>
      <c r="N311" s="29">
        <v>0</v>
      </c>
      <c r="O311" s="29">
        <v>0</v>
      </c>
      <c r="P311" s="29">
        <v>0</v>
      </c>
      <c r="Q311" s="29">
        <v>0</v>
      </c>
      <c r="R311" s="29">
        <v>0</v>
      </c>
      <c r="S311" s="29">
        <v>0</v>
      </c>
      <c r="T311" s="29">
        <v>0</v>
      </c>
      <c r="U311" s="29">
        <v>0</v>
      </c>
      <c r="V311" s="29">
        <v>0</v>
      </c>
      <c r="W311" s="29">
        <v>0</v>
      </c>
      <c r="X311" s="29">
        <v>0</v>
      </c>
      <c r="Y311" s="29">
        <v>0</v>
      </c>
      <c r="Z311" s="29">
        <v>0</v>
      </c>
      <c r="AA311" s="61"/>
      <c r="AB311" s="61"/>
      <c r="AC311" s="61"/>
      <c r="AD311" s="61"/>
      <c r="AE311" s="61"/>
      <c r="AF311" s="61"/>
      <c r="AG311" s="61"/>
      <c r="AH311" s="61"/>
      <c r="AI311" s="61"/>
      <c r="AJ311" s="33"/>
      <c r="AK311" s="61" t="e">
        <v>#REF!</v>
      </c>
      <c r="AL311" s="61" t="e">
        <v>#REF!</v>
      </c>
      <c r="AM311" s="61" t="e">
        <v>#REF!</v>
      </c>
      <c r="AN311" s="9"/>
      <c r="AO311" s="9"/>
    </row>
    <row r="312" spans="1:41" s="16" customFormat="1" ht="11.25" hidden="1" customHeight="1" x14ac:dyDescent="0.2">
      <c r="B312" s="50">
        <v>31</v>
      </c>
      <c r="C312" s="24" t="s">
        <v>11</v>
      </c>
      <c r="D312" s="29">
        <v>0</v>
      </c>
      <c r="E312" s="29">
        <v>0</v>
      </c>
      <c r="F312" s="29">
        <v>0</v>
      </c>
      <c r="G312" s="29">
        <v>0</v>
      </c>
      <c r="H312" s="29">
        <v>0</v>
      </c>
      <c r="I312" s="29">
        <v>0</v>
      </c>
      <c r="J312" s="29">
        <v>0</v>
      </c>
      <c r="K312" s="29">
        <v>0</v>
      </c>
      <c r="L312" s="29">
        <v>0</v>
      </c>
      <c r="M312" s="29">
        <v>0</v>
      </c>
      <c r="N312" s="29">
        <v>0</v>
      </c>
      <c r="O312" s="29">
        <v>0</v>
      </c>
      <c r="P312" s="29">
        <v>0</v>
      </c>
      <c r="Q312" s="29">
        <v>0</v>
      </c>
      <c r="R312" s="29">
        <v>0</v>
      </c>
      <c r="S312" s="29">
        <v>0</v>
      </c>
      <c r="T312" s="29">
        <v>0</v>
      </c>
      <c r="U312" s="29">
        <v>0</v>
      </c>
      <c r="V312" s="29">
        <v>0</v>
      </c>
      <c r="W312" s="29">
        <v>0</v>
      </c>
      <c r="X312" s="29">
        <v>0</v>
      </c>
      <c r="Y312" s="29">
        <v>0</v>
      </c>
      <c r="Z312" s="29">
        <v>0</v>
      </c>
      <c r="AA312" s="61"/>
      <c r="AB312" s="61"/>
      <c r="AC312" s="61"/>
      <c r="AD312" s="61"/>
      <c r="AE312" s="61"/>
      <c r="AF312" s="61"/>
      <c r="AG312" s="61"/>
      <c r="AH312" s="61"/>
      <c r="AI312" s="61"/>
      <c r="AJ312" s="14"/>
      <c r="AK312" s="61" t="e">
        <v>#REF!</v>
      </c>
      <c r="AL312" s="61" t="e">
        <v>#REF!</v>
      </c>
      <c r="AM312" s="61" t="e">
        <v>#REF!</v>
      </c>
      <c r="AN312" s="15"/>
      <c r="AO312" s="15"/>
    </row>
    <row r="313" spans="1:41" s="16" customFormat="1" ht="11.25" hidden="1" customHeight="1" x14ac:dyDescent="0.2">
      <c r="B313" s="50">
        <v>32</v>
      </c>
      <c r="C313" s="21" t="s">
        <v>87</v>
      </c>
      <c r="D313" s="29">
        <v>0</v>
      </c>
      <c r="E313" s="29">
        <v>0</v>
      </c>
      <c r="F313" s="29">
        <v>0</v>
      </c>
      <c r="G313" s="29">
        <v>0</v>
      </c>
      <c r="H313" s="29">
        <v>0</v>
      </c>
      <c r="I313" s="29">
        <v>0</v>
      </c>
      <c r="J313" s="29">
        <v>0</v>
      </c>
      <c r="K313" s="29">
        <v>0</v>
      </c>
      <c r="L313" s="29">
        <v>0</v>
      </c>
      <c r="M313" s="29">
        <v>0</v>
      </c>
      <c r="N313" s="29">
        <v>0</v>
      </c>
      <c r="O313" s="29">
        <v>0</v>
      </c>
      <c r="P313" s="29">
        <v>0</v>
      </c>
      <c r="Q313" s="29">
        <v>0</v>
      </c>
      <c r="R313" s="29">
        <v>0</v>
      </c>
      <c r="S313" s="29">
        <v>0</v>
      </c>
      <c r="T313" s="29">
        <v>0</v>
      </c>
      <c r="U313" s="29">
        <v>0</v>
      </c>
      <c r="V313" s="29">
        <v>0</v>
      </c>
      <c r="W313" s="29">
        <v>0</v>
      </c>
      <c r="X313" s="29">
        <v>0</v>
      </c>
      <c r="Y313" s="29">
        <v>0</v>
      </c>
      <c r="Z313" s="29">
        <v>0</v>
      </c>
      <c r="AA313" s="61"/>
      <c r="AB313" s="61"/>
      <c r="AC313" s="61"/>
      <c r="AD313" s="61"/>
      <c r="AE313" s="61"/>
      <c r="AF313" s="61"/>
      <c r="AG313" s="61"/>
      <c r="AH313" s="61"/>
      <c r="AI313" s="61"/>
      <c r="AJ313" s="14"/>
      <c r="AK313" s="61" t="e">
        <v>#REF!</v>
      </c>
      <c r="AL313" s="61" t="e">
        <v>#REF!</v>
      </c>
      <c r="AM313" s="61" t="e">
        <v>#REF!</v>
      </c>
      <c r="AN313" s="15"/>
      <c r="AO313" s="15"/>
    </row>
    <row r="314" spans="1:41" s="16" customFormat="1" ht="11.25" hidden="1" customHeight="1" x14ac:dyDescent="0.2">
      <c r="A314" s="7" t="s">
        <v>107</v>
      </c>
      <c r="B314" s="50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14"/>
      <c r="AK314" s="9"/>
      <c r="AL314" s="9"/>
      <c r="AM314" s="9"/>
      <c r="AN314" s="15"/>
      <c r="AO314" s="15"/>
    </row>
    <row r="315" spans="1:41" ht="12" hidden="1" x14ac:dyDescent="0.2">
      <c r="A315" s="7"/>
      <c r="B315" s="50">
        <v>33</v>
      </c>
      <c r="C315" s="20" t="s">
        <v>108</v>
      </c>
      <c r="D315" s="26">
        <v>0</v>
      </c>
      <c r="E315" s="26">
        <v>0</v>
      </c>
      <c r="F315" s="26">
        <v>0</v>
      </c>
      <c r="G315" s="26">
        <v>0</v>
      </c>
      <c r="H315" s="26">
        <v>0</v>
      </c>
      <c r="I315" s="26">
        <v>0</v>
      </c>
      <c r="J315" s="26">
        <v>0</v>
      </c>
      <c r="K315" s="26">
        <v>0</v>
      </c>
      <c r="L315" s="26">
        <v>0</v>
      </c>
      <c r="M315" s="26">
        <v>0</v>
      </c>
      <c r="N315" s="26">
        <v>0</v>
      </c>
      <c r="O315" s="26">
        <v>0</v>
      </c>
      <c r="P315" s="26">
        <v>0</v>
      </c>
      <c r="Q315" s="26">
        <v>0</v>
      </c>
      <c r="R315" s="26">
        <v>0</v>
      </c>
      <c r="S315" s="26">
        <v>0</v>
      </c>
      <c r="T315" s="26">
        <v>0</v>
      </c>
      <c r="U315" s="26">
        <v>0</v>
      </c>
      <c r="V315" s="26">
        <v>0</v>
      </c>
      <c r="W315" s="26">
        <v>0</v>
      </c>
      <c r="X315" s="26">
        <v>0</v>
      </c>
      <c r="Y315" s="26">
        <v>0</v>
      </c>
      <c r="Z315" s="26">
        <v>0</v>
      </c>
      <c r="AA315" s="108"/>
      <c r="AB315" s="108"/>
      <c r="AC315" s="108"/>
      <c r="AD315" s="108"/>
      <c r="AE315" s="108"/>
      <c r="AF315" s="108"/>
      <c r="AG315" s="108"/>
      <c r="AH315" s="108"/>
      <c r="AI315" s="108"/>
      <c r="AJ315" s="33"/>
      <c r="AK315" s="108" t="e">
        <v>#REF!</v>
      </c>
      <c r="AL315" s="108" t="e">
        <v>#REF!</v>
      </c>
      <c r="AM315" s="108" t="e">
        <v>#REF!</v>
      </c>
      <c r="AN315" s="9"/>
      <c r="AO315" s="9"/>
    </row>
    <row r="316" spans="1:41" hidden="1" x14ac:dyDescent="0.2">
      <c r="A316" s="53"/>
      <c r="B316" s="53"/>
      <c r="C316" s="43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61"/>
      <c r="AJ316" s="33"/>
      <c r="AK316" s="61"/>
      <c r="AL316" s="61"/>
      <c r="AM316" s="61"/>
      <c r="AN316" s="39"/>
      <c r="AO316" s="39"/>
    </row>
    <row r="317" spans="1:41" s="16" customFormat="1" ht="20.100000000000001" hidden="1" customHeight="1" x14ac:dyDescent="0.2">
      <c r="A317" s="51"/>
      <c r="B317" s="59"/>
      <c r="C317" s="13" t="s">
        <v>76</v>
      </c>
      <c r="D317" s="28">
        <v>0</v>
      </c>
      <c r="E317" s="28">
        <v>0</v>
      </c>
      <c r="F317" s="28">
        <v>0</v>
      </c>
      <c r="G317" s="28">
        <v>0</v>
      </c>
      <c r="H317" s="28">
        <v>0</v>
      </c>
      <c r="I317" s="28">
        <v>0</v>
      </c>
      <c r="J317" s="28">
        <v>0</v>
      </c>
      <c r="K317" s="28">
        <v>0</v>
      </c>
      <c r="L317" s="28">
        <v>0</v>
      </c>
      <c r="M317" s="28">
        <v>0</v>
      </c>
      <c r="N317" s="28">
        <v>0</v>
      </c>
      <c r="O317" s="28">
        <v>0</v>
      </c>
      <c r="P317" s="28">
        <v>0</v>
      </c>
      <c r="Q317" s="28">
        <v>0</v>
      </c>
      <c r="R317" s="28">
        <v>0</v>
      </c>
      <c r="S317" s="28">
        <v>0</v>
      </c>
      <c r="T317" s="28">
        <v>0</v>
      </c>
      <c r="U317" s="28">
        <v>0</v>
      </c>
      <c r="V317" s="28">
        <v>0</v>
      </c>
      <c r="W317" s="28">
        <v>0</v>
      </c>
      <c r="X317" s="28">
        <v>0</v>
      </c>
      <c r="Y317" s="28">
        <v>0</v>
      </c>
      <c r="Z317" s="28">
        <v>0</v>
      </c>
      <c r="AA317" s="28"/>
      <c r="AB317" s="28"/>
      <c r="AC317" s="28"/>
      <c r="AD317" s="28"/>
      <c r="AE317" s="150"/>
      <c r="AF317" s="150"/>
      <c r="AG317" s="150"/>
      <c r="AH317" s="150"/>
      <c r="AI317" s="150"/>
      <c r="AJ317" s="14"/>
      <c r="AK317" s="28" t="e">
        <v>#REF!</v>
      </c>
      <c r="AL317" s="28" t="e">
        <v>#REF!</v>
      </c>
      <c r="AM317" s="28" t="e">
        <v>#REF!</v>
      </c>
      <c r="AN317" s="15"/>
      <c r="AO317" s="15"/>
    </row>
    <row r="318" spans="1:41" ht="19.5" customHeight="1" x14ac:dyDescent="0.2">
      <c r="A318" s="11" t="s">
        <v>142</v>
      </c>
      <c r="B318" s="19"/>
      <c r="D318" s="25" t="s">
        <v>15</v>
      </c>
      <c r="E318" s="25" t="s">
        <v>16</v>
      </c>
      <c r="F318" s="25" t="s">
        <v>17</v>
      </c>
      <c r="G318" s="25" t="s">
        <v>18</v>
      </c>
      <c r="H318" s="25" t="s">
        <v>19</v>
      </c>
      <c r="I318" s="25" t="s">
        <v>20</v>
      </c>
      <c r="J318" s="25" t="s">
        <v>26</v>
      </c>
      <c r="K318" s="25" t="s">
        <v>28</v>
      </c>
      <c r="L318" s="25" t="s">
        <v>33</v>
      </c>
      <c r="M318" s="25" t="s">
        <v>35</v>
      </c>
      <c r="N318" s="25" t="s">
        <v>40</v>
      </c>
      <c r="O318" s="25" t="s">
        <v>41</v>
      </c>
      <c r="P318" s="25" t="s">
        <v>50</v>
      </c>
      <c r="Q318" s="25" t="s">
        <v>52</v>
      </c>
      <c r="R318" s="25" t="s">
        <v>60</v>
      </c>
      <c r="S318" s="25" t="s">
        <v>62</v>
      </c>
      <c r="T318" s="25" t="s">
        <v>83</v>
      </c>
      <c r="U318" s="25" t="s">
        <v>88</v>
      </c>
      <c r="V318" s="25" t="s">
        <v>90</v>
      </c>
      <c r="W318" s="25" t="s">
        <v>91</v>
      </c>
      <c r="X318" s="25" t="s">
        <v>92</v>
      </c>
      <c r="Y318" s="25" t="s">
        <v>141</v>
      </c>
      <c r="Z318" s="25" t="s">
        <v>145</v>
      </c>
      <c r="AA318" s="25" t="s">
        <v>147</v>
      </c>
      <c r="AB318" s="25" t="s">
        <v>150</v>
      </c>
      <c r="AC318" s="25" t="s">
        <v>151</v>
      </c>
      <c r="AD318" s="25" t="s">
        <v>156</v>
      </c>
      <c r="AE318" s="25" t="s">
        <v>157</v>
      </c>
      <c r="AF318" s="25" t="s">
        <v>158</v>
      </c>
      <c r="AG318" s="25" t="s">
        <v>161</v>
      </c>
      <c r="AH318" s="25" t="s">
        <v>162</v>
      </c>
      <c r="AI318" s="25" t="s">
        <v>163</v>
      </c>
      <c r="AJ318" s="12"/>
      <c r="AK318" s="25" t="s">
        <v>77</v>
      </c>
      <c r="AL318" s="25" t="s">
        <v>78</v>
      </c>
      <c r="AM318" s="25" t="s">
        <v>79</v>
      </c>
      <c r="AN318" s="35"/>
      <c r="AO318" s="36"/>
    </row>
    <row r="319" spans="1:41" ht="12" x14ac:dyDescent="0.2">
      <c r="A319" s="7" t="s">
        <v>66</v>
      </c>
      <c r="B319" s="50"/>
      <c r="C319" s="20" t="s">
        <v>12</v>
      </c>
      <c r="D319" s="26">
        <v>0</v>
      </c>
      <c r="E319" s="26">
        <v>0</v>
      </c>
      <c r="F319" s="26">
        <v>0</v>
      </c>
      <c r="G319" s="26">
        <v>0</v>
      </c>
      <c r="H319" s="26">
        <v>0</v>
      </c>
      <c r="I319" s="26">
        <v>0</v>
      </c>
      <c r="J319" s="26">
        <v>0</v>
      </c>
      <c r="K319" s="26">
        <v>0</v>
      </c>
      <c r="L319" s="26">
        <v>0</v>
      </c>
      <c r="M319" s="26">
        <v>0</v>
      </c>
      <c r="N319" s="26">
        <v>0</v>
      </c>
      <c r="O319" s="26">
        <v>0</v>
      </c>
      <c r="P319" s="26">
        <v>0</v>
      </c>
      <c r="Q319" s="26">
        <v>0</v>
      </c>
      <c r="R319" s="26">
        <v>0</v>
      </c>
      <c r="S319" s="26">
        <v>0</v>
      </c>
      <c r="T319" s="26">
        <v>0</v>
      </c>
      <c r="U319" s="26">
        <v>0</v>
      </c>
      <c r="V319" s="26">
        <v>0</v>
      </c>
      <c r="W319" s="26">
        <v>0</v>
      </c>
      <c r="X319" s="26">
        <v>0</v>
      </c>
      <c r="Y319" s="26">
        <v>0</v>
      </c>
      <c r="Z319" s="26">
        <v>0</v>
      </c>
      <c r="AA319" s="26">
        <v>0</v>
      </c>
      <c r="AB319" s="26">
        <v>0</v>
      </c>
      <c r="AC319" s="26">
        <v>0</v>
      </c>
      <c r="AD319" s="26">
        <v>0</v>
      </c>
      <c r="AE319" s="26">
        <v>0</v>
      </c>
      <c r="AF319" s="26">
        <v>0</v>
      </c>
      <c r="AG319" s="26">
        <v>0</v>
      </c>
      <c r="AH319" s="26">
        <v>0</v>
      </c>
      <c r="AI319" s="26">
        <v>0</v>
      </c>
      <c r="AJ319" s="8"/>
      <c r="AK319" s="26">
        <v>0</v>
      </c>
      <c r="AL319" s="26">
        <v>0</v>
      </c>
      <c r="AM319" s="26">
        <v>0</v>
      </c>
      <c r="AO319" s="9"/>
    </row>
    <row r="320" spans="1:41" ht="12" x14ac:dyDescent="0.2">
      <c r="B320" s="50">
        <v>1</v>
      </c>
      <c r="C320" s="22" t="s">
        <v>93</v>
      </c>
      <c r="D320" s="27">
        <v>0</v>
      </c>
      <c r="E320" s="27">
        <v>0</v>
      </c>
      <c r="F320" s="27">
        <v>0</v>
      </c>
      <c r="G320" s="27">
        <v>0</v>
      </c>
      <c r="H320" s="27">
        <v>0</v>
      </c>
      <c r="I320" s="27">
        <v>0</v>
      </c>
      <c r="J320" s="27">
        <v>0</v>
      </c>
      <c r="K320" s="27">
        <v>0</v>
      </c>
      <c r="L320" s="27">
        <v>0</v>
      </c>
      <c r="M320" s="27">
        <v>0</v>
      </c>
      <c r="N320" s="27">
        <v>0</v>
      </c>
      <c r="O320" s="27">
        <v>0</v>
      </c>
      <c r="P320" s="27">
        <v>0</v>
      </c>
      <c r="Q320" s="27">
        <v>0</v>
      </c>
      <c r="R320" s="27">
        <v>0</v>
      </c>
      <c r="S320" s="27">
        <v>0</v>
      </c>
      <c r="T320" s="27">
        <v>0</v>
      </c>
      <c r="U320" s="27">
        <v>0</v>
      </c>
      <c r="V320" s="27">
        <v>0</v>
      </c>
      <c r="W320" s="27">
        <v>0</v>
      </c>
      <c r="X320" s="27">
        <v>0</v>
      </c>
      <c r="Y320" s="27">
        <v>0</v>
      </c>
      <c r="Z320" s="27">
        <v>0</v>
      </c>
      <c r="AA320" s="27">
        <v>0</v>
      </c>
      <c r="AB320" s="27">
        <v>0</v>
      </c>
      <c r="AC320" s="27">
        <v>0</v>
      </c>
      <c r="AD320" s="27">
        <v>0</v>
      </c>
      <c r="AE320" s="149">
        <v>0</v>
      </c>
      <c r="AF320" s="149">
        <v>0</v>
      </c>
      <c r="AG320" s="149">
        <v>0</v>
      </c>
      <c r="AH320" s="149">
        <v>0</v>
      </c>
      <c r="AI320" s="149">
        <v>0</v>
      </c>
      <c r="AJ320" s="33"/>
      <c r="AK320" s="27">
        <v>0</v>
      </c>
      <c r="AL320" s="27">
        <v>0</v>
      </c>
      <c r="AM320" s="27">
        <v>0</v>
      </c>
      <c r="AN320" s="38"/>
      <c r="AO320" s="38"/>
    </row>
    <row r="321" spans="1:42" ht="12" x14ac:dyDescent="0.2">
      <c r="B321" s="50">
        <v>2</v>
      </c>
      <c r="C321" s="22" t="s">
        <v>98</v>
      </c>
      <c r="D321" s="27">
        <v>0</v>
      </c>
      <c r="E321" s="27">
        <v>0</v>
      </c>
      <c r="F321" s="27">
        <v>0</v>
      </c>
      <c r="G321" s="27">
        <v>0</v>
      </c>
      <c r="H321" s="27">
        <v>0</v>
      </c>
      <c r="I321" s="27">
        <v>0</v>
      </c>
      <c r="J321" s="27">
        <v>0</v>
      </c>
      <c r="K321" s="27">
        <v>0</v>
      </c>
      <c r="L321" s="27">
        <v>0</v>
      </c>
      <c r="M321" s="27">
        <v>0</v>
      </c>
      <c r="N321" s="27">
        <v>0</v>
      </c>
      <c r="O321" s="27">
        <v>0</v>
      </c>
      <c r="P321" s="27">
        <v>0</v>
      </c>
      <c r="Q321" s="27">
        <v>0</v>
      </c>
      <c r="R321" s="27">
        <v>0</v>
      </c>
      <c r="S321" s="27">
        <v>0</v>
      </c>
      <c r="T321" s="27">
        <v>0</v>
      </c>
      <c r="U321" s="27">
        <v>0</v>
      </c>
      <c r="V321" s="27">
        <v>0</v>
      </c>
      <c r="W321" s="27">
        <v>0</v>
      </c>
      <c r="X321" s="27">
        <v>0</v>
      </c>
      <c r="Y321" s="27">
        <v>0</v>
      </c>
      <c r="Z321" s="27">
        <v>0</v>
      </c>
      <c r="AA321" s="27">
        <v>0</v>
      </c>
      <c r="AB321" s="27">
        <v>0</v>
      </c>
      <c r="AC321" s="27">
        <v>0</v>
      </c>
      <c r="AD321" s="27">
        <v>0</v>
      </c>
      <c r="AE321" s="149">
        <v>0</v>
      </c>
      <c r="AF321" s="149">
        <v>0</v>
      </c>
      <c r="AG321" s="149">
        <v>0</v>
      </c>
      <c r="AH321" s="149">
        <v>0</v>
      </c>
      <c r="AI321" s="149">
        <v>0</v>
      </c>
      <c r="AJ321" s="33"/>
      <c r="AK321" s="27">
        <v>0</v>
      </c>
      <c r="AL321" s="27">
        <v>0</v>
      </c>
      <c r="AM321" s="27">
        <v>0</v>
      </c>
      <c r="AN321" s="38"/>
      <c r="AO321" s="38"/>
    </row>
    <row r="322" spans="1:42" x14ac:dyDescent="0.2">
      <c r="B322" s="50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151"/>
      <c r="AF322" s="151"/>
      <c r="AG322" s="151"/>
      <c r="AH322" s="151"/>
      <c r="AI322" s="151"/>
      <c r="AJ322" s="8"/>
      <c r="AK322" s="29"/>
      <c r="AL322" s="29"/>
      <c r="AM322" s="29"/>
      <c r="AO322" s="9"/>
    </row>
    <row r="323" spans="1:42" s="5" customFormat="1" ht="12" x14ac:dyDescent="0.2">
      <c r="A323" s="7" t="s">
        <v>67</v>
      </c>
      <c r="B323" s="50"/>
      <c r="C323" s="20" t="s">
        <v>14</v>
      </c>
      <c r="D323" s="26">
        <v>0</v>
      </c>
      <c r="E323" s="26">
        <v>0</v>
      </c>
      <c r="F323" s="26">
        <v>0</v>
      </c>
      <c r="G323" s="26">
        <v>0</v>
      </c>
      <c r="H323" s="26">
        <v>0</v>
      </c>
      <c r="I323" s="26">
        <v>0</v>
      </c>
      <c r="J323" s="26">
        <v>0</v>
      </c>
      <c r="K323" s="26">
        <v>0</v>
      </c>
      <c r="L323" s="26">
        <v>0</v>
      </c>
      <c r="M323" s="26">
        <v>0</v>
      </c>
      <c r="N323" s="26">
        <v>0</v>
      </c>
      <c r="O323" s="26">
        <v>0</v>
      </c>
      <c r="P323" s="26">
        <v>0</v>
      </c>
      <c r="Q323" s="26">
        <v>0</v>
      </c>
      <c r="R323" s="26">
        <v>0</v>
      </c>
      <c r="S323" s="26">
        <v>0</v>
      </c>
      <c r="T323" s="26">
        <v>0</v>
      </c>
      <c r="U323" s="26">
        <v>0</v>
      </c>
      <c r="V323" s="26">
        <v>0</v>
      </c>
      <c r="W323" s="26">
        <v>0</v>
      </c>
      <c r="X323" s="26">
        <v>0</v>
      </c>
      <c r="Y323" s="26">
        <v>0</v>
      </c>
      <c r="Z323" s="26">
        <v>0</v>
      </c>
      <c r="AA323" s="26">
        <v>0</v>
      </c>
      <c r="AB323" s="26">
        <v>0</v>
      </c>
      <c r="AC323" s="26">
        <v>0</v>
      </c>
      <c r="AD323" s="26">
        <v>0</v>
      </c>
      <c r="AE323" s="26">
        <v>0</v>
      </c>
      <c r="AF323" s="26">
        <v>0</v>
      </c>
      <c r="AG323" s="26">
        <v>0</v>
      </c>
      <c r="AH323" s="26">
        <v>0</v>
      </c>
      <c r="AI323" s="26">
        <v>0</v>
      </c>
      <c r="AK323" s="26">
        <v>0</v>
      </c>
      <c r="AL323" s="26">
        <v>0</v>
      </c>
      <c r="AM323" s="26">
        <v>0</v>
      </c>
    </row>
    <row r="324" spans="1:42" ht="12" x14ac:dyDescent="0.2">
      <c r="B324" s="50">
        <v>3</v>
      </c>
      <c r="C324" s="22" t="s">
        <v>8</v>
      </c>
      <c r="D324" s="27">
        <v>0</v>
      </c>
      <c r="E324" s="27">
        <v>0</v>
      </c>
      <c r="F324" s="27">
        <v>0</v>
      </c>
      <c r="G324" s="27">
        <v>0</v>
      </c>
      <c r="H324" s="27">
        <v>0</v>
      </c>
      <c r="I324" s="27">
        <v>0</v>
      </c>
      <c r="J324" s="27">
        <v>0</v>
      </c>
      <c r="K324" s="27">
        <v>0</v>
      </c>
      <c r="L324" s="27">
        <v>0</v>
      </c>
      <c r="M324" s="27">
        <v>0</v>
      </c>
      <c r="N324" s="27">
        <v>0</v>
      </c>
      <c r="O324" s="27">
        <v>0</v>
      </c>
      <c r="P324" s="27">
        <v>0</v>
      </c>
      <c r="Q324" s="27">
        <v>0</v>
      </c>
      <c r="R324" s="27">
        <v>0</v>
      </c>
      <c r="S324" s="27">
        <v>0</v>
      </c>
      <c r="T324" s="27">
        <v>0</v>
      </c>
      <c r="U324" s="27">
        <v>0</v>
      </c>
      <c r="V324" s="27">
        <v>0</v>
      </c>
      <c r="W324" s="27">
        <v>0</v>
      </c>
      <c r="X324" s="27">
        <v>0</v>
      </c>
      <c r="Y324" s="27">
        <v>0</v>
      </c>
      <c r="Z324" s="27">
        <v>0</v>
      </c>
      <c r="AA324" s="27">
        <v>0</v>
      </c>
      <c r="AB324" s="27">
        <v>0</v>
      </c>
      <c r="AC324" s="27">
        <v>0</v>
      </c>
      <c r="AD324" s="27">
        <v>0</v>
      </c>
      <c r="AE324" s="149">
        <v>0</v>
      </c>
      <c r="AF324" s="149">
        <v>0</v>
      </c>
      <c r="AG324" s="149">
        <v>0</v>
      </c>
      <c r="AH324" s="149">
        <v>0</v>
      </c>
      <c r="AI324" s="149">
        <v>0</v>
      </c>
      <c r="AJ324" s="33"/>
      <c r="AK324" s="27">
        <v>0</v>
      </c>
      <c r="AL324" s="27">
        <v>0</v>
      </c>
      <c r="AM324" s="27">
        <v>0</v>
      </c>
      <c r="AN324" s="38"/>
      <c r="AO324" s="38"/>
      <c r="AP324" s="38"/>
    </row>
    <row r="325" spans="1:42" ht="12" x14ac:dyDescent="0.2">
      <c r="B325" s="50">
        <v>4</v>
      </c>
      <c r="C325" s="22" t="s">
        <v>95</v>
      </c>
      <c r="D325" s="27">
        <v>0</v>
      </c>
      <c r="E325" s="27">
        <v>0</v>
      </c>
      <c r="F325" s="27">
        <v>0</v>
      </c>
      <c r="G325" s="27">
        <v>0</v>
      </c>
      <c r="H325" s="27">
        <v>0</v>
      </c>
      <c r="I325" s="27">
        <v>0</v>
      </c>
      <c r="J325" s="27">
        <v>0</v>
      </c>
      <c r="K325" s="27">
        <v>0</v>
      </c>
      <c r="L325" s="27">
        <v>0</v>
      </c>
      <c r="M325" s="27">
        <v>0</v>
      </c>
      <c r="N325" s="27">
        <v>0</v>
      </c>
      <c r="O325" s="27">
        <v>0</v>
      </c>
      <c r="P325" s="27">
        <v>0</v>
      </c>
      <c r="Q325" s="27">
        <v>0</v>
      </c>
      <c r="R325" s="27">
        <v>0</v>
      </c>
      <c r="S325" s="27">
        <v>0</v>
      </c>
      <c r="T325" s="27">
        <v>0</v>
      </c>
      <c r="U325" s="27">
        <v>0</v>
      </c>
      <c r="V325" s="27">
        <v>0</v>
      </c>
      <c r="W325" s="27">
        <v>0</v>
      </c>
      <c r="X325" s="27">
        <v>0</v>
      </c>
      <c r="Y325" s="27">
        <v>0</v>
      </c>
      <c r="Z325" s="27">
        <v>0</v>
      </c>
      <c r="AA325" s="27">
        <v>0</v>
      </c>
      <c r="AB325" s="27">
        <v>0</v>
      </c>
      <c r="AC325" s="27">
        <v>0</v>
      </c>
      <c r="AD325" s="27">
        <v>0</v>
      </c>
      <c r="AE325" s="149">
        <v>0</v>
      </c>
      <c r="AF325" s="149">
        <v>0</v>
      </c>
      <c r="AG325" s="149">
        <v>0</v>
      </c>
      <c r="AH325" s="149">
        <v>0</v>
      </c>
      <c r="AI325" s="149">
        <v>0</v>
      </c>
      <c r="AJ325" s="33"/>
      <c r="AK325" s="27">
        <v>0</v>
      </c>
      <c r="AL325" s="27">
        <v>0</v>
      </c>
      <c r="AM325" s="27">
        <v>0</v>
      </c>
      <c r="AN325" s="38"/>
      <c r="AO325" s="38"/>
      <c r="AP325" s="38"/>
    </row>
    <row r="326" spans="1:42" x14ac:dyDescent="0.2">
      <c r="B326" s="50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151"/>
      <c r="AF326" s="151"/>
      <c r="AG326" s="151"/>
      <c r="AH326" s="151"/>
      <c r="AI326" s="151"/>
      <c r="AJ326" s="8"/>
      <c r="AK326" s="29"/>
      <c r="AL326" s="29"/>
      <c r="AM326" s="29"/>
      <c r="AO326" s="9"/>
    </row>
    <row r="327" spans="1:42" ht="12" x14ac:dyDescent="0.2">
      <c r="A327" s="7" t="s">
        <v>70</v>
      </c>
      <c r="B327" s="50"/>
      <c r="C327" s="20" t="s">
        <v>68</v>
      </c>
      <c r="D327" s="26">
        <v>0</v>
      </c>
      <c r="E327" s="26">
        <v>0</v>
      </c>
      <c r="F327" s="26">
        <v>0</v>
      </c>
      <c r="G327" s="26">
        <v>0</v>
      </c>
      <c r="H327" s="26">
        <v>0</v>
      </c>
      <c r="I327" s="26">
        <v>0</v>
      </c>
      <c r="J327" s="26">
        <v>0</v>
      </c>
      <c r="K327" s="26">
        <v>0</v>
      </c>
      <c r="L327" s="26">
        <v>0</v>
      </c>
      <c r="M327" s="26">
        <v>0</v>
      </c>
      <c r="N327" s="26">
        <v>0</v>
      </c>
      <c r="O327" s="26">
        <v>0</v>
      </c>
      <c r="P327" s="26">
        <v>0</v>
      </c>
      <c r="Q327" s="26">
        <v>0</v>
      </c>
      <c r="R327" s="26">
        <v>0</v>
      </c>
      <c r="S327" s="26">
        <v>0</v>
      </c>
      <c r="T327" s="26">
        <v>0</v>
      </c>
      <c r="U327" s="26">
        <v>0</v>
      </c>
      <c r="V327" s="26">
        <v>0</v>
      </c>
      <c r="W327" s="26">
        <v>0</v>
      </c>
      <c r="X327" s="26">
        <v>0</v>
      </c>
      <c r="Y327" s="26">
        <v>0</v>
      </c>
      <c r="Z327" s="26">
        <v>0</v>
      </c>
      <c r="AA327" s="26">
        <v>0</v>
      </c>
      <c r="AB327" s="26">
        <v>0</v>
      </c>
      <c r="AC327" s="26">
        <v>0</v>
      </c>
      <c r="AD327" s="26">
        <v>0</v>
      </c>
      <c r="AE327" s="26">
        <v>0</v>
      </c>
      <c r="AF327" s="26">
        <v>0</v>
      </c>
      <c r="AG327" s="26">
        <v>0</v>
      </c>
      <c r="AH327" s="26">
        <v>0</v>
      </c>
      <c r="AI327" s="26">
        <v>0</v>
      </c>
      <c r="AJ327" s="33"/>
      <c r="AK327" s="26">
        <v>0</v>
      </c>
      <c r="AL327" s="26">
        <v>0</v>
      </c>
      <c r="AM327" s="26">
        <v>0</v>
      </c>
      <c r="AO327" s="9"/>
    </row>
    <row r="328" spans="1:42" ht="12" x14ac:dyDescent="0.2">
      <c r="B328" s="50">
        <v>5</v>
      </c>
      <c r="C328" s="22" t="s">
        <v>94</v>
      </c>
      <c r="D328" s="27">
        <v>0</v>
      </c>
      <c r="E328" s="27">
        <v>0</v>
      </c>
      <c r="F328" s="27">
        <v>0</v>
      </c>
      <c r="G328" s="27">
        <v>0</v>
      </c>
      <c r="H328" s="27">
        <v>0</v>
      </c>
      <c r="I328" s="27">
        <v>0</v>
      </c>
      <c r="J328" s="27">
        <v>0</v>
      </c>
      <c r="K328" s="27">
        <v>0</v>
      </c>
      <c r="L328" s="27">
        <v>0</v>
      </c>
      <c r="M328" s="27">
        <v>0</v>
      </c>
      <c r="N328" s="27">
        <v>0</v>
      </c>
      <c r="O328" s="27">
        <v>0</v>
      </c>
      <c r="P328" s="27">
        <v>0</v>
      </c>
      <c r="Q328" s="27">
        <v>0</v>
      </c>
      <c r="R328" s="27">
        <v>0</v>
      </c>
      <c r="S328" s="27">
        <v>0</v>
      </c>
      <c r="T328" s="27">
        <v>0</v>
      </c>
      <c r="U328" s="27">
        <v>0</v>
      </c>
      <c r="V328" s="27">
        <v>0</v>
      </c>
      <c r="W328" s="27">
        <v>0</v>
      </c>
      <c r="X328" s="27">
        <v>0</v>
      </c>
      <c r="Y328" s="27">
        <v>0</v>
      </c>
      <c r="Z328" s="27">
        <v>0</v>
      </c>
      <c r="AA328" s="27">
        <v>0</v>
      </c>
      <c r="AB328" s="27">
        <v>0</v>
      </c>
      <c r="AC328" s="27">
        <v>0</v>
      </c>
      <c r="AD328" s="27">
        <v>0</v>
      </c>
      <c r="AE328" s="149">
        <v>0</v>
      </c>
      <c r="AF328" s="149">
        <v>0</v>
      </c>
      <c r="AG328" s="149">
        <v>0</v>
      </c>
      <c r="AH328" s="149">
        <v>0</v>
      </c>
      <c r="AI328" s="149">
        <v>0</v>
      </c>
      <c r="AJ328" s="33"/>
      <c r="AK328" s="27">
        <v>0</v>
      </c>
      <c r="AL328" s="27">
        <v>0</v>
      </c>
      <c r="AM328" s="27">
        <v>0</v>
      </c>
      <c r="AN328" s="38"/>
      <c r="AO328" s="38"/>
    </row>
    <row r="329" spans="1:42" ht="12" x14ac:dyDescent="0.2">
      <c r="B329" s="50">
        <v>6</v>
      </c>
      <c r="C329" s="22" t="s">
        <v>56</v>
      </c>
      <c r="D329" s="27">
        <v>0</v>
      </c>
      <c r="E329" s="27">
        <v>0</v>
      </c>
      <c r="F329" s="27">
        <v>0</v>
      </c>
      <c r="G329" s="27">
        <v>0</v>
      </c>
      <c r="H329" s="27">
        <v>0</v>
      </c>
      <c r="I329" s="27">
        <v>0</v>
      </c>
      <c r="J329" s="27">
        <v>0</v>
      </c>
      <c r="K329" s="27">
        <v>0</v>
      </c>
      <c r="L329" s="27">
        <v>0</v>
      </c>
      <c r="M329" s="27">
        <v>0</v>
      </c>
      <c r="N329" s="27">
        <v>0</v>
      </c>
      <c r="O329" s="27">
        <v>0</v>
      </c>
      <c r="P329" s="27">
        <v>0</v>
      </c>
      <c r="Q329" s="27">
        <v>0</v>
      </c>
      <c r="R329" s="27">
        <v>0</v>
      </c>
      <c r="S329" s="27">
        <v>0</v>
      </c>
      <c r="T329" s="27">
        <v>0</v>
      </c>
      <c r="U329" s="27">
        <v>0</v>
      </c>
      <c r="V329" s="27">
        <v>0</v>
      </c>
      <c r="W329" s="27">
        <v>0</v>
      </c>
      <c r="X329" s="27">
        <v>0</v>
      </c>
      <c r="Y329" s="27">
        <v>0</v>
      </c>
      <c r="Z329" s="27">
        <v>0</v>
      </c>
      <c r="AA329" s="27">
        <v>0</v>
      </c>
      <c r="AB329" s="27">
        <v>0</v>
      </c>
      <c r="AC329" s="27">
        <v>0</v>
      </c>
      <c r="AD329" s="27">
        <v>0</v>
      </c>
      <c r="AE329" s="149">
        <v>0</v>
      </c>
      <c r="AF329" s="149">
        <v>0</v>
      </c>
      <c r="AG329" s="149">
        <v>0</v>
      </c>
      <c r="AH329" s="149">
        <v>0</v>
      </c>
      <c r="AI329" s="149">
        <v>0</v>
      </c>
      <c r="AJ329" s="33"/>
      <c r="AK329" s="27">
        <v>0</v>
      </c>
      <c r="AL329" s="27">
        <v>0</v>
      </c>
      <c r="AM329" s="27">
        <v>0</v>
      </c>
      <c r="AN329" s="38"/>
      <c r="AO329" s="38"/>
    </row>
    <row r="330" spans="1:42" ht="12" x14ac:dyDescent="0.2">
      <c r="B330" s="50">
        <v>7</v>
      </c>
      <c r="C330" s="22" t="s">
        <v>96</v>
      </c>
      <c r="D330" s="27">
        <v>0</v>
      </c>
      <c r="E330" s="27">
        <v>0</v>
      </c>
      <c r="F330" s="27">
        <v>0</v>
      </c>
      <c r="G330" s="27">
        <v>0</v>
      </c>
      <c r="H330" s="27">
        <v>0</v>
      </c>
      <c r="I330" s="27">
        <v>0</v>
      </c>
      <c r="J330" s="27">
        <v>0</v>
      </c>
      <c r="K330" s="27">
        <v>0</v>
      </c>
      <c r="L330" s="27">
        <v>0</v>
      </c>
      <c r="M330" s="27">
        <v>0</v>
      </c>
      <c r="N330" s="27">
        <v>0</v>
      </c>
      <c r="O330" s="27">
        <v>0</v>
      </c>
      <c r="P330" s="27">
        <v>0</v>
      </c>
      <c r="Q330" s="27">
        <v>0</v>
      </c>
      <c r="R330" s="27">
        <v>0</v>
      </c>
      <c r="S330" s="27">
        <v>0</v>
      </c>
      <c r="T330" s="27">
        <v>0</v>
      </c>
      <c r="U330" s="27">
        <v>0</v>
      </c>
      <c r="V330" s="27">
        <v>0</v>
      </c>
      <c r="W330" s="27">
        <v>0</v>
      </c>
      <c r="X330" s="27">
        <v>0</v>
      </c>
      <c r="Y330" s="27">
        <v>0</v>
      </c>
      <c r="Z330" s="27">
        <v>0</v>
      </c>
      <c r="AA330" s="27">
        <v>0</v>
      </c>
      <c r="AB330" s="27">
        <v>0</v>
      </c>
      <c r="AC330" s="27">
        <v>0</v>
      </c>
      <c r="AD330" s="27">
        <v>0</v>
      </c>
      <c r="AE330" s="149">
        <v>0</v>
      </c>
      <c r="AF330" s="149">
        <v>0</v>
      </c>
      <c r="AG330" s="149">
        <v>0</v>
      </c>
      <c r="AH330" s="149">
        <v>0</v>
      </c>
      <c r="AI330" s="149">
        <v>0</v>
      </c>
      <c r="AJ330" s="33"/>
      <c r="AK330" s="27">
        <v>0</v>
      </c>
      <c r="AL330" s="27">
        <v>0</v>
      </c>
      <c r="AM330" s="27">
        <v>0</v>
      </c>
      <c r="AN330" s="38"/>
      <c r="AO330" s="38"/>
    </row>
    <row r="331" spans="1:42" ht="12" x14ac:dyDescent="0.2">
      <c r="B331" s="50">
        <v>8</v>
      </c>
      <c r="C331" s="22" t="s">
        <v>54</v>
      </c>
      <c r="D331" s="27">
        <v>0</v>
      </c>
      <c r="E331" s="27">
        <v>0</v>
      </c>
      <c r="F331" s="27">
        <v>0</v>
      </c>
      <c r="G331" s="27">
        <v>0</v>
      </c>
      <c r="H331" s="27">
        <v>0</v>
      </c>
      <c r="I331" s="27">
        <v>0</v>
      </c>
      <c r="J331" s="27">
        <v>0</v>
      </c>
      <c r="K331" s="27">
        <v>0</v>
      </c>
      <c r="L331" s="27">
        <v>0</v>
      </c>
      <c r="M331" s="27">
        <v>0</v>
      </c>
      <c r="N331" s="27">
        <v>0</v>
      </c>
      <c r="O331" s="27">
        <v>0</v>
      </c>
      <c r="P331" s="27">
        <v>0</v>
      </c>
      <c r="Q331" s="27">
        <v>0</v>
      </c>
      <c r="R331" s="27">
        <v>0</v>
      </c>
      <c r="S331" s="27">
        <v>0</v>
      </c>
      <c r="T331" s="27">
        <v>0</v>
      </c>
      <c r="U331" s="27">
        <v>0</v>
      </c>
      <c r="V331" s="27">
        <v>0</v>
      </c>
      <c r="W331" s="27">
        <v>0</v>
      </c>
      <c r="X331" s="27">
        <v>0</v>
      </c>
      <c r="Y331" s="27">
        <v>0</v>
      </c>
      <c r="Z331" s="27">
        <v>0</v>
      </c>
      <c r="AA331" s="27">
        <v>0</v>
      </c>
      <c r="AB331" s="27">
        <v>0</v>
      </c>
      <c r="AC331" s="27">
        <v>0</v>
      </c>
      <c r="AD331" s="27">
        <v>0</v>
      </c>
      <c r="AE331" s="149">
        <v>0</v>
      </c>
      <c r="AF331" s="149">
        <v>0</v>
      </c>
      <c r="AG331" s="149">
        <v>0</v>
      </c>
      <c r="AH331" s="149">
        <v>0</v>
      </c>
      <c r="AI331" s="149">
        <v>0</v>
      </c>
      <c r="AJ331" s="33"/>
      <c r="AK331" s="27">
        <v>0</v>
      </c>
      <c r="AL331" s="27">
        <v>0</v>
      </c>
      <c r="AM331" s="27">
        <v>0</v>
      </c>
      <c r="AN331" s="38"/>
      <c r="AO331" s="38"/>
    </row>
    <row r="332" spans="1:42" ht="12" x14ac:dyDescent="0.2">
      <c r="A332" s="6"/>
      <c r="B332" s="50">
        <v>9</v>
      </c>
      <c r="C332" s="22" t="s">
        <v>55</v>
      </c>
      <c r="D332" s="27">
        <v>0</v>
      </c>
      <c r="E332" s="27">
        <v>0</v>
      </c>
      <c r="F332" s="27">
        <v>0</v>
      </c>
      <c r="G332" s="27">
        <v>0</v>
      </c>
      <c r="H332" s="27">
        <v>0</v>
      </c>
      <c r="I332" s="27">
        <v>0</v>
      </c>
      <c r="J332" s="27">
        <v>0</v>
      </c>
      <c r="K332" s="27">
        <v>0</v>
      </c>
      <c r="L332" s="27">
        <v>0</v>
      </c>
      <c r="M332" s="27">
        <v>0</v>
      </c>
      <c r="N332" s="27">
        <v>0</v>
      </c>
      <c r="O332" s="27">
        <v>0</v>
      </c>
      <c r="P332" s="27">
        <v>0</v>
      </c>
      <c r="Q332" s="27">
        <v>0</v>
      </c>
      <c r="R332" s="27">
        <v>0</v>
      </c>
      <c r="S332" s="27">
        <v>0</v>
      </c>
      <c r="T332" s="27">
        <v>0</v>
      </c>
      <c r="U332" s="27">
        <v>0</v>
      </c>
      <c r="V332" s="27">
        <v>0</v>
      </c>
      <c r="W332" s="27">
        <v>0</v>
      </c>
      <c r="X332" s="27">
        <v>0</v>
      </c>
      <c r="Y332" s="27">
        <v>0</v>
      </c>
      <c r="Z332" s="27">
        <v>0</v>
      </c>
      <c r="AA332" s="27">
        <v>0</v>
      </c>
      <c r="AB332" s="27">
        <v>0</v>
      </c>
      <c r="AC332" s="27">
        <v>0</v>
      </c>
      <c r="AD332" s="27">
        <v>0</v>
      </c>
      <c r="AE332" s="149">
        <v>0</v>
      </c>
      <c r="AF332" s="149">
        <v>0</v>
      </c>
      <c r="AG332" s="149">
        <v>0</v>
      </c>
      <c r="AH332" s="149">
        <v>0</v>
      </c>
      <c r="AI332" s="149">
        <v>0</v>
      </c>
      <c r="AJ332" s="33"/>
      <c r="AK332" s="27">
        <v>0</v>
      </c>
      <c r="AL332" s="27">
        <v>0</v>
      </c>
      <c r="AM332" s="27">
        <v>0</v>
      </c>
      <c r="AN332" s="38"/>
      <c r="AO332" s="38"/>
    </row>
    <row r="333" spans="1:42" ht="12" x14ac:dyDescent="0.2">
      <c r="B333" s="50"/>
      <c r="C333" s="22" t="s">
        <v>99</v>
      </c>
      <c r="D333" s="27">
        <v>0</v>
      </c>
      <c r="E333" s="27">
        <v>0</v>
      </c>
      <c r="F333" s="27">
        <v>0</v>
      </c>
      <c r="G333" s="27">
        <v>0</v>
      </c>
      <c r="H333" s="27">
        <v>0</v>
      </c>
      <c r="I333" s="27">
        <v>0</v>
      </c>
      <c r="J333" s="27">
        <v>0</v>
      </c>
      <c r="K333" s="27">
        <v>0</v>
      </c>
      <c r="L333" s="27">
        <v>0</v>
      </c>
      <c r="M333" s="27">
        <v>0</v>
      </c>
      <c r="N333" s="27">
        <v>0</v>
      </c>
      <c r="O333" s="27">
        <v>0</v>
      </c>
      <c r="P333" s="27">
        <v>0</v>
      </c>
      <c r="Q333" s="27">
        <v>0</v>
      </c>
      <c r="R333" s="27">
        <v>0</v>
      </c>
      <c r="S333" s="27">
        <v>0</v>
      </c>
      <c r="T333" s="27">
        <v>0</v>
      </c>
      <c r="U333" s="27">
        <v>0</v>
      </c>
      <c r="V333" s="27">
        <v>0</v>
      </c>
      <c r="W333" s="27">
        <v>0</v>
      </c>
      <c r="X333" s="27">
        <v>0</v>
      </c>
      <c r="Y333" s="27">
        <v>0</v>
      </c>
      <c r="Z333" s="27">
        <v>0</v>
      </c>
      <c r="AA333" s="27">
        <v>0</v>
      </c>
      <c r="AB333" s="27">
        <v>0</v>
      </c>
      <c r="AC333" s="27">
        <v>0</v>
      </c>
      <c r="AD333" s="27">
        <v>0</v>
      </c>
      <c r="AE333" s="149">
        <v>0</v>
      </c>
      <c r="AF333" s="149">
        <v>0</v>
      </c>
      <c r="AG333" s="149">
        <v>0</v>
      </c>
      <c r="AH333" s="149">
        <v>0</v>
      </c>
      <c r="AI333" s="149">
        <v>0</v>
      </c>
      <c r="AJ333" s="33"/>
      <c r="AK333" s="27">
        <v>0</v>
      </c>
      <c r="AL333" s="27">
        <v>0</v>
      </c>
      <c r="AM333" s="27">
        <v>0</v>
      </c>
      <c r="AN333" s="38"/>
      <c r="AO333" s="38"/>
    </row>
    <row r="334" spans="1:42" x14ac:dyDescent="0.2">
      <c r="B334" s="50">
        <v>10</v>
      </c>
      <c r="C334" s="21" t="s">
        <v>84</v>
      </c>
      <c r="D334" s="29">
        <v>0</v>
      </c>
      <c r="E334" s="29">
        <v>0</v>
      </c>
      <c r="F334" s="29">
        <v>0</v>
      </c>
      <c r="G334" s="29">
        <v>0</v>
      </c>
      <c r="H334" s="29">
        <v>0</v>
      </c>
      <c r="I334" s="29">
        <v>0</v>
      </c>
      <c r="J334" s="29">
        <v>0</v>
      </c>
      <c r="K334" s="29">
        <v>0</v>
      </c>
      <c r="L334" s="29">
        <v>0</v>
      </c>
      <c r="M334" s="29">
        <v>0</v>
      </c>
      <c r="N334" s="29">
        <v>0</v>
      </c>
      <c r="O334" s="29">
        <v>0</v>
      </c>
      <c r="P334" s="29">
        <v>0</v>
      </c>
      <c r="Q334" s="29">
        <v>0</v>
      </c>
      <c r="R334" s="29">
        <v>0</v>
      </c>
      <c r="S334" s="29">
        <v>0</v>
      </c>
      <c r="T334" s="29">
        <v>0</v>
      </c>
      <c r="U334" s="29">
        <v>0</v>
      </c>
      <c r="V334" s="29">
        <v>0</v>
      </c>
      <c r="W334" s="29">
        <v>0</v>
      </c>
      <c r="X334" s="29">
        <v>0</v>
      </c>
      <c r="Y334" s="29">
        <v>0</v>
      </c>
      <c r="Z334" s="29">
        <v>0</v>
      </c>
      <c r="AA334" s="29">
        <v>0</v>
      </c>
      <c r="AB334" s="29">
        <v>0</v>
      </c>
      <c r="AC334" s="29">
        <v>0</v>
      </c>
      <c r="AD334" s="29">
        <v>0</v>
      </c>
      <c r="AE334" s="151">
        <v>0</v>
      </c>
      <c r="AF334" s="151">
        <v>0</v>
      </c>
      <c r="AG334" s="151">
        <v>0</v>
      </c>
      <c r="AH334" s="151">
        <v>0</v>
      </c>
      <c r="AI334" s="151">
        <v>0</v>
      </c>
      <c r="AJ334" s="33"/>
      <c r="AK334" s="29">
        <v>0</v>
      </c>
      <c r="AL334" s="29">
        <v>0</v>
      </c>
      <c r="AM334" s="29">
        <v>0</v>
      </c>
      <c r="AN334" s="1"/>
      <c r="AO334" s="1"/>
    </row>
    <row r="335" spans="1:42" x14ac:dyDescent="0.2">
      <c r="B335" s="50">
        <v>11</v>
      </c>
      <c r="C335" s="21" t="s">
        <v>100</v>
      </c>
      <c r="D335" s="29">
        <v>0</v>
      </c>
      <c r="E335" s="29">
        <v>0</v>
      </c>
      <c r="F335" s="29">
        <v>0</v>
      </c>
      <c r="G335" s="29">
        <v>0</v>
      </c>
      <c r="H335" s="29">
        <v>0</v>
      </c>
      <c r="I335" s="29">
        <v>0</v>
      </c>
      <c r="J335" s="29">
        <v>0</v>
      </c>
      <c r="K335" s="29">
        <v>0</v>
      </c>
      <c r="L335" s="29">
        <v>0</v>
      </c>
      <c r="M335" s="29">
        <v>0</v>
      </c>
      <c r="N335" s="29">
        <v>0</v>
      </c>
      <c r="O335" s="29">
        <v>0</v>
      </c>
      <c r="P335" s="29">
        <v>0</v>
      </c>
      <c r="Q335" s="29">
        <v>0</v>
      </c>
      <c r="R335" s="29">
        <v>0</v>
      </c>
      <c r="S335" s="29">
        <v>0</v>
      </c>
      <c r="T335" s="29">
        <v>0</v>
      </c>
      <c r="U335" s="29">
        <v>0</v>
      </c>
      <c r="V335" s="29">
        <v>0</v>
      </c>
      <c r="W335" s="29">
        <v>0</v>
      </c>
      <c r="X335" s="29">
        <v>0</v>
      </c>
      <c r="Y335" s="29">
        <v>0</v>
      </c>
      <c r="Z335" s="29">
        <v>0</v>
      </c>
      <c r="AA335" s="29">
        <v>0</v>
      </c>
      <c r="AB335" s="29">
        <v>0</v>
      </c>
      <c r="AC335" s="29">
        <v>0</v>
      </c>
      <c r="AD335" s="29">
        <v>0</v>
      </c>
      <c r="AE335" s="151">
        <v>0</v>
      </c>
      <c r="AF335" s="151">
        <v>0</v>
      </c>
      <c r="AG335" s="151">
        <v>0</v>
      </c>
      <c r="AH335" s="151">
        <v>0</v>
      </c>
      <c r="AI335" s="151">
        <v>0</v>
      </c>
      <c r="AJ335" s="33"/>
      <c r="AK335" s="29">
        <v>0</v>
      </c>
      <c r="AL335" s="29">
        <v>0</v>
      </c>
      <c r="AM335" s="29">
        <v>0</v>
      </c>
      <c r="AN335" s="1"/>
      <c r="AO335" s="1"/>
    </row>
    <row r="336" spans="1:42" x14ac:dyDescent="0.2">
      <c r="B336" s="50">
        <v>12</v>
      </c>
      <c r="C336" s="21" t="s">
        <v>89</v>
      </c>
      <c r="D336" s="29">
        <v>0</v>
      </c>
      <c r="E336" s="29">
        <v>0</v>
      </c>
      <c r="F336" s="29">
        <v>0</v>
      </c>
      <c r="G336" s="29">
        <v>0</v>
      </c>
      <c r="H336" s="29">
        <v>0</v>
      </c>
      <c r="I336" s="29">
        <v>0</v>
      </c>
      <c r="J336" s="29">
        <v>0</v>
      </c>
      <c r="K336" s="29">
        <v>0</v>
      </c>
      <c r="L336" s="29">
        <v>0</v>
      </c>
      <c r="M336" s="29">
        <v>0</v>
      </c>
      <c r="N336" s="29">
        <v>0</v>
      </c>
      <c r="O336" s="29">
        <v>0</v>
      </c>
      <c r="P336" s="29">
        <v>0</v>
      </c>
      <c r="Q336" s="29">
        <v>0</v>
      </c>
      <c r="R336" s="29">
        <v>0</v>
      </c>
      <c r="S336" s="29">
        <v>0</v>
      </c>
      <c r="T336" s="29">
        <v>0</v>
      </c>
      <c r="U336" s="29">
        <v>0</v>
      </c>
      <c r="V336" s="29">
        <v>0</v>
      </c>
      <c r="W336" s="29">
        <v>0</v>
      </c>
      <c r="X336" s="29">
        <v>0</v>
      </c>
      <c r="Y336" s="29">
        <v>0</v>
      </c>
      <c r="Z336" s="29">
        <v>0</v>
      </c>
      <c r="AA336" s="29">
        <v>0</v>
      </c>
      <c r="AB336" s="29">
        <v>0</v>
      </c>
      <c r="AC336" s="29">
        <v>0</v>
      </c>
      <c r="AD336" s="29">
        <v>0</v>
      </c>
      <c r="AE336" s="151">
        <v>0</v>
      </c>
      <c r="AF336" s="151">
        <v>0</v>
      </c>
      <c r="AG336" s="151">
        <v>0</v>
      </c>
      <c r="AH336" s="151">
        <v>0</v>
      </c>
      <c r="AI336" s="151">
        <v>0</v>
      </c>
      <c r="AJ336" s="33"/>
      <c r="AK336" s="29">
        <v>0</v>
      </c>
      <c r="AL336" s="29">
        <v>0</v>
      </c>
      <c r="AM336" s="29">
        <v>0</v>
      </c>
      <c r="AN336" s="39"/>
      <c r="AO336" s="39"/>
    </row>
    <row r="337" spans="1:41" x14ac:dyDescent="0.2">
      <c r="B337" s="50">
        <v>13</v>
      </c>
      <c r="C337" s="21" t="s">
        <v>69</v>
      </c>
      <c r="D337" s="29">
        <v>0</v>
      </c>
      <c r="E337" s="29">
        <v>0</v>
      </c>
      <c r="F337" s="29">
        <v>0</v>
      </c>
      <c r="G337" s="29">
        <v>0</v>
      </c>
      <c r="H337" s="29">
        <v>0</v>
      </c>
      <c r="I337" s="29">
        <v>0</v>
      </c>
      <c r="J337" s="29">
        <v>0</v>
      </c>
      <c r="K337" s="29">
        <v>0</v>
      </c>
      <c r="L337" s="29">
        <v>0</v>
      </c>
      <c r="M337" s="29">
        <v>0</v>
      </c>
      <c r="N337" s="29">
        <v>0</v>
      </c>
      <c r="O337" s="29">
        <v>0</v>
      </c>
      <c r="P337" s="29">
        <v>0</v>
      </c>
      <c r="Q337" s="29">
        <v>0</v>
      </c>
      <c r="R337" s="29">
        <v>0</v>
      </c>
      <c r="S337" s="29">
        <v>0</v>
      </c>
      <c r="T337" s="29">
        <v>0</v>
      </c>
      <c r="U337" s="29">
        <v>0</v>
      </c>
      <c r="V337" s="29">
        <v>0</v>
      </c>
      <c r="W337" s="29">
        <v>0</v>
      </c>
      <c r="X337" s="29">
        <v>0</v>
      </c>
      <c r="Y337" s="29">
        <v>0</v>
      </c>
      <c r="Z337" s="29">
        <v>0</v>
      </c>
      <c r="AA337" s="29">
        <v>0</v>
      </c>
      <c r="AB337" s="29">
        <v>0</v>
      </c>
      <c r="AC337" s="29">
        <v>0</v>
      </c>
      <c r="AD337" s="29">
        <v>0</v>
      </c>
      <c r="AE337" s="151">
        <v>0</v>
      </c>
      <c r="AF337" s="151">
        <v>0</v>
      </c>
      <c r="AG337" s="151">
        <v>0</v>
      </c>
      <c r="AH337" s="151">
        <v>0</v>
      </c>
      <c r="AI337" s="151">
        <v>0</v>
      </c>
      <c r="AJ337" s="33"/>
      <c r="AK337" s="29">
        <v>0</v>
      </c>
      <c r="AL337" s="29">
        <v>0</v>
      </c>
      <c r="AM337" s="29">
        <v>0</v>
      </c>
      <c r="AN337" s="39"/>
      <c r="AO337" s="39"/>
    </row>
    <row r="338" spans="1:41" x14ac:dyDescent="0.2">
      <c r="B338" s="50"/>
      <c r="C338" s="127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151"/>
      <c r="AF338" s="151"/>
      <c r="AG338" s="151"/>
      <c r="AH338" s="151"/>
      <c r="AI338" s="151"/>
      <c r="AJ338" s="33"/>
      <c r="AK338" s="29"/>
      <c r="AL338" s="29"/>
      <c r="AM338" s="29"/>
      <c r="AN338" s="39"/>
      <c r="AO338" s="39"/>
    </row>
    <row r="339" spans="1:41" s="5" customFormat="1" ht="12" x14ac:dyDescent="0.2">
      <c r="A339" s="128" t="s">
        <v>71</v>
      </c>
      <c r="B339" s="50"/>
      <c r="C339" s="20" t="s">
        <v>152</v>
      </c>
      <c r="D339" s="26">
        <v>0</v>
      </c>
      <c r="E339" s="26">
        <v>0</v>
      </c>
      <c r="F339" s="26">
        <v>0</v>
      </c>
      <c r="G339" s="26">
        <v>0</v>
      </c>
      <c r="H339" s="26">
        <v>0</v>
      </c>
      <c r="I339" s="26">
        <v>0</v>
      </c>
      <c r="J339" s="26">
        <v>0</v>
      </c>
      <c r="K339" s="26">
        <v>0</v>
      </c>
      <c r="L339" s="26">
        <v>0</v>
      </c>
      <c r="M339" s="26">
        <v>0</v>
      </c>
      <c r="N339" s="26">
        <v>0</v>
      </c>
      <c r="O339" s="26">
        <v>0</v>
      </c>
      <c r="P339" s="26">
        <v>0</v>
      </c>
      <c r="Q339" s="26">
        <v>0</v>
      </c>
      <c r="R339" s="26">
        <v>0</v>
      </c>
      <c r="S339" s="26">
        <v>0</v>
      </c>
      <c r="T339" s="26">
        <v>0</v>
      </c>
      <c r="U339" s="26">
        <v>0</v>
      </c>
      <c r="V339" s="26">
        <v>0</v>
      </c>
      <c r="W339" s="26">
        <v>0</v>
      </c>
      <c r="X339" s="26">
        <v>0</v>
      </c>
      <c r="Y339" s="26">
        <v>0</v>
      </c>
      <c r="Z339" s="26">
        <v>0</v>
      </c>
      <c r="AA339" s="26">
        <v>0</v>
      </c>
      <c r="AB339" s="26">
        <v>0</v>
      </c>
      <c r="AC339" s="26">
        <v>0</v>
      </c>
      <c r="AD339" s="26">
        <v>0</v>
      </c>
      <c r="AE339" s="26">
        <v>0</v>
      </c>
      <c r="AF339" s="26">
        <v>0</v>
      </c>
      <c r="AG339" s="26">
        <v>0</v>
      </c>
      <c r="AH339" s="26">
        <v>0</v>
      </c>
      <c r="AI339" s="26">
        <v>0</v>
      </c>
      <c r="AK339" s="26">
        <v>0</v>
      </c>
      <c r="AL339" s="26">
        <v>0</v>
      </c>
      <c r="AM339" s="26">
        <v>0</v>
      </c>
    </row>
    <row r="340" spans="1:41" ht="12" x14ac:dyDescent="0.2">
      <c r="B340" s="50">
        <v>14</v>
      </c>
      <c r="C340" s="22" t="s">
        <v>13</v>
      </c>
      <c r="D340" s="27">
        <v>0</v>
      </c>
      <c r="E340" s="27">
        <v>0</v>
      </c>
      <c r="F340" s="27">
        <v>0</v>
      </c>
      <c r="G340" s="27">
        <v>0</v>
      </c>
      <c r="H340" s="27">
        <v>0</v>
      </c>
      <c r="I340" s="27">
        <v>0</v>
      </c>
      <c r="J340" s="27">
        <v>0</v>
      </c>
      <c r="K340" s="27">
        <v>0</v>
      </c>
      <c r="L340" s="27">
        <v>0</v>
      </c>
      <c r="M340" s="27">
        <v>0</v>
      </c>
      <c r="N340" s="27">
        <v>0</v>
      </c>
      <c r="O340" s="27">
        <v>0</v>
      </c>
      <c r="P340" s="27">
        <v>0</v>
      </c>
      <c r="Q340" s="27">
        <v>0</v>
      </c>
      <c r="R340" s="27">
        <v>0</v>
      </c>
      <c r="S340" s="27">
        <v>0</v>
      </c>
      <c r="T340" s="27">
        <v>0</v>
      </c>
      <c r="U340" s="27">
        <v>0</v>
      </c>
      <c r="V340" s="27">
        <v>0</v>
      </c>
      <c r="W340" s="27">
        <v>0</v>
      </c>
      <c r="X340" s="27">
        <v>0</v>
      </c>
      <c r="Y340" s="27">
        <v>0</v>
      </c>
      <c r="Z340" s="27">
        <v>0</v>
      </c>
      <c r="AA340" s="27">
        <v>0</v>
      </c>
      <c r="AB340" s="27">
        <v>0</v>
      </c>
      <c r="AC340" s="27">
        <v>0</v>
      </c>
      <c r="AD340" s="27">
        <v>0</v>
      </c>
      <c r="AE340" s="149">
        <v>0</v>
      </c>
      <c r="AF340" s="149">
        <v>0</v>
      </c>
      <c r="AG340" s="149">
        <v>0</v>
      </c>
      <c r="AH340" s="149">
        <v>0</v>
      </c>
      <c r="AI340" s="149">
        <v>0</v>
      </c>
      <c r="AJ340" s="33"/>
      <c r="AK340" s="27">
        <v>0</v>
      </c>
      <c r="AL340" s="27">
        <v>0</v>
      </c>
      <c r="AM340" s="27">
        <v>0</v>
      </c>
      <c r="AN340" s="9"/>
      <c r="AO340" s="9"/>
    </row>
    <row r="341" spans="1:41" ht="12" x14ac:dyDescent="0.2">
      <c r="B341" s="50">
        <v>15</v>
      </c>
      <c r="C341" s="22" t="s">
        <v>0</v>
      </c>
      <c r="D341" s="27">
        <v>0</v>
      </c>
      <c r="E341" s="27">
        <v>0</v>
      </c>
      <c r="F341" s="27">
        <v>0</v>
      </c>
      <c r="G341" s="27">
        <v>0</v>
      </c>
      <c r="H341" s="27">
        <v>0</v>
      </c>
      <c r="I341" s="27">
        <v>0</v>
      </c>
      <c r="J341" s="27">
        <v>0</v>
      </c>
      <c r="K341" s="27">
        <v>0</v>
      </c>
      <c r="L341" s="27">
        <v>0</v>
      </c>
      <c r="M341" s="27">
        <v>0</v>
      </c>
      <c r="N341" s="27">
        <v>0</v>
      </c>
      <c r="O341" s="27">
        <v>0</v>
      </c>
      <c r="P341" s="27">
        <v>0</v>
      </c>
      <c r="Q341" s="27">
        <v>0</v>
      </c>
      <c r="R341" s="27">
        <v>0</v>
      </c>
      <c r="S341" s="27">
        <v>0</v>
      </c>
      <c r="T341" s="27">
        <v>0</v>
      </c>
      <c r="U341" s="27">
        <v>0</v>
      </c>
      <c r="V341" s="27">
        <v>0</v>
      </c>
      <c r="W341" s="27">
        <v>0</v>
      </c>
      <c r="X341" s="27">
        <v>0</v>
      </c>
      <c r="Y341" s="27">
        <v>0</v>
      </c>
      <c r="Z341" s="27">
        <v>0</v>
      </c>
      <c r="AA341" s="27">
        <v>0</v>
      </c>
      <c r="AB341" s="27">
        <v>0</v>
      </c>
      <c r="AC341" s="27">
        <v>0</v>
      </c>
      <c r="AD341" s="27">
        <v>0</v>
      </c>
      <c r="AE341" s="149">
        <v>0</v>
      </c>
      <c r="AF341" s="149">
        <v>0</v>
      </c>
      <c r="AG341" s="149">
        <v>0</v>
      </c>
      <c r="AH341" s="149">
        <v>0</v>
      </c>
      <c r="AI341" s="149">
        <v>0</v>
      </c>
      <c r="AJ341" s="33"/>
      <c r="AK341" s="27">
        <v>0</v>
      </c>
      <c r="AL341" s="27">
        <v>0</v>
      </c>
      <c r="AM341" s="27">
        <v>0</v>
      </c>
      <c r="AN341" s="38"/>
      <c r="AO341" s="38"/>
    </row>
    <row r="342" spans="1:41" x14ac:dyDescent="0.2">
      <c r="B342" s="50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151"/>
      <c r="AF342" s="151"/>
      <c r="AG342" s="151"/>
      <c r="AH342" s="151"/>
      <c r="AI342" s="151"/>
      <c r="AJ342" s="39"/>
      <c r="AK342" s="29"/>
      <c r="AL342" s="29"/>
      <c r="AM342" s="29"/>
    </row>
    <row r="343" spans="1:41" ht="12" x14ac:dyDescent="0.2">
      <c r="A343" s="7" t="s">
        <v>75</v>
      </c>
      <c r="B343" s="50"/>
      <c r="C343" s="20" t="s">
        <v>72</v>
      </c>
      <c r="D343" s="26">
        <v>0</v>
      </c>
      <c r="E343" s="26">
        <v>0</v>
      </c>
      <c r="F343" s="26">
        <v>0</v>
      </c>
      <c r="G343" s="26">
        <v>0</v>
      </c>
      <c r="H343" s="26">
        <v>0</v>
      </c>
      <c r="I343" s="26">
        <v>0</v>
      </c>
      <c r="J343" s="26">
        <v>0</v>
      </c>
      <c r="K343" s="26">
        <v>0</v>
      </c>
      <c r="L343" s="26">
        <v>0</v>
      </c>
      <c r="M343" s="26">
        <v>0</v>
      </c>
      <c r="N343" s="26">
        <v>0</v>
      </c>
      <c r="O343" s="26">
        <v>0</v>
      </c>
      <c r="P343" s="26">
        <v>0</v>
      </c>
      <c r="Q343" s="26">
        <v>0</v>
      </c>
      <c r="R343" s="26">
        <v>0</v>
      </c>
      <c r="S343" s="26">
        <v>0</v>
      </c>
      <c r="T343" s="26">
        <v>0</v>
      </c>
      <c r="U343" s="26">
        <v>0</v>
      </c>
      <c r="V343" s="26">
        <v>0</v>
      </c>
      <c r="W343" s="26">
        <v>0</v>
      </c>
      <c r="X343" s="26">
        <v>0</v>
      </c>
      <c r="Y343" s="26">
        <v>35634.65</v>
      </c>
      <c r="Z343" s="26">
        <v>179372.34</v>
      </c>
      <c r="AA343" s="26">
        <v>174772.85000000003</v>
      </c>
      <c r="AB343" s="26">
        <v>221047.5</v>
      </c>
      <c r="AC343" s="26">
        <v>456320.95999999996</v>
      </c>
      <c r="AD343" s="26">
        <v>725280.94</v>
      </c>
      <c r="AE343" s="26">
        <v>1023071.69</v>
      </c>
      <c r="AF343" s="26">
        <v>1270621.73</v>
      </c>
      <c r="AG343" s="26">
        <v>1194284.93</v>
      </c>
      <c r="AH343" s="26">
        <v>1242361.25</v>
      </c>
      <c r="AI343" s="26">
        <v>1242361.25</v>
      </c>
      <c r="AJ343" s="8"/>
      <c r="AK343" s="26">
        <v>48076.320000000065</v>
      </c>
      <c r="AL343" s="26">
        <v>219289.56000000006</v>
      </c>
      <c r="AM343" s="26">
        <v>219289.56000000006</v>
      </c>
      <c r="AO343" s="9"/>
    </row>
    <row r="344" spans="1:41" ht="12" x14ac:dyDescent="0.2">
      <c r="B344" s="50">
        <v>16</v>
      </c>
      <c r="C344" s="22" t="s">
        <v>101</v>
      </c>
      <c r="D344" s="27">
        <v>0</v>
      </c>
      <c r="E344" s="27">
        <v>0</v>
      </c>
      <c r="F344" s="27">
        <v>0</v>
      </c>
      <c r="G344" s="27">
        <v>0</v>
      </c>
      <c r="H344" s="27">
        <v>0</v>
      </c>
      <c r="I344" s="27">
        <v>0</v>
      </c>
      <c r="J344" s="27">
        <v>0</v>
      </c>
      <c r="K344" s="27">
        <v>0</v>
      </c>
      <c r="L344" s="27">
        <v>0</v>
      </c>
      <c r="M344" s="27">
        <v>0</v>
      </c>
      <c r="N344" s="27">
        <v>0</v>
      </c>
      <c r="O344" s="27">
        <v>0</v>
      </c>
      <c r="P344" s="27">
        <v>0</v>
      </c>
      <c r="Q344" s="27">
        <v>0</v>
      </c>
      <c r="R344" s="27">
        <v>0</v>
      </c>
      <c r="S344" s="27">
        <v>0</v>
      </c>
      <c r="T344" s="27">
        <v>0</v>
      </c>
      <c r="U344" s="27">
        <v>0</v>
      </c>
      <c r="V344" s="27">
        <v>0</v>
      </c>
      <c r="W344" s="27">
        <v>0</v>
      </c>
      <c r="X344" s="27">
        <v>0</v>
      </c>
      <c r="Y344" s="27">
        <v>35634.65</v>
      </c>
      <c r="Z344" s="27">
        <v>179372.34</v>
      </c>
      <c r="AA344" s="27">
        <v>174772.85000000003</v>
      </c>
      <c r="AB344" s="27">
        <v>221047.5</v>
      </c>
      <c r="AC344" s="27">
        <v>456320.95999999996</v>
      </c>
      <c r="AD344" s="27">
        <v>725280.94</v>
      </c>
      <c r="AE344" s="149">
        <v>1023071.69</v>
      </c>
      <c r="AF344" s="149">
        <v>1270621.73</v>
      </c>
      <c r="AG344" s="149">
        <v>1194284.93</v>
      </c>
      <c r="AH344" s="149">
        <v>1242361.25</v>
      </c>
      <c r="AI344" s="149">
        <v>1242361.25</v>
      </c>
      <c r="AJ344" s="8"/>
      <c r="AK344" s="27">
        <v>48076.320000000065</v>
      </c>
      <c r="AL344" s="27">
        <v>219289.56000000006</v>
      </c>
      <c r="AM344" s="27">
        <v>219289.56000000006</v>
      </c>
      <c r="AN344" s="38"/>
      <c r="AO344" s="38"/>
    </row>
    <row r="345" spans="1:41" ht="12" x14ac:dyDescent="0.2">
      <c r="B345" s="50">
        <v>17</v>
      </c>
      <c r="C345" s="22" t="s">
        <v>102</v>
      </c>
      <c r="D345" s="27">
        <v>0</v>
      </c>
      <c r="E345" s="27">
        <v>0</v>
      </c>
      <c r="F345" s="27">
        <v>0</v>
      </c>
      <c r="G345" s="27">
        <v>0</v>
      </c>
      <c r="H345" s="27">
        <v>0</v>
      </c>
      <c r="I345" s="27">
        <v>0</v>
      </c>
      <c r="J345" s="27">
        <v>0</v>
      </c>
      <c r="K345" s="27">
        <v>0</v>
      </c>
      <c r="L345" s="27">
        <v>0</v>
      </c>
      <c r="M345" s="27">
        <v>0</v>
      </c>
      <c r="N345" s="27">
        <v>0</v>
      </c>
      <c r="O345" s="27">
        <v>0</v>
      </c>
      <c r="P345" s="27">
        <v>0</v>
      </c>
      <c r="Q345" s="27">
        <v>0</v>
      </c>
      <c r="R345" s="27">
        <v>0</v>
      </c>
      <c r="S345" s="27">
        <v>0</v>
      </c>
      <c r="T345" s="27">
        <v>0</v>
      </c>
      <c r="U345" s="27">
        <v>0</v>
      </c>
      <c r="V345" s="27">
        <v>0</v>
      </c>
      <c r="W345" s="27">
        <v>0</v>
      </c>
      <c r="X345" s="27">
        <v>0</v>
      </c>
      <c r="Y345" s="27">
        <v>0</v>
      </c>
      <c r="Z345" s="27">
        <v>0</v>
      </c>
      <c r="AA345" s="27">
        <v>0</v>
      </c>
      <c r="AB345" s="27">
        <v>0</v>
      </c>
      <c r="AC345" s="27">
        <v>0</v>
      </c>
      <c r="AD345" s="27">
        <v>0</v>
      </c>
      <c r="AE345" s="149">
        <v>0</v>
      </c>
      <c r="AF345" s="149">
        <v>0</v>
      </c>
      <c r="AG345" s="149">
        <v>0</v>
      </c>
      <c r="AH345" s="149">
        <v>0</v>
      </c>
      <c r="AI345" s="149">
        <v>0</v>
      </c>
      <c r="AJ345" s="33"/>
      <c r="AK345" s="27">
        <v>0</v>
      </c>
      <c r="AL345" s="27">
        <v>0</v>
      </c>
      <c r="AM345" s="27">
        <v>0</v>
      </c>
      <c r="AN345" s="38"/>
      <c r="AO345" s="38"/>
    </row>
    <row r="346" spans="1:41" ht="12" x14ac:dyDescent="0.2">
      <c r="B346" s="50"/>
      <c r="C346" s="22" t="s">
        <v>103</v>
      </c>
      <c r="D346" s="27">
        <v>0</v>
      </c>
      <c r="E346" s="27">
        <v>0</v>
      </c>
      <c r="F346" s="27">
        <v>0</v>
      </c>
      <c r="G346" s="27">
        <v>0</v>
      </c>
      <c r="H346" s="27">
        <v>0</v>
      </c>
      <c r="I346" s="27">
        <v>0</v>
      </c>
      <c r="J346" s="27">
        <v>0</v>
      </c>
      <c r="K346" s="27">
        <v>0</v>
      </c>
      <c r="L346" s="27">
        <v>0</v>
      </c>
      <c r="M346" s="27">
        <v>0</v>
      </c>
      <c r="N346" s="27">
        <v>0</v>
      </c>
      <c r="O346" s="27">
        <v>0</v>
      </c>
      <c r="P346" s="27">
        <v>0</v>
      </c>
      <c r="Q346" s="27">
        <v>0</v>
      </c>
      <c r="R346" s="27">
        <v>0</v>
      </c>
      <c r="S346" s="27">
        <v>0</v>
      </c>
      <c r="T346" s="27">
        <v>0</v>
      </c>
      <c r="U346" s="27">
        <v>0</v>
      </c>
      <c r="V346" s="27">
        <v>0</v>
      </c>
      <c r="W346" s="27">
        <v>0</v>
      </c>
      <c r="X346" s="27">
        <v>0</v>
      </c>
      <c r="Y346" s="27">
        <v>0</v>
      </c>
      <c r="Z346" s="27">
        <v>0</v>
      </c>
      <c r="AA346" s="27">
        <v>0</v>
      </c>
      <c r="AB346" s="27">
        <v>0</v>
      </c>
      <c r="AC346" s="27">
        <v>0</v>
      </c>
      <c r="AD346" s="27">
        <v>0</v>
      </c>
      <c r="AE346" s="149">
        <v>0</v>
      </c>
      <c r="AF346" s="149">
        <v>0</v>
      </c>
      <c r="AG346" s="149">
        <v>0</v>
      </c>
      <c r="AH346" s="149">
        <v>0</v>
      </c>
      <c r="AI346" s="149">
        <v>0</v>
      </c>
      <c r="AJ346" s="33"/>
      <c r="AK346" s="27">
        <v>0</v>
      </c>
      <c r="AL346" s="27">
        <v>0</v>
      </c>
      <c r="AM346" s="27">
        <v>0</v>
      </c>
      <c r="AN346" s="38"/>
      <c r="AO346" s="38"/>
    </row>
    <row r="347" spans="1:41" x14ac:dyDescent="0.2">
      <c r="B347" s="50">
        <v>18</v>
      </c>
      <c r="C347" s="21" t="s">
        <v>104</v>
      </c>
      <c r="D347" s="29">
        <v>0</v>
      </c>
      <c r="E347" s="29">
        <v>0</v>
      </c>
      <c r="F347" s="29">
        <v>0</v>
      </c>
      <c r="G347" s="29">
        <v>0</v>
      </c>
      <c r="H347" s="29">
        <v>0</v>
      </c>
      <c r="I347" s="29">
        <v>0</v>
      </c>
      <c r="J347" s="29">
        <v>0</v>
      </c>
      <c r="K347" s="29">
        <v>0</v>
      </c>
      <c r="L347" s="29">
        <v>0</v>
      </c>
      <c r="M347" s="29">
        <v>0</v>
      </c>
      <c r="N347" s="29">
        <v>0</v>
      </c>
      <c r="O347" s="29">
        <v>0</v>
      </c>
      <c r="P347" s="29">
        <v>0</v>
      </c>
      <c r="Q347" s="29">
        <v>0</v>
      </c>
      <c r="R347" s="29">
        <v>0</v>
      </c>
      <c r="S347" s="29">
        <v>0</v>
      </c>
      <c r="T347" s="29">
        <v>0</v>
      </c>
      <c r="U347" s="29">
        <v>0</v>
      </c>
      <c r="V347" s="29">
        <v>0</v>
      </c>
      <c r="W347" s="29">
        <v>0</v>
      </c>
      <c r="X347" s="29">
        <v>0</v>
      </c>
      <c r="Y347" s="29">
        <v>0</v>
      </c>
      <c r="Z347" s="29">
        <v>0</v>
      </c>
      <c r="AA347" s="29">
        <v>0</v>
      </c>
      <c r="AB347" s="29">
        <v>0</v>
      </c>
      <c r="AC347" s="29">
        <v>0</v>
      </c>
      <c r="AD347" s="29">
        <v>0</v>
      </c>
      <c r="AE347" s="151">
        <v>0</v>
      </c>
      <c r="AF347" s="151">
        <v>0</v>
      </c>
      <c r="AG347" s="151">
        <v>0</v>
      </c>
      <c r="AH347" s="151">
        <v>0</v>
      </c>
      <c r="AI347" s="151">
        <v>0</v>
      </c>
      <c r="AJ347" s="33"/>
      <c r="AK347" s="29">
        <v>0</v>
      </c>
      <c r="AL347" s="29">
        <v>0</v>
      </c>
      <c r="AM347" s="29">
        <v>0</v>
      </c>
      <c r="AN347" s="37"/>
      <c r="AO347" s="37"/>
    </row>
    <row r="348" spans="1:41" x14ac:dyDescent="0.2">
      <c r="B348" s="50">
        <v>19</v>
      </c>
      <c r="C348" s="21" t="s">
        <v>97</v>
      </c>
      <c r="D348" s="29">
        <v>0</v>
      </c>
      <c r="E348" s="29">
        <v>0</v>
      </c>
      <c r="F348" s="29">
        <v>0</v>
      </c>
      <c r="G348" s="29">
        <v>0</v>
      </c>
      <c r="H348" s="29">
        <v>0</v>
      </c>
      <c r="I348" s="29">
        <v>0</v>
      </c>
      <c r="J348" s="29">
        <v>0</v>
      </c>
      <c r="K348" s="29">
        <v>0</v>
      </c>
      <c r="L348" s="29">
        <v>0</v>
      </c>
      <c r="M348" s="29">
        <v>0</v>
      </c>
      <c r="N348" s="29">
        <v>0</v>
      </c>
      <c r="O348" s="29">
        <v>0</v>
      </c>
      <c r="P348" s="29">
        <v>0</v>
      </c>
      <c r="Q348" s="29">
        <v>0</v>
      </c>
      <c r="R348" s="29">
        <v>0</v>
      </c>
      <c r="S348" s="29">
        <v>0</v>
      </c>
      <c r="T348" s="29">
        <v>0</v>
      </c>
      <c r="U348" s="29">
        <v>0</v>
      </c>
      <c r="V348" s="29">
        <v>0</v>
      </c>
      <c r="W348" s="29">
        <v>0</v>
      </c>
      <c r="X348" s="29">
        <v>0</v>
      </c>
      <c r="Y348" s="29">
        <v>0</v>
      </c>
      <c r="Z348" s="29">
        <v>0</v>
      </c>
      <c r="AA348" s="29">
        <v>0</v>
      </c>
      <c r="AB348" s="29">
        <v>0</v>
      </c>
      <c r="AC348" s="29">
        <v>0</v>
      </c>
      <c r="AD348" s="29">
        <v>0</v>
      </c>
      <c r="AE348" s="151">
        <v>0</v>
      </c>
      <c r="AF348" s="151">
        <v>0</v>
      </c>
      <c r="AG348" s="151">
        <v>0</v>
      </c>
      <c r="AH348" s="151">
        <v>0</v>
      </c>
      <c r="AI348" s="151">
        <v>0</v>
      </c>
      <c r="AJ348" s="8"/>
      <c r="AK348" s="29">
        <v>0</v>
      </c>
      <c r="AL348" s="29">
        <v>0</v>
      </c>
      <c r="AM348" s="29">
        <v>0</v>
      </c>
      <c r="AN348" s="9"/>
      <c r="AO348" s="9"/>
    </row>
    <row r="349" spans="1:41" x14ac:dyDescent="0.2">
      <c r="B349" s="50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151"/>
      <c r="AF349" s="151"/>
      <c r="AG349" s="151"/>
      <c r="AH349" s="151"/>
      <c r="AI349" s="151"/>
      <c r="AJ349" s="8"/>
      <c r="AK349" s="29"/>
      <c r="AL349" s="29"/>
      <c r="AM349" s="29"/>
      <c r="AN349" s="9"/>
      <c r="AO349" s="9"/>
    </row>
    <row r="350" spans="1:41" ht="12" x14ac:dyDescent="0.2">
      <c r="A350" s="7" t="s">
        <v>153</v>
      </c>
      <c r="B350" s="50"/>
      <c r="C350" s="23" t="s">
        <v>34</v>
      </c>
      <c r="D350" s="26">
        <v>0</v>
      </c>
      <c r="E350" s="26">
        <v>0</v>
      </c>
      <c r="F350" s="26">
        <v>0</v>
      </c>
      <c r="G350" s="26">
        <v>0</v>
      </c>
      <c r="H350" s="26">
        <v>0</v>
      </c>
      <c r="I350" s="26">
        <v>0</v>
      </c>
      <c r="J350" s="26">
        <v>0</v>
      </c>
      <c r="K350" s="26">
        <v>0</v>
      </c>
      <c r="L350" s="26">
        <v>0</v>
      </c>
      <c r="M350" s="26">
        <v>0</v>
      </c>
      <c r="N350" s="26">
        <v>0</v>
      </c>
      <c r="O350" s="26">
        <v>0</v>
      </c>
      <c r="P350" s="26">
        <v>0</v>
      </c>
      <c r="Q350" s="26">
        <v>0</v>
      </c>
      <c r="R350" s="26">
        <v>0</v>
      </c>
      <c r="S350" s="26">
        <v>0</v>
      </c>
      <c r="T350" s="26">
        <v>0</v>
      </c>
      <c r="U350" s="26">
        <v>0</v>
      </c>
      <c r="V350" s="26">
        <v>0</v>
      </c>
      <c r="W350" s="26">
        <v>0</v>
      </c>
      <c r="X350" s="26">
        <v>0</v>
      </c>
      <c r="Y350" s="26">
        <v>0</v>
      </c>
      <c r="Z350" s="26">
        <v>0</v>
      </c>
      <c r="AA350" s="26">
        <v>0</v>
      </c>
      <c r="AB350" s="26">
        <v>0</v>
      </c>
      <c r="AC350" s="26">
        <v>0</v>
      </c>
      <c r="AD350" s="26">
        <v>0</v>
      </c>
      <c r="AE350" s="26">
        <v>0</v>
      </c>
      <c r="AF350" s="26">
        <v>0</v>
      </c>
      <c r="AG350" s="26">
        <v>0</v>
      </c>
      <c r="AH350" s="26">
        <v>0</v>
      </c>
      <c r="AI350" s="26">
        <v>0</v>
      </c>
      <c r="AJ350" s="8"/>
      <c r="AK350" s="26">
        <v>0</v>
      </c>
      <c r="AL350" s="26">
        <v>0</v>
      </c>
      <c r="AM350" s="26">
        <v>0</v>
      </c>
      <c r="AO350" s="9"/>
    </row>
    <row r="351" spans="1:41" ht="12" x14ac:dyDescent="0.2">
      <c r="B351" s="50"/>
      <c r="C351" s="22" t="s">
        <v>105</v>
      </c>
      <c r="D351" s="27">
        <v>0</v>
      </c>
      <c r="E351" s="27">
        <v>0</v>
      </c>
      <c r="F351" s="27">
        <v>0</v>
      </c>
      <c r="G351" s="27">
        <v>0</v>
      </c>
      <c r="H351" s="27">
        <v>0</v>
      </c>
      <c r="I351" s="27">
        <v>0</v>
      </c>
      <c r="J351" s="27">
        <v>0</v>
      </c>
      <c r="K351" s="27">
        <v>0</v>
      </c>
      <c r="L351" s="27">
        <v>0</v>
      </c>
      <c r="M351" s="27">
        <v>0</v>
      </c>
      <c r="N351" s="27">
        <v>0</v>
      </c>
      <c r="O351" s="27">
        <v>0</v>
      </c>
      <c r="P351" s="27">
        <v>0</v>
      </c>
      <c r="Q351" s="27">
        <v>0</v>
      </c>
      <c r="R351" s="27">
        <v>0</v>
      </c>
      <c r="S351" s="27">
        <v>0</v>
      </c>
      <c r="T351" s="27">
        <v>0</v>
      </c>
      <c r="U351" s="27">
        <v>0</v>
      </c>
      <c r="V351" s="27">
        <v>0</v>
      </c>
      <c r="W351" s="27">
        <v>0</v>
      </c>
      <c r="X351" s="27">
        <v>0</v>
      </c>
      <c r="Y351" s="27">
        <v>0</v>
      </c>
      <c r="Z351" s="27">
        <v>0</v>
      </c>
      <c r="AA351" s="27">
        <v>0</v>
      </c>
      <c r="AB351" s="27">
        <v>0</v>
      </c>
      <c r="AC351" s="27">
        <v>0</v>
      </c>
      <c r="AD351" s="27">
        <v>0</v>
      </c>
      <c r="AE351" s="149">
        <v>0</v>
      </c>
      <c r="AF351" s="149">
        <v>0</v>
      </c>
      <c r="AG351" s="149">
        <v>0</v>
      </c>
      <c r="AH351" s="149">
        <v>0</v>
      </c>
      <c r="AI351" s="149">
        <v>0</v>
      </c>
      <c r="AJ351" s="33"/>
      <c r="AK351" s="27">
        <v>0</v>
      </c>
      <c r="AL351" s="27">
        <v>0</v>
      </c>
      <c r="AM351" s="27">
        <v>0</v>
      </c>
      <c r="AN351" s="9"/>
      <c r="AO351" s="9"/>
    </row>
    <row r="352" spans="1:41" x14ac:dyDescent="0.2">
      <c r="B352" s="50">
        <v>20</v>
      </c>
      <c r="C352" s="21" t="s">
        <v>10</v>
      </c>
      <c r="D352" s="29">
        <v>0</v>
      </c>
      <c r="E352" s="29">
        <v>0</v>
      </c>
      <c r="F352" s="29">
        <v>0</v>
      </c>
      <c r="G352" s="29">
        <v>0</v>
      </c>
      <c r="H352" s="29">
        <v>0</v>
      </c>
      <c r="I352" s="29">
        <v>0</v>
      </c>
      <c r="J352" s="29">
        <v>0</v>
      </c>
      <c r="K352" s="29">
        <v>0</v>
      </c>
      <c r="L352" s="29">
        <v>0</v>
      </c>
      <c r="M352" s="29">
        <v>0</v>
      </c>
      <c r="N352" s="29">
        <v>0</v>
      </c>
      <c r="O352" s="29">
        <v>0</v>
      </c>
      <c r="P352" s="29">
        <v>0</v>
      </c>
      <c r="Q352" s="29">
        <v>0</v>
      </c>
      <c r="R352" s="29">
        <v>0</v>
      </c>
      <c r="S352" s="29">
        <v>0</v>
      </c>
      <c r="T352" s="29">
        <v>0</v>
      </c>
      <c r="U352" s="29">
        <v>0</v>
      </c>
      <c r="V352" s="29">
        <v>0</v>
      </c>
      <c r="W352" s="29">
        <v>0</v>
      </c>
      <c r="X352" s="29">
        <v>0</v>
      </c>
      <c r="Y352" s="29">
        <v>0</v>
      </c>
      <c r="Z352" s="29">
        <v>0</v>
      </c>
      <c r="AA352" s="29">
        <v>0</v>
      </c>
      <c r="AB352" s="29">
        <v>0</v>
      </c>
      <c r="AC352" s="29">
        <v>0</v>
      </c>
      <c r="AD352" s="29">
        <v>0</v>
      </c>
      <c r="AE352" s="151">
        <v>0</v>
      </c>
      <c r="AF352" s="151">
        <v>0</v>
      </c>
      <c r="AG352" s="151">
        <v>0</v>
      </c>
      <c r="AH352" s="151">
        <v>0</v>
      </c>
      <c r="AI352" s="151">
        <v>0</v>
      </c>
      <c r="AJ352" s="33"/>
      <c r="AK352" s="29">
        <v>0</v>
      </c>
      <c r="AL352" s="29">
        <v>0</v>
      </c>
      <c r="AM352" s="29">
        <v>0</v>
      </c>
      <c r="AN352" s="9"/>
      <c r="AO352" s="9"/>
    </row>
    <row r="353" spans="1:41" x14ac:dyDescent="0.2">
      <c r="B353" s="50">
        <v>21</v>
      </c>
      <c r="C353" s="24" t="s">
        <v>30</v>
      </c>
      <c r="D353" s="29">
        <v>0</v>
      </c>
      <c r="E353" s="29">
        <v>0</v>
      </c>
      <c r="F353" s="29">
        <v>0</v>
      </c>
      <c r="G353" s="29">
        <v>0</v>
      </c>
      <c r="H353" s="29">
        <v>0</v>
      </c>
      <c r="I353" s="29">
        <v>0</v>
      </c>
      <c r="J353" s="29">
        <v>0</v>
      </c>
      <c r="K353" s="29">
        <v>0</v>
      </c>
      <c r="L353" s="29">
        <v>0</v>
      </c>
      <c r="M353" s="29">
        <v>0</v>
      </c>
      <c r="N353" s="29">
        <v>0</v>
      </c>
      <c r="O353" s="29">
        <v>0</v>
      </c>
      <c r="P353" s="29">
        <v>0</v>
      </c>
      <c r="Q353" s="29">
        <v>0</v>
      </c>
      <c r="R353" s="29">
        <v>0</v>
      </c>
      <c r="S353" s="29">
        <v>0</v>
      </c>
      <c r="T353" s="29">
        <v>0</v>
      </c>
      <c r="U353" s="29">
        <v>0</v>
      </c>
      <c r="V353" s="29">
        <v>0</v>
      </c>
      <c r="W353" s="29">
        <v>0</v>
      </c>
      <c r="X353" s="29">
        <v>0</v>
      </c>
      <c r="Y353" s="29">
        <v>0</v>
      </c>
      <c r="Z353" s="29">
        <v>0</v>
      </c>
      <c r="AA353" s="29">
        <v>0</v>
      </c>
      <c r="AB353" s="29">
        <v>0</v>
      </c>
      <c r="AC353" s="29">
        <v>0</v>
      </c>
      <c r="AD353" s="29">
        <v>0</v>
      </c>
      <c r="AE353" s="151">
        <v>0</v>
      </c>
      <c r="AF353" s="151">
        <v>0</v>
      </c>
      <c r="AG353" s="151">
        <v>0</v>
      </c>
      <c r="AH353" s="151">
        <v>0</v>
      </c>
      <c r="AI353" s="151">
        <v>0</v>
      </c>
      <c r="AJ353" s="33"/>
      <c r="AK353" s="29">
        <v>0</v>
      </c>
      <c r="AL353" s="29">
        <v>0</v>
      </c>
      <c r="AM353" s="29">
        <v>0</v>
      </c>
      <c r="AN353" s="9"/>
      <c r="AO353" s="9"/>
    </row>
    <row r="354" spans="1:41" ht="12" x14ac:dyDescent="0.2">
      <c r="B354" s="50">
        <v>22</v>
      </c>
      <c r="C354" s="22" t="s">
        <v>5</v>
      </c>
      <c r="D354" s="27">
        <v>0</v>
      </c>
      <c r="E354" s="27">
        <v>0</v>
      </c>
      <c r="F354" s="27">
        <v>0</v>
      </c>
      <c r="G354" s="27">
        <v>0</v>
      </c>
      <c r="H354" s="27">
        <v>0</v>
      </c>
      <c r="I354" s="27">
        <v>0</v>
      </c>
      <c r="J354" s="27">
        <v>0</v>
      </c>
      <c r="K354" s="27">
        <v>0</v>
      </c>
      <c r="L354" s="27">
        <v>0</v>
      </c>
      <c r="M354" s="27">
        <v>0</v>
      </c>
      <c r="N354" s="27">
        <v>0</v>
      </c>
      <c r="O354" s="27">
        <v>0</v>
      </c>
      <c r="P354" s="27">
        <v>0</v>
      </c>
      <c r="Q354" s="27">
        <v>0</v>
      </c>
      <c r="R354" s="27">
        <v>0</v>
      </c>
      <c r="S354" s="27">
        <v>0</v>
      </c>
      <c r="T354" s="27">
        <v>0</v>
      </c>
      <c r="U354" s="27">
        <v>0</v>
      </c>
      <c r="V354" s="27">
        <v>0</v>
      </c>
      <c r="W354" s="27">
        <v>0</v>
      </c>
      <c r="X354" s="27">
        <v>0</v>
      </c>
      <c r="Y354" s="27">
        <v>0</v>
      </c>
      <c r="Z354" s="27">
        <v>0</v>
      </c>
      <c r="AA354" s="27">
        <v>0</v>
      </c>
      <c r="AB354" s="27">
        <v>0</v>
      </c>
      <c r="AC354" s="27">
        <v>0</v>
      </c>
      <c r="AD354" s="27">
        <v>0</v>
      </c>
      <c r="AE354" s="149">
        <v>0</v>
      </c>
      <c r="AF354" s="149">
        <v>0</v>
      </c>
      <c r="AG354" s="149">
        <v>0</v>
      </c>
      <c r="AH354" s="149">
        <v>0</v>
      </c>
      <c r="AI354" s="149">
        <v>0</v>
      </c>
      <c r="AJ354" s="33"/>
      <c r="AK354" s="27">
        <v>0</v>
      </c>
      <c r="AL354" s="27">
        <v>0</v>
      </c>
      <c r="AM354" s="27">
        <v>0</v>
      </c>
      <c r="AN354" s="9"/>
      <c r="AO354" s="9"/>
    </row>
    <row r="355" spans="1:41" ht="12" x14ac:dyDescent="0.2">
      <c r="B355" s="50">
        <v>23</v>
      </c>
      <c r="C355" s="22" t="s">
        <v>73</v>
      </c>
      <c r="D355" s="27">
        <v>0</v>
      </c>
      <c r="E355" s="27">
        <v>0</v>
      </c>
      <c r="F355" s="27">
        <v>0</v>
      </c>
      <c r="G355" s="27">
        <v>0</v>
      </c>
      <c r="H355" s="27">
        <v>0</v>
      </c>
      <c r="I355" s="27">
        <v>0</v>
      </c>
      <c r="J355" s="27">
        <v>0</v>
      </c>
      <c r="K355" s="27">
        <v>0</v>
      </c>
      <c r="L355" s="27">
        <v>0</v>
      </c>
      <c r="M355" s="27">
        <v>0</v>
      </c>
      <c r="N355" s="27">
        <v>0</v>
      </c>
      <c r="O355" s="27">
        <v>0</v>
      </c>
      <c r="P355" s="27">
        <v>0</v>
      </c>
      <c r="Q355" s="27">
        <v>0</v>
      </c>
      <c r="R355" s="27">
        <v>0</v>
      </c>
      <c r="S355" s="27">
        <v>0</v>
      </c>
      <c r="T355" s="27">
        <v>0</v>
      </c>
      <c r="U355" s="27">
        <v>0</v>
      </c>
      <c r="V355" s="27">
        <v>0</v>
      </c>
      <c r="W355" s="27">
        <v>0</v>
      </c>
      <c r="X355" s="27">
        <v>0</v>
      </c>
      <c r="Y355" s="27">
        <v>0</v>
      </c>
      <c r="Z355" s="27">
        <v>0</v>
      </c>
      <c r="AA355" s="27">
        <v>0</v>
      </c>
      <c r="AB355" s="27">
        <v>0</v>
      </c>
      <c r="AC355" s="27">
        <v>0</v>
      </c>
      <c r="AD355" s="27">
        <v>0</v>
      </c>
      <c r="AE355" s="149">
        <v>0</v>
      </c>
      <c r="AF355" s="149">
        <v>0</v>
      </c>
      <c r="AG355" s="149">
        <v>0</v>
      </c>
      <c r="AH355" s="149">
        <v>0</v>
      </c>
      <c r="AI355" s="149">
        <v>0</v>
      </c>
      <c r="AJ355" s="33"/>
      <c r="AK355" s="27">
        <v>0</v>
      </c>
      <c r="AL355" s="27">
        <v>0</v>
      </c>
      <c r="AM355" s="27">
        <v>0</v>
      </c>
      <c r="AN355" s="9"/>
      <c r="AO355" s="9"/>
    </row>
    <row r="356" spans="1:41" ht="12" x14ac:dyDescent="0.2">
      <c r="B356" s="50">
        <v>24</v>
      </c>
      <c r="C356" s="22" t="s">
        <v>74</v>
      </c>
      <c r="D356" s="27">
        <v>0</v>
      </c>
      <c r="E356" s="27">
        <v>0</v>
      </c>
      <c r="F356" s="27">
        <v>0</v>
      </c>
      <c r="G356" s="27">
        <v>0</v>
      </c>
      <c r="H356" s="27">
        <v>0</v>
      </c>
      <c r="I356" s="27">
        <v>0</v>
      </c>
      <c r="J356" s="27">
        <v>0</v>
      </c>
      <c r="K356" s="27">
        <v>0</v>
      </c>
      <c r="L356" s="27">
        <v>0</v>
      </c>
      <c r="M356" s="27">
        <v>0</v>
      </c>
      <c r="N356" s="27">
        <v>0</v>
      </c>
      <c r="O356" s="27">
        <v>0</v>
      </c>
      <c r="P356" s="27">
        <v>0</v>
      </c>
      <c r="Q356" s="27">
        <v>0</v>
      </c>
      <c r="R356" s="27">
        <v>0</v>
      </c>
      <c r="S356" s="27">
        <v>0</v>
      </c>
      <c r="T356" s="27">
        <v>0</v>
      </c>
      <c r="U356" s="27">
        <v>0</v>
      </c>
      <c r="V356" s="27">
        <v>0</v>
      </c>
      <c r="W356" s="27">
        <v>0</v>
      </c>
      <c r="X356" s="27">
        <v>0</v>
      </c>
      <c r="Y356" s="27">
        <v>0</v>
      </c>
      <c r="Z356" s="27">
        <v>0</v>
      </c>
      <c r="AA356" s="27">
        <v>0</v>
      </c>
      <c r="AB356" s="27">
        <v>0</v>
      </c>
      <c r="AC356" s="27">
        <v>0</v>
      </c>
      <c r="AD356" s="27">
        <v>0</v>
      </c>
      <c r="AE356" s="149">
        <v>0</v>
      </c>
      <c r="AF356" s="149">
        <v>0</v>
      </c>
      <c r="AG356" s="149">
        <v>0</v>
      </c>
      <c r="AH356" s="149">
        <v>0</v>
      </c>
      <c r="AI356" s="149">
        <v>0</v>
      </c>
      <c r="AJ356" s="33"/>
      <c r="AK356" s="27">
        <v>0</v>
      </c>
      <c r="AL356" s="27">
        <v>0</v>
      </c>
      <c r="AM356" s="27">
        <v>0</v>
      </c>
      <c r="AN356" s="9"/>
      <c r="AO356" s="9"/>
    </row>
    <row r="357" spans="1:41" x14ac:dyDescent="0.2">
      <c r="B357" s="50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151"/>
      <c r="AF357" s="151"/>
      <c r="AG357" s="151"/>
      <c r="AH357" s="151"/>
      <c r="AI357" s="151"/>
      <c r="AJ357" s="33"/>
      <c r="AK357" s="29"/>
      <c r="AL357" s="29"/>
      <c r="AM357" s="29"/>
      <c r="AN357" s="39"/>
      <c r="AO357" s="39"/>
    </row>
    <row r="358" spans="1:41" ht="12" x14ac:dyDescent="0.2">
      <c r="A358" s="7" t="s">
        <v>154</v>
      </c>
      <c r="B358" s="50"/>
      <c r="C358" s="20" t="s">
        <v>57</v>
      </c>
      <c r="D358" s="26">
        <v>0</v>
      </c>
      <c r="E358" s="26">
        <v>0</v>
      </c>
      <c r="F358" s="26">
        <v>0</v>
      </c>
      <c r="G358" s="26">
        <v>0</v>
      </c>
      <c r="H358" s="26">
        <v>0</v>
      </c>
      <c r="I358" s="26">
        <v>0</v>
      </c>
      <c r="J358" s="26">
        <v>0</v>
      </c>
      <c r="K358" s="26">
        <v>0</v>
      </c>
      <c r="L358" s="26">
        <v>0</v>
      </c>
      <c r="M358" s="26">
        <v>0</v>
      </c>
      <c r="N358" s="26">
        <v>0</v>
      </c>
      <c r="O358" s="26">
        <v>0</v>
      </c>
      <c r="P358" s="26">
        <v>0</v>
      </c>
      <c r="Q358" s="26">
        <v>0</v>
      </c>
      <c r="R358" s="26">
        <v>0</v>
      </c>
      <c r="S358" s="26">
        <v>0</v>
      </c>
      <c r="T358" s="26">
        <v>0</v>
      </c>
      <c r="U358" s="26">
        <v>0</v>
      </c>
      <c r="V358" s="26">
        <v>0</v>
      </c>
      <c r="W358" s="26">
        <v>0</v>
      </c>
      <c r="X358" s="26">
        <v>0</v>
      </c>
      <c r="Y358" s="26">
        <v>0</v>
      </c>
      <c r="Z358" s="26">
        <v>0</v>
      </c>
      <c r="AA358" s="26">
        <v>0</v>
      </c>
      <c r="AB358" s="26">
        <v>0</v>
      </c>
      <c r="AC358" s="26">
        <v>0</v>
      </c>
      <c r="AD358" s="26">
        <v>0</v>
      </c>
      <c r="AE358" s="26">
        <v>0</v>
      </c>
      <c r="AF358" s="26">
        <v>0</v>
      </c>
      <c r="AG358" s="26">
        <v>0</v>
      </c>
      <c r="AH358" s="26">
        <v>0</v>
      </c>
      <c r="AI358" s="26">
        <v>0</v>
      </c>
      <c r="AJ358" s="33"/>
      <c r="AK358" s="26">
        <v>0</v>
      </c>
      <c r="AL358" s="26">
        <v>0</v>
      </c>
      <c r="AM358" s="26">
        <v>0</v>
      </c>
      <c r="AN358" s="9"/>
      <c r="AO358" s="9"/>
    </row>
    <row r="359" spans="1:41" x14ac:dyDescent="0.2">
      <c r="B359" s="50">
        <v>25</v>
      </c>
      <c r="C359" s="21" t="s">
        <v>32</v>
      </c>
      <c r="D359" s="29">
        <v>0</v>
      </c>
      <c r="E359" s="29">
        <v>0</v>
      </c>
      <c r="F359" s="29">
        <v>0</v>
      </c>
      <c r="G359" s="29">
        <v>0</v>
      </c>
      <c r="H359" s="29">
        <v>0</v>
      </c>
      <c r="I359" s="29">
        <v>0</v>
      </c>
      <c r="J359" s="29">
        <v>0</v>
      </c>
      <c r="K359" s="29">
        <v>0</v>
      </c>
      <c r="L359" s="29">
        <v>0</v>
      </c>
      <c r="M359" s="29">
        <v>0</v>
      </c>
      <c r="N359" s="29">
        <v>0</v>
      </c>
      <c r="O359" s="29">
        <v>0</v>
      </c>
      <c r="P359" s="29">
        <v>0</v>
      </c>
      <c r="Q359" s="29">
        <v>0</v>
      </c>
      <c r="R359" s="29">
        <v>0</v>
      </c>
      <c r="S359" s="29">
        <v>0</v>
      </c>
      <c r="T359" s="29">
        <v>0</v>
      </c>
      <c r="U359" s="29">
        <v>0</v>
      </c>
      <c r="V359" s="29">
        <v>0</v>
      </c>
      <c r="W359" s="29">
        <v>0</v>
      </c>
      <c r="X359" s="29">
        <v>0</v>
      </c>
      <c r="Y359" s="29">
        <v>0</v>
      </c>
      <c r="Z359" s="29">
        <v>0</v>
      </c>
      <c r="AA359" s="29">
        <v>0</v>
      </c>
      <c r="AB359" s="29">
        <v>0</v>
      </c>
      <c r="AC359" s="29">
        <v>0</v>
      </c>
      <c r="AD359" s="29">
        <v>0</v>
      </c>
      <c r="AE359" s="151">
        <v>0</v>
      </c>
      <c r="AF359" s="151">
        <v>0</v>
      </c>
      <c r="AG359" s="151">
        <v>0</v>
      </c>
      <c r="AH359" s="151">
        <v>0</v>
      </c>
      <c r="AI359" s="151">
        <v>0</v>
      </c>
      <c r="AJ359" s="33"/>
      <c r="AK359" s="29">
        <v>0</v>
      </c>
      <c r="AL359" s="29">
        <v>0</v>
      </c>
      <c r="AM359" s="29">
        <v>0</v>
      </c>
      <c r="AN359" s="9"/>
      <c r="AO359" s="9"/>
    </row>
    <row r="360" spans="1:41" x14ac:dyDescent="0.2">
      <c r="B360" s="50">
        <v>26</v>
      </c>
      <c r="C360" s="21" t="s">
        <v>86</v>
      </c>
      <c r="D360" s="29">
        <v>0</v>
      </c>
      <c r="E360" s="29">
        <v>0</v>
      </c>
      <c r="F360" s="29">
        <v>0</v>
      </c>
      <c r="G360" s="29">
        <v>0</v>
      </c>
      <c r="H360" s="29">
        <v>0</v>
      </c>
      <c r="I360" s="29">
        <v>0</v>
      </c>
      <c r="J360" s="29">
        <v>0</v>
      </c>
      <c r="K360" s="29">
        <v>0</v>
      </c>
      <c r="L360" s="29">
        <v>0</v>
      </c>
      <c r="M360" s="29">
        <v>0</v>
      </c>
      <c r="N360" s="29">
        <v>0</v>
      </c>
      <c r="O360" s="29">
        <v>0</v>
      </c>
      <c r="P360" s="29">
        <v>0</v>
      </c>
      <c r="Q360" s="29">
        <v>0</v>
      </c>
      <c r="R360" s="29">
        <v>0</v>
      </c>
      <c r="S360" s="29">
        <v>0</v>
      </c>
      <c r="T360" s="29">
        <v>0</v>
      </c>
      <c r="U360" s="29">
        <v>0</v>
      </c>
      <c r="V360" s="29">
        <v>0</v>
      </c>
      <c r="W360" s="29">
        <v>0</v>
      </c>
      <c r="X360" s="29">
        <v>0</v>
      </c>
      <c r="Y360" s="29">
        <v>0</v>
      </c>
      <c r="Z360" s="29">
        <v>0</v>
      </c>
      <c r="AA360" s="29">
        <v>0</v>
      </c>
      <c r="AB360" s="29">
        <v>0</v>
      </c>
      <c r="AC360" s="29">
        <v>0</v>
      </c>
      <c r="AD360" s="29">
        <v>0</v>
      </c>
      <c r="AE360" s="151">
        <v>0</v>
      </c>
      <c r="AF360" s="151">
        <v>0</v>
      </c>
      <c r="AG360" s="151">
        <v>0</v>
      </c>
      <c r="AH360" s="151">
        <v>0</v>
      </c>
      <c r="AI360" s="151">
        <v>0</v>
      </c>
      <c r="AJ360" s="33"/>
      <c r="AK360" s="29">
        <v>0</v>
      </c>
      <c r="AL360" s="29">
        <v>0</v>
      </c>
      <c r="AM360" s="29">
        <v>0</v>
      </c>
      <c r="AN360" s="9"/>
      <c r="AO360" s="9"/>
    </row>
    <row r="361" spans="1:41" ht="12" x14ac:dyDescent="0.2">
      <c r="A361" s="16"/>
      <c r="B361" s="50">
        <v>27</v>
      </c>
      <c r="C361" s="24" t="s">
        <v>31</v>
      </c>
      <c r="D361" s="29">
        <v>0</v>
      </c>
      <c r="E361" s="29">
        <v>0</v>
      </c>
      <c r="F361" s="29">
        <v>0</v>
      </c>
      <c r="G361" s="29">
        <v>0</v>
      </c>
      <c r="H361" s="29">
        <v>0</v>
      </c>
      <c r="I361" s="29">
        <v>0</v>
      </c>
      <c r="J361" s="29">
        <v>0</v>
      </c>
      <c r="K361" s="29">
        <v>0</v>
      </c>
      <c r="L361" s="29">
        <v>0</v>
      </c>
      <c r="M361" s="29">
        <v>0</v>
      </c>
      <c r="N361" s="29">
        <v>0</v>
      </c>
      <c r="O361" s="29">
        <v>0</v>
      </c>
      <c r="P361" s="29">
        <v>0</v>
      </c>
      <c r="Q361" s="29">
        <v>0</v>
      </c>
      <c r="R361" s="29">
        <v>0</v>
      </c>
      <c r="S361" s="29">
        <v>0</v>
      </c>
      <c r="T361" s="29">
        <v>0</v>
      </c>
      <c r="U361" s="29">
        <v>0</v>
      </c>
      <c r="V361" s="29">
        <v>0</v>
      </c>
      <c r="W361" s="29">
        <v>0</v>
      </c>
      <c r="X361" s="29">
        <v>0</v>
      </c>
      <c r="Y361" s="29">
        <v>0</v>
      </c>
      <c r="Z361" s="29">
        <v>0</v>
      </c>
      <c r="AA361" s="29">
        <v>0</v>
      </c>
      <c r="AB361" s="29">
        <v>0</v>
      </c>
      <c r="AC361" s="29">
        <v>0</v>
      </c>
      <c r="AD361" s="29">
        <v>0</v>
      </c>
      <c r="AE361" s="151">
        <v>0</v>
      </c>
      <c r="AF361" s="151">
        <v>0</v>
      </c>
      <c r="AG361" s="151">
        <v>0</v>
      </c>
      <c r="AH361" s="151">
        <v>0</v>
      </c>
      <c r="AI361" s="151">
        <v>0</v>
      </c>
      <c r="AJ361" s="33"/>
      <c r="AK361" s="29">
        <v>0</v>
      </c>
      <c r="AL361" s="29">
        <v>0</v>
      </c>
      <c r="AM361" s="29">
        <v>0</v>
      </c>
      <c r="AN361" s="9"/>
      <c r="AO361" s="9"/>
    </row>
    <row r="362" spans="1:41" x14ac:dyDescent="0.2">
      <c r="B362" s="50">
        <v>28</v>
      </c>
      <c r="C362" s="21" t="s">
        <v>85</v>
      </c>
      <c r="D362" s="29">
        <v>0</v>
      </c>
      <c r="E362" s="29">
        <v>0</v>
      </c>
      <c r="F362" s="29">
        <v>0</v>
      </c>
      <c r="G362" s="29">
        <v>0</v>
      </c>
      <c r="H362" s="29">
        <v>0</v>
      </c>
      <c r="I362" s="29">
        <v>0</v>
      </c>
      <c r="J362" s="29">
        <v>0</v>
      </c>
      <c r="K362" s="29">
        <v>0</v>
      </c>
      <c r="L362" s="29">
        <v>0</v>
      </c>
      <c r="M362" s="29">
        <v>0</v>
      </c>
      <c r="N362" s="29">
        <v>0</v>
      </c>
      <c r="O362" s="29">
        <v>0</v>
      </c>
      <c r="P362" s="29">
        <v>0</v>
      </c>
      <c r="Q362" s="29">
        <v>0</v>
      </c>
      <c r="R362" s="29">
        <v>0</v>
      </c>
      <c r="S362" s="29">
        <v>0</v>
      </c>
      <c r="T362" s="29">
        <v>0</v>
      </c>
      <c r="U362" s="29">
        <v>0</v>
      </c>
      <c r="V362" s="29">
        <v>0</v>
      </c>
      <c r="W362" s="29">
        <v>0</v>
      </c>
      <c r="X362" s="29">
        <v>0</v>
      </c>
      <c r="Y362" s="29">
        <v>0</v>
      </c>
      <c r="Z362" s="29">
        <v>0</v>
      </c>
      <c r="AA362" s="29">
        <v>0</v>
      </c>
      <c r="AB362" s="29">
        <v>0</v>
      </c>
      <c r="AC362" s="29">
        <v>0</v>
      </c>
      <c r="AD362" s="29">
        <v>0</v>
      </c>
      <c r="AE362" s="151">
        <v>0</v>
      </c>
      <c r="AF362" s="151">
        <v>0</v>
      </c>
      <c r="AG362" s="151">
        <v>0</v>
      </c>
      <c r="AH362" s="151">
        <v>0</v>
      </c>
      <c r="AI362" s="151">
        <v>0</v>
      </c>
      <c r="AJ362" s="33"/>
      <c r="AK362" s="29">
        <v>0</v>
      </c>
      <c r="AL362" s="29">
        <v>0</v>
      </c>
      <c r="AM362" s="29">
        <v>0</v>
      </c>
      <c r="AN362" s="9"/>
      <c r="AO362" s="9"/>
    </row>
    <row r="363" spans="1:41" ht="12" x14ac:dyDescent="0.2">
      <c r="A363" s="16"/>
      <c r="B363" s="50">
        <v>29</v>
      </c>
      <c r="C363" s="24" t="s">
        <v>106</v>
      </c>
      <c r="D363" s="29">
        <v>0</v>
      </c>
      <c r="E363" s="29">
        <v>0</v>
      </c>
      <c r="F363" s="29">
        <v>0</v>
      </c>
      <c r="G363" s="29">
        <v>0</v>
      </c>
      <c r="H363" s="29">
        <v>0</v>
      </c>
      <c r="I363" s="29">
        <v>0</v>
      </c>
      <c r="J363" s="29">
        <v>0</v>
      </c>
      <c r="K363" s="29">
        <v>0</v>
      </c>
      <c r="L363" s="29">
        <v>0</v>
      </c>
      <c r="M363" s="29">
        <v>0</v>
      </c>
      <c r="N363" s="29">
        <v>0</v>
      </c>
      <c r="O363" s="29">
        <v>0</v>
      </c>
      <c r="P363" s="29">
        <v>0</v>
      </c>
      <c r="Q363" s="29">
        <v>0</v>
      </c>
      <c r="R363" s="29">
        <v>0</v>
      </c>
      <c r="S363" s="29">
        <v>0</v>
      </c>
      <c r="T363" s="29">
        <v>0</v>
      </c>
      <c r="U363" s="29">
        <v>0</v>
      </c>
      <c r="V363" s="29">
        <v>0</v>
      </c>
      <c r="W363" s="29">
        <v>0</v>
      </c>
      <c r="X363" s="29">
        <v>0</v>
      </c>
      <c r="Y363" s="29">
        <v>0</v>
      </c>
      <c r="Z363" s="29">
        <v>0</v>
      </c>
      <c r="AA363" s="29">
        <v>0</v>
      </c>
      <c r="AB363" s="29">
        <v>0</v>
      </c>
      <c r="AC363" s="29">
        <v>0</v>
      </c>
      <c r="AD363" s="29">
        <v>0</v>
      </c>
      <c r="AE363" s="151">
        <v>0</v>
      </c>
      <c r="AF363" s="151">
        <v>0</v>
      </c>
      <c r="AG363" s="151">
        <v>0</v>
      </c>
      <c r="AH363" s="151">
        <v>0</v>
      </c>
      <c r="AI363" s="151">
        <v>0</v>
      </c>
      <c r="AJ363" s="14"/>
      <c r="AK363" s="29">
        <v>0</v>
      </c>
      <c r="AL363" s="29">
        <v>0</v>
      </c>
      <c r="AM363" s="29">
        <v>0</v>
      </c>
      <c r="AN363" s="15"/>
      <c r="AO363" s="15"/>
    </row>
    <row r="364" spans="1:41" ht="12" x14ac:dyDescent="0.2">
      <c r="A364" s="16"/>
      <c r="B364" s="50">
        <v>30</v>
      </c>
      <c r="C364" s="21" t="s">
        <v>29</v>
      </c>
      <c r="D364" s="29">
        <v>0</v>
      </c>
      <c r="E364" s="29">
        <v>0</v>
      </c>
      <c r="F364" s="29">
        <v>0</v>
      </c>
      <c r="G364" s="29">
        <v>0</v>
      </c>
      <c r="H364" s="29">
        <v>0</v>
      </c>
      <c r="I364" s="29">
        <v>0</v>
      </c>
      <c r="J364" s="29">
        <v>0</v>
      </c>
      <c r="K364" s="29">
        <v>0</v>
      </c>
      <c r="L364" s="29">
        <v>0</v>
      </c>
      <c r="M364" s="29">
        <v>0</v>
      </c>
      <c r="N364" s="29">
        <v>0</v>
      </c>
      <c r="O364" s="29">
        <v>0</v>
      </c>
      <c r="P364" s="29">
        <v>0</v>
      </c>
      <c r="Q364" s="29">
        <v>0</v>
      </c>
      <c r="R364" s="29">
        <v>0</v>
      </c>
      <c r="S364" s="29">
        <v>0</v>
      </c>
      <c r="T364" s="29">
        <v>0</v>
      </c>
      <c r="U364" s="29">
        <v>0</v>
      </c>
      <c r="V364" s="29">
        <v>0</v>
      </c>
      <c r="W364" s="29">
        <v>0</v>
      </c>
      <c r="X364" s="29">
        <v>0</v>
      </c>
      <c r="Y364" s="29">
        <v>0</v>
      </c>
      <c r="Z364" s="29">
        <v>0</v>
      </c>
      <c r="AA364" s="29">
        <v>0</v>
      </c>
      <c r="AB364" s="29">
        <v>0</v>
      </c>
      <c r="AC364" s="29">
        <v>0</v>
      </c>
      <c r="AD364" s="29">
        <v>0</v>
      </c>
      <c r="AE364" s="151">
        <v>0</v>
      </c>
      <c r="AF364" s="151">
        <v>0</v>
      </c>
      <c r="AG364" s="151">
        <v>0</v>
      </c>
      <c r="AH364" s="151">
        <v>0</v>
      </c>
      <c r="AI364" s="151">
        <v>0</v>
      </c>
      <c r="AJ364" s="33"/>
      <c r="AK364" s="29">
        <v>0</v>
      </c>
      <c r="AL364" s="29">
        <v>0</v>
      </c>
      <c r="AM364" s="29">
        <v>0</v>
      </c>
      <c r="AN364" s="9"/>
      <c r="AO364" s="9"/>
    </row>
    <row r="365" spans="1:41" ht="12" x14ac:dyDescent="0.2">
      <c r="A365" s="16"/>
      <c r="B365" s="50">
        <v>31</v>
      </c>
      <c r="C365" s="24" t="s">
        <v>11</v>
      </c>
      <c r="D365" s="29">
        <v>0</v>
      </c>
      <c r="E365" s="29">
        <v>0</v>
      </c>
      <c r="F365" s="29">
        <v>0</v>
      </c>
      <c r="G365" s="29">
        <v>0</v>
      </c>
      <c r="H365" s="29">
        <v>0</v>
      </c>
      <c r="I365" s="29">
        <v>0</v>
      </c>
      <c r="J365" s="29">
        <v>0</v>
      </c>
      <c r="K365" s="29">
        <v>0</v>
      </c>
      <c r="L365" s="29">
        <v>0</v>
      </c>
      <c r="M365" s="29">
        <v>0</v>
      </c>
      <c r="N365" s="29">
        <v>0</v>
      </c>
      <c r="O365" s="29">
        <v>0</v>
      </c>
      <c r="P365" s="29">
        <v>0</v>
      </c>
      <c r="Q365" s="29">
        <v>0</v>
      </c>
      <c r="R365" s="29">
        <v>0</v>
      </c>
      <c r="S365" s="29">
        <v>0</v>
      </c>
      <c r="T365" s="29">
        <v>0</v>
      </c>
      <c r="U365" s="29">
        <v>0</v>
      </c>
      <c r="V365" s="29">
        <v>0</v>
      </c>
      <c r="W365" s="29">
        <v>0</v>
      </c>
      <c r="X365" s="29">
        <v>0</v>
      </c>
      <c r="Y365" s="29">
        <v>0</v>
      </c>
      <c r="Z365" s="29">
        <v>0</v>
      </c>
      <c r="AA365" s="29">
        <v>0</v>
      </c>
      <c r="AB365" s="29">
        <v>0</v>
      </c>
      <c r="AC365" s="29">
        <v>0</v>
      </c>
      <c r="AD365" s="29">
        <v>0</v>
      </c>
      <c r="AE365" s="151">
        <v>0</v>
      </c>
      <c r="AF365" s="151">
        <v>0</v>
      </c>
      <c r="AG365" s="151">
        <v>0</v>
      </c>
      <c r="AH365" s="151">
        <v>0</v>
      </c>
      <c r="AI365" s="151">
        <v>0</v>
      </c>
      <c r="AJ365" s="14"/>
      <c r="AK365" s="29">
        <v>0</v>
      </c>
      <c r="AL365" s="29">
        <v>0</v>
      </c>
      <c r="AM365" s="29">
        <v>0</v>
      </c>
      <c r="AN365" s="15"/>
      <c r="AO365" s="15"/>
    </row>
    <row r="366" spans="1:41" ht="12" x14ac:dyDescent="0.2">
      <c r="A366" s="16"/>
      <c r="B366" s="50">
        <v>32</v>
      </c>
      <c r="C366" s="21" t="s">
        <v>87</v>
      </c>
      <c r="D366" s="29">
        <v>0</v>
      </c>
      <c r="E366" s="29">
        <v>0</v>
      </c>
      <c r="F366" s="29">
        <v>0</v>
      </c>
      <c r="G366" s="29">
        <v>0</v>
      </c>
      <c r="H366" s="29">
        <v>0</v>
      </c>
      <c r="I366" s="29">
        <v>0</v>
      </c>
      <c r="J366" s="29">
        <v>0</v>
      </c>
      <c r="K366" s="29">
        <v>0</v>
      </c>
      <c r="L366" s="29">
        <v>0</v>
      </c>
      <c r="M366" s="29">
        <v>0</v>
      </c>
      <c r="N366" s="29">
        <v>0</v>
      </c>
      <c r="O366" s="29">
        <v>0</v>
      </c>
      <c r="P366" s="29">
        <v>0</v>
      </c>
      <c r="Q366" s="29">
        <v>0</v>
      </c>
      <c r="R366" s="29">
        <v>0</v>
      </c>
      <c r="S366" s="29">
        <v>0</v>
      </c>
      <c r="T366" s="29">
        <v>0</v>
      </c>
      <c r="U366" s="29">
        <v>0</v>
      </c>
      <c r="V366" s="29">
        <v>0</v>
      </c>
      <c r="W366" s="29">
        <v>0</v>
      </c>
      <c r="X366" s="29">
        <v>0</v>
      </c>
      <c r="Y366" s="29">
        <v>0</v>
      </c>
      <c r="Z366" s="29">
        <v>0</v>
      </c>
      <c r="AA366" s="29">
        <v>0</v>
      </c>
      <c r="AB366" s="29">
        <v>0</v>
      </c>
      <c r="AC366" s="29">
        <v>0</v>
      </c>
      <c r="AD366" s="29">
        <v>0</v>
      </c>
      <c r="AE366" s="151">
        <v>0</v>
      </c>
      <c r="AF366" s="151">
        <v>0</v>
      </c>
      <c r="AG366" s="151">
        <v>0</v>
      </c>
      <c r="AH366" s="151">
        <v>0</v>
      </c>
      <c r="AI366" s="151">
        <v>0</v>
      </c>
      <c r="AJ366" s="14"/>
      <c r="AK366" s="29">
        <v>0</v>
      </c>
      <c r="AL366" s="29">
        <v>0</v>
      </c>
      <c r="AM366" s="29">
        <v>0</v>
      </c>
      <c r="AN366" s="15"/>
      <c r="AO366" s="15"/>
    </row>
    <row r="367" spans="1:41" ht="12" x14ac:dyDescent="0.2">
      <c r="A367" s="7"/>
      <c r="B367" s="50"/>
      <c r="C367" s="16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14"/>
      <c r="AK367" s="9"/>
      <c r="AL367" s="9"/>
      <c r="AM367" s="9"/>
      <c r="AN367" s="15"/>
      <c r="AO367" s="15"/>
    </row>
    <row r="368" spans="1:41" ht="12" x14ac:dyDescent="0.2">
      <c r="A368" s="7" t="s">
        <v>155</v>
      </c>
      <c r="B368" s="50">
        <v>33</v>
      </c>
      <c r="C368" s="20" t="s">
        <v>108</v>
      </c>
      <c r="D368" s="26">
        <v>0</v>
      </c>
      <c r="E368" s="26">
        <v>0</v>
      </c>
      <c r="F368" s="26">
        <v>0</v>
      </c>
      <c r="G368" s="26">
        <v>0</v>
      </c>
      <c r="H368" s="26">
        <v>0</v>
      </c>
      <c r="I368" s="26">
        <v>0</v>
      </c>
      <c r="J368" s="26">
        <v>0</v>
      </c>
      <c r="K368" s="26">
        <v>0</v>
      </c>
      <c r="L368" s="26">
        <v>0</v>
      </c>
      <c r="M368" s="26">
        <v>0</v>
      </c>
      <c r="N368" s="26">
        <v>0</v>
      </c>
      <c r="O368" s="26">
        <v>0</v>
      </c>
      <c r="P368" s="26">
        <v>0</v>
      </c>
      <c r="Q368" s="26">
        <v>0</v>
      </c>
      <c r="R368" s="26">
        <v>0</v>
      </c>
      <c r="S368" s="26">
        <v>0</v>
      </c>
      <c r="T368" s="26">
        <v>0</v>
      </c>
      <c r="U368" s="26">
        <v>0</v>
      </c>
      <c r="V368" s="26">
        <v>0</v>
      </c>
      <c r="W368" s="26">
        <v>0</v>
      </c>
      <c r="X368" s="26">
        <v>0</v>
      </c>
      <c r="Y368" s="26">
        <v>0</v>
      </c>
      <c r="Z368" s="26">
        <v>0</v>
      </c>
      <c r="AA368" s="26">
        <v>0</v>
      </c>
      <c r="AB368" s="26">
        <v>0</v>
      </c>
      <c r="AC368" s="26">
        <v>0</v>
      </c>
      <c r="AD368" s="26">
        <v>0</v>
      </c>
      <c r="AE368" s="26">
        <v>0</v>
      </c>
      <c r="AF368" s="26">
        <v>0</v>
      </c>
      <c r="AG368" s="26">
        <v>0</v>
      </c>
      <c r="AH368" s="26">
        <v>0</v>
      </c>
      <c r="AI368" s="26">
        <v>0</v>
      </c>
      <c r="AJ368" s="33"/>
      <c r="AK368" s="26">
        <v>0</v>
      </c>
      <c r="AL368" s="26">
        <v>0</v>
      </c>
      <c r="AM368" s="26">
        <v>0</v>
      </c>
      <c r="AN368" s="9"/>
      <c r="AO368" s="9"/>
    </row>
    <row r="369" spans="1:41" x14ac:dyDescent="0.2">
      <c r="A369" s="53"/>
      <c r="B369" s="53"/>
      <c r="C369" s="43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61"/>
      <c r="AJ369" s="33"/>
      <c r="AK369" s="61"/>
      <c r="AL369" s="61"/>
      <c r="AM369" s="61"/>
      <c r="AN369" s="39"/>
      <c r="AO369" s="39"/>
    </row>
    <row r="370" spans="1:41" ht="12" x14ac:dyDescent="0.2">
      <c r="A370" s="51"/>
      <c r="B370" s="59"/>
      <c r="C370" s="13" t="s">
        <v>76</v>
      </c>
      <c r="D370" s="28">
        <v>0</v>
      </c>
      <c r="E370" s="28">
        <v>0</v>
      </c>
      <c r="F370" s="28">
        <v>0</v>
      </c>
      <c r="G370" s="28">
        <v>0</v>
      </c>
      <c r="H370" s="28">
        <v>0</v>
      </c>
      <c r="I370" s="28">
        <v>0</v>
      </c>
      <c r="J370" s="28">
        <v>0</v>
      </c>
      <c r="K370" s="28">
        <v>0</v>
      </c>
      <c r="L370" s="28">
        <v>0</v>
      </c>
      <c r="M370" s="28">
        <v>0</v>
      </c>
      <c r="N370" s="28">
        <v>0</v>
      </c>
      <c r="O370" s="28">
        <v>0</v>
      </c>
      <c r="P370" s="28">
        <v>0</v>
      </c>
      <c r="Q370" s="28">
        <v>0</v>
      </c>
      <c r="R370" s="28">
        <v>0</v>
      </c>
      <c r="S370" s="28">
        <v>0</v>
      </c>
      <c r="T370" s="28">
        <v>0</v>
      </c>
      <c r="U370" s="28">
        <v>0</v>
      </c>
      <c r="V370" s="28">
        <v>0</v>
      </c>
      <c r="W370" s="28">
        <v>0</v>
      </c>
      <c r="X370" s="28">
        <v>0</v>
      </c>
      <c r="Y370" s="28">
        <v>35634.65</v>
      </c>
      <c r="Z370" s="28">
        <v>179372.34</v>
      </c>
      <c r="AA370" s="28">
        <v>174772.85000000003</v>
      </c>
      <c r="AB370" s="28">
        <v>221047.5</v>
      </c>
      <c r="AC370" s="28">
        <v>456320.95999999996</v>
      </c>
      <c r="AD370" s="28">
        <v>725280.94</v>
      </c>
      <c r="AE370" s="150">
        <v>1023071.69</v>
      </c>
      <c r="AF370" s="150">
        <v>1270621.73</v>
      </c>
      <c r="AG370" s="150">
        <v>1194284.93</v>
      </c>
      <c r="AH370" s="150">
        <v>1242361.25</v>
      </c>
      <c r="AI370" s="150">
        <v>1242361.25</v>
      </c>
      <c r="AJ370" s="14"/>
      <c r="AK370" s="28">
        <v>48076.320000000065</v>
      </c>
      <c r="AL370" s="28">
        <v>219289.56000000006</v>
      </c>
      <c r="AM370" s="28">
        <v>219289.56000000006</v>
      </c>
      <c r="AN370" s="15"/>
      <c r="AO370" s="15"/>
    </row>
    <row r="371" spans="1:41" ht="12.75" x14ac:dyDescent="0.2">
      <c r="C371" s="17" t="s">
        <v>146</v>
      </c>
      <c r="AA371" s="40"/>
      <c r="AB371" s="40"/>
      <c r="AC371" s="40"/>
      <c r="AD371" s="40"/>
      <c r="AE371" s="40"/>
      <c r="AF371" s="40"/>
      <c r="AG371" s="40"/>
      <c r="AH371" s="40"/>
      <c r="AI371" s="40"/>
    </row>
    <row r="372" spans="1:41" x14ac:dyDescent="0.2">
      <c r="W372" s="109" t="s">
        <v>143</v>
      </c>
    </row>
    <row r="373" spans="1:41" x14ac:dyDescent="0.2"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148"/>
      <c r="AF373" s="148"/>
      <c r="AG373" s="148"/>
      <c r="AH373" s="148"/>
      <c r="AI373" s="148"/>
      <c r="AJ373" s="8"/>
      <c r="AK373" s="8"/>
      <c r="AL373" s="8"/>
      <c r="AM373" s="8"/>
      <c r="AN373" s="116"/>
    </row>
  </sheetData>
  <pageMargins left="0.25" right="0.25" top="1" bottom="0.5" header="0.3" footer="0.3"/>
  <pageSetup scale="75" orientation="landscape" r:id="rId1"/>
  <headerFooter>
    <oddHeader>&amp;C&amp;"Arial,Bold"Credit Risk Metrics
&amp;A
March 2016</oddHeader>
    <oddFooter>&amp;LPrepared by:  CRMIS&amp;C&amp;P / &amp;N&amp;R&amp;F</oddFooter>
  </headerFooter>
  <rowBreaks count="5" manualBreakCount="5">
    <brk id="56" max="29" man="1"/>
    <brk id="111" max="29" man="1"/>
    <brk id="166" max="29" man="1"/>
    <brk id="217" max="29" man="1"/>
    <brk id="268" max="29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75"/>
  <sheetViews>
    <sheetView showGridLines="0" topLeftCell="A2" zoomScale="80" zoomScaleNormal="80" workbookViewId="0">
      <pane xSplit="3" topLeftCell="J1" activePane="topRight" state="frozen"/>
      <selection activeCell="A2" sqref="A2"/>
      <selection pane="topRight" activeCell="O40" sqref="O40:P40"/>
    </sheetView>
  </sheetViews>
  <sheetFormatPr defaultRowHeight="10.5" x14ac:dyDescent="0.15"/>
  <cols>
    <col min="1" max="1" width="4.1640625" style="4" customWidth="1"/>
    <col min="2" max="2" width="34.33203125" style="3" customWidth="1"/>
    <col min="3" max="3" width="17.1640625" style="3" customWidth="1"/>
    <col min="4" max="4" width="16.83203125" style="3" bestFit="1" customWidth="1"/>
    <col min="5" max="5" width="15.6640625" style="3" bestFit="1" customWidth="1"/>
    <col min="6" max="6" width="15.33203125" style="3" bestFit="1" customWidth="1"/>
    <col min="7" max="7" width="15.33203125" style="3" customWidth="1"/>
    <col min="8" max="10" width="15.33203125" style="3" bestFit="1" customWidth="1"/>
    <col min="11" max="11" width="18" style="3" bestFit="1" customWidth="1"/>
    <col min="12" max="14" width="16.6640625" style="3" bestFit="1" customWidth="1"/>
    <col min="15" max="16" width="18" style="3" bestFit="1" customWidth="1"/>
    <col min="17" max="17" width="4.6640625" style="3" customWidth="1"/>
    <col min="18" max="18" width="15.1640625" style="3" bestFit="1" customWidth="1"/>
    <col min="19" max="19" width="7.1640625" style="4" customWidth="1"/>
    <col min="20" max="20" width="11.83203125" style="4" bestFit="1" customWidth="1"/>
    <col min="21" max="16384" width="9.33203125" style="4"/>
  </cols>
  <sheetData>
    <row r="1" spans="2:19" ht="11.25" x14ac:dyDescent="0.2">
      <c r="B1" s="69"/>
    </row>
    <row r="2" spans="2:19" ht="11.25" x14ac:dyDescent="0.2">
      <c r="B2" s="60"/>
    </row>
    <row r="3" spans="2:19" x14ac:dyDescent="0.15">
      <c r="Q3" s="4"/>
    </row>
    <row r="4" spans="2:19" x14ac:dyDescent="0.15">
      <c r="B4" s="2" t="s">
        <v>113</v>
      </c>
      <c r="C4" s="156" t="s">
        <v>114</v>
      </c>
      <c r="D4" s="156"/>
      <c r="E4" s="156"/>
      <c r="F4" s="156"/>
      <c r="Q4" s="4"/>
    </row>
    <row r="5" spans="2:19" x14ac:dyDescent="0.15">
      <c r="B5" s="2" t="s">
        <v>115</v>
      </c>
      <c r="C5" s="70" t="s">
        <v>116</v>
      </c>
      <c r="D5" s="70"/>
      <c r="E5" s="70"/>
      <c r="F5" s="70"/>
    </row>
    <row r="6" spans="2:19" ht="12" x14ac:dyDescent="0.2">
      <c r="B6" s="2" t="s">
        <v>117</v>
      </c>
      <c r="C6" s="157">
        <v>41759</v>
      </c>
      <c r="D6" s="157"/>
      <c r="E6" s="157"/>
      <c r="F6" s="157"/>
      <c r="H6" s="71"/>
      <c r="Q6" s="4"/>
    </row>
    <row r="7" spans="2:19" x14ac:dyDescent="0.15">
      <c r="B7" s="2" t="s">
        <v>118</v>
      </c>
      <c r="C7" s="156" t="s">
        <v>119</v>
      </c>
      <c r="D7" s="156"/>
      <c r="E7" s="156"/>
      <c r="F7" s="156"/>
      <c r="Q7" s="4"/>
    </row>
    <row r="8" spans="2:19" x14ac:dyDescent="0.15">
      <c r="Q8" s="4"/>
    </row>
    <row r="9" spans="2:19" x14ac:dyDescent="0.15">
      <c r="Q9" s="4"/>
    </row>
    <row r="10" spans="2:19" x14ac:dyDescent="0.15">
      <c r="Q10" s="4"/>
    </row>
    <row r="11" spans="2:19" ht="11.25" thickBot="1" x14ac:dyDescent="0.2">
      <c r="B11" s="72"/>
      <c r="C11" s="72"/>
      <c r="D11" s="72">
        <v>41394</v>
      </c>
      <c r="E11" s="72">
        <v>41425</v>
      </c>
      <c r="F11" s="72">
        <v>41455</v>
      </c>
      <c r="G11" s="72">
        <v>41486</v>
      </c>
      <c r="H11" s="72">
        <v>41517</v>
      </c>
      <c r="I11" s="72">
        <v>41547</v>
      </c>
      <c r="J11" s="72">
        <v>41578</v>
      </c>
      <c r="K11" s="72">
        <v>41608</v>
      </c>
      <c r="L11" s="72">
        <v>41639</v>
      </c>
      <c r="M11" s="72">
        <v>41670</v>
      </c>
      <c r="N11" s="72">
        <v>41698</v>
      </c>
      <c r="O11" s="72">
        <v>41729</v>
      </c>
      <c r="P11" s="72">
        <v>41759</v>
      </c>
      <c r="Q11" s="72"/>
      <c r="R11" s="72" t="s">
        <v>120</v>
      </c>
    </row>
    <row r="12" spans="2:19" ht="11.25" thickBot="1" x14ac:dyDescent="0.2">
      <c r="B12" s="73" t="s">
        <v>121</v>
      </c>
      <c r="C12" s="74" t="s">
        <v>122</v>
      </c>
      <c r="D12" s="75"/>
      <c r="E12" s="75"/>
      <c r="F12" s="75"/>
      <c r="G12" s="75"/>
      <c r="H12" s="75"/>
      <c r="I12" s="75"/>
      <c r="J12" s="75"/>
      <c r="K12" s="75"/>
      <c r="L12" s="75"/>
      <c r="M12" s="75">
        <v>11479933.970000001</v>
      </c>
      <c r="N12" s="75">
        <v>54784430.810000002</v>
      </c>
      <c r="O12" s="75">
        <v>180698494.56</v>
      </c>
      <c r="P12" s="75">
        <v>180074549.34</v>
      </c>
      <c r="Q12" s="76"/>
      <c r="R12" s="77">
        <f>AVERAGE(E12:P12)</f>
        <v>106759352.17</v>
      </c>
      <c r="S12" s="78"/>
    </row>
    <row r="13" spans="2:19" x14ac:dyDescent="0.15">
      <c r="B13" s="4"/>
      <c r="C13" s="79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1"/>
      <c r="R13" s="81"/>
    </row>
    <row r="14" spans="2:19" x14ac:dyDescent="0.15">
      <c r="B14" s="4"/>
      <c r="C14" s="79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1"/>
      <c r="R14" s="81"/>
    </row>
    <row r="15" spans="2:19" x14ac:dyDescent="0.15">
      <c r="B15" s="4"/>
      <c r="C15" s="79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1"/>
      <c r="R15" s="81"/>
    </row>
    <row r="16" spans="2:19" ht="11.25" thickBot="1" x14ac:dyDescent="0.2">
      <c r="B16" s="72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 t="s">
        <v>120</v>
      </c>
    </row>
    <row r="17" spans="2:20" x14ac:dyDescent="0.15">
      <c r="B17" s="73" t="s">
        <v>123</v>
      </c>
      <c r="C17" s="74" t="s">
        <v>124</v>
      </c>
      <c r="D17" s="75"/>
      <c r="E17" s="75"/>
      <c r="F17" s="75"/>
      <c r="G17" s="75"/>
      <c r="H17" s="75"/>
      <c r="I17" s="75"/>
      <c r="J17" s="75"/>
      <c r="K17" s="75"/>
      <c r="L17" s="75"/>
      <c r="M17" s="75">
        <v>0</v>
      </c>
      <c r="N17" s="75">
        <v>0</v>
      </c>
      <c r="O17" s="75">
        <v>0</v>
      </c>
      <c r="P17" s="75">
        <v>116198.81</v>
      </c>
      <c r="Q17" s="76"/>
      <c r="R17" s="82">
        <f t="shared" ref="R17:R22" si="0">AVERAGE(E17:P17)</f>
        <v>29049.702499999999</v>
      </c>
      <c r="S17" s="78"/>
    </row>
    <row r="18" spans="2:20" x14ac:dyDescent="0.15">
      <c r="B18" s="2"/>
      <c r="C18" s="70" t="s">
        <v>125</v>
      </c>
      <c r="D18" s="83"/>
      <c r="E18" s="83"/>
      <c r="F18" s="83"/>
      <c r="G18" s="83"/>
      <c r="H18" s="83"/>
      <c r="I18" s="83"/>
      <c r="J18" s="83"/>
      <c r="K18" s="83"/>
      <c r="L18" s="83"/>
      <c r="M18" s="83">
        <v>0</v>
      </c>
      <c r="N18" s="83">
        <v>0</v>
      </c>
      <c r="O18" s="83">
        <v>0</v>
      </c>
      <c r="P18" s="83">
        <v>0</v>
      </c>
      <c r="Q18" s="76"/>
      <c r="R18" s="84">
        <f t="shared" si="0"/>
        <v>0</v>
      </c>
      <c r="S18" s="78"/>
      <c r="T18" s="76"/>
    </row>
    <row r="19" spans="2:20" x14ac:dyDescent="0.15">
      <c r="C19" s="70" t="s">
        <v>126</v>
      </c>
      <c r="D19" s="83"/>
      <c r="E19" s="83"/>
      <c r="F19" s="83"/>
      <c r="G19" s="83"/>
      <c r="H19" s="83"/>
      <c r="I19" s="83"/>
      <c r="J19" s="83"/>
      <c r="K19" s="83"/>
      <c r="L19" s="83"/>
      <c r="M19" s="83">
        <v>0</v>
      </c>
      <c r="N19" s="83">
        <v>0</v>
      </c>
      <c r="O19" s="83">
        <v>0</v>
      </c>
      <c r="P19" s="83">
        <v>0</v>
      </c>
      <c r="Q19" s="76"/>
      <c r="R19" s="84">
        <f t="shared" si="0"/>
        <v>0</v>
      </c>
      <c r="S19" s="78"/>
      <c r="T19" s="76"/>
    </row>
    <row r="20" spans="2:20" x14ac:dyDescent="0.15">
      <c r="C20" s="85" t="s">
        <v>127</v>
      </c>
      <c r="D20" s="83"/>
      <c r="E20" s="83"/>
      <c r="F20" s="83"/>
      <c r="G20" s="83"/>
      <c r="H20" s="83"/>
      <c r="I20" s="83"/>
      <c r="J20" s="83"/>
      <c r="K20" s="83"/>
      <c r="L20" s="83"/>
      <c r="M20" s="83">
        <v>0</v>
      </c>
      <c r="N20" s="83">
        <v>0</v>
      </c>
      <c r="O20" s="83">
        <v>0</v>
      </c>
      <c r="P20" s="83">
        <v>0</v>
      </c>
      <c r="Q20" s="76"/>
      <c r="R20" s="84">
        <f t="shared" si="0"/>
        <v>0</v>
      </c>
      <c r="S20" s="78"/>
      <c r="T20" s="76"/>
    </row>
    <row r="21" spans="2:20" x14ac:dyDescent="0.15">
      <c r="B21" s="4"/>
      <c r="C21" s="86" t="s">
        <v>128</v>
      </c>
      <c r="D21" s="87"/>
      <c r="E21" s="87"/>
      <c r="F21" s="87"/>
      <c r="G21" s="87"/>
      <c r="H21" s="87"/>
      <c r="I21" s="87"/>
      <c r="J21" s="87"/>
      <c r="K21" s="87"/>
      <c r="L21" s="87"/>
      <c r="M21" s="87">
        <f>SUM(M17:M20)</f>
        <v>0</v>
      </c>
      <c r="N21" s="87">
        <f>SUM(N17:N20)</f>
        <v>0</v>
      </c>
      <c r="O21" s="87">
        <f>SUM(O17:O20)</f>
        <v>0</v>
      </c>
      <c r="P21" s="87">
        <f>SUM(P17:P20)</f>
        <v>116198.81</v>
      </c>
      <c r="Q21" s="76"/>
      <c r="R21" s="88">
        <f t="shared" si="0"/>
        <v>29049.702499999999</v>
      </c>
      <c r="S21" s="78"/>
      <c r="T21" s="76"/>
    </row>
    <row r="22" spans="2:20" x14ac:dyDescent="0.15">
      <c r="B22" s="4"/>
      <c r="C22" s="89" t="s">
        <v>129</v>
      </c>
      <c r="D22" s="90"/>
      <c r="E22" s="90"/>
      <c r="F22" s="90"/>
      <c r="G22" s="90"/>
      <c r="H22" s="90"/>
      <c r="I22" s="90"/>
      <c r="J22" s="90"/>
      <c r="K22" s="90"/>
      <c r="L22" s="90"/>
      <c r="M22" s="90">
        <v>11071893.880000001</v>
      </c>
      <c r="N22" s="90">
        <v>58113665.810000002</v>
      </c>
      <c r="O22" s="90">
        <v>234864827.03</v>
      </c>
      <c r="P22" s="90">
        <v>415494082.25</v>
      </c>
      <c r="Q22" s="91"/>
      <c r="R22" s="92">
        <f t="shared" si="0"/>
        <v>179886117.24250001</v>
      </c>
      <c r="S22" s="78"/>
    </row>
    <row r="23" spans="2:20" x14ac:dyDescent="0.15">
      <c r="B23" s="4"/>
      <c r="C23" s="79" t="s">
        <v>130</v>
      </c>
      <c r="D23" s="81"/>
      <c r="E23" s="81"/>
      <c r="F23" s="81"/>
      <c r="G23" s="81"/>
      <c r="H23" s="81"/>
      <c r="I23" s="81"/>
      <c r="J23" s="81"/>
      <c r="K23" s="81"/>
      <c r="L23" s="81"/>
      <c r="M23" s="81">
        <f>M21/M22</f>
        <v>0</v>
      </c>
      <c r="N23" s="81">
        <f>N21/N22</f>
        <v>0</v>
      </c>
      <c r="O23" s="81">
        <f>O21/O22</f>
        <v>0</v>
      </c>
      <c r="P23" s="81">
        <f>P21/P22</f>
        <v>2.7966417565024175E-4</v>
      </c>
      <c r="Q23" s="81"/>
      <c r="R23" s="93">
        <f>R21/R22</f>
        <v>1.6148940755021589E-4</v>
      </c>
    </row>
    <row r="24" spans="2:20" x14ac:dyDescent="0.15">
      <c r="B24" s="4"/>
      <c r="C24" s="79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93"/>
    </row>
    <row r="25" spans="2:20" x14ac:dyDescent="0.15">
      <c r="B25" s="4"/>
      <c r="C25" s="85" t="s">
        <v>131</v>
      </c>
      <c r="D25" s="81"/>
      <c r="E25" s="81"/>
      <c r="F25" s="81"/>
      <c r="G25" s="81"/>
      <c r="H25" s="81"/>
      <c r="I25" s="81"/>
      <c r="J25" s="81"/>
      <c r="K25" s="81"/>
      <c r="L25" s="81"/>
      <c r="M25" s="83">
        <v>8409106.5</v>
      </c>
      <c r="N25" s="83">
        <v>42666059.149999999</v>
      </c>
      <c r="O25" s="83">
        <v>164459906.12</v>
      </c>
      <c r="P25" s="83">
        <v>296501158.53000003</v>
      </c>
      <c r="Q25" s="81"/>
      <c r="R25" s="84">
        <f>AVERAGE(E25:P25)</f>
        <v>128009057.57500002</v>
      </c>
    </row>
    <row r="26" spans="2:20" x14ac:dyDescent="0.15">
      <c r="B26" s="4"/>
      <c r="C26" s="79" t="s">
        <v>109</v>
      </c>
      <c r="D26" s="81"/>
      <c r="E26" s="81"/>
      <c r="F26" s="81"/>
      <c r="G26" s="81"/>
      <c r="H26" s="81"/>
      <c r="I26" s="81"/>
      <c r="J26" s="81"/>
      <c r="K26" s="81"/>
      <c r="L26" s="81"/>
      <c r="M26" s="90">
        <f>M22-M25</f>
        <v>2662787.3800000008</v>
      </c>
      <c r="N26" s="90">
        <f>N22-N25</f>
        <v>15447606.660000004</v>
      </c>
      <c r="O26" s="90">
        <f>O22-O25</f>
        <v>70404920.909999996</v>
      </c>
      <c r="P26" s="90">
        <f>P22-P25</f>
        <v>118992923.71999997</v>
      </c>
      <c r="Q26" s="81"/>
      <c r="R26" s="92">
        <f>AVERAGE(E26:P26)</f>
        <v>51877059.667499989</v>
      </c>
    </row>
    <row r="27" spans="2:20" x14ac:dyDescent="0.15">
      <c r="B27" s="4"/>
      <c r="C27" s="79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93"/>
    </row>
    <row r="28" spans="2:20" x14ac:dyDescent="0.15">
      <c r="B28" s="4"/>
      <c r="C28" s="79" t="s">
        <v>132</v>
      </c>
      <c r="D28" s="90"/>
      <c r="E28" s="90"/>
      <c r="F28" s="90"/>
      <c r="G28" s="90"/>
      <c r="H28" s="90"/>
      <c r="I28" s="90"/>
      <c r="J28" s="90"/>
      <c r="K28" s="90"/>
      <c r="L28" s="90"/>
      <c r="M28" s="90">
        <v>11233454.66</v>
      </c>
      <c r="N28" s="90">
        <v>59005279.640000001</v>
      </c>
      <c r="O28" s="90">
        <v>235637640.53999999</v>
      </c>
      <c r="P28" s="90">
        <v>422846829.07999998</v>
      </c>
      <c r="Q28" s="81"/>
      <c r="R28" s="94">
        <f>AVERAGE(E28:P28)</f>
        <v>182180800.97999999</v>
      </c>
    </row>
    <row r="29" spans="2:20" x14ac:dyDescent="0.15">
      <c r="B29" s="4"/>
      <c r="C29" s="79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81"/>
      <c r="R29" s="94"/>
    </row>
    <row r="30" spans="2:20" x14ac:dyDescent="0.15">
      <c r="B30" s="4"/>
      <c r="C30" s="79" t="s">
        <v>133</v>
      </c>
      <c r="D30" s="90"/>
      <c r="E30" s="90"/>
      <c r="F30" s="90"/>
      <c r="G30" s="90"/>
      <c r="H30" s="90"/>
      <c r="I30" s="90"/>
      <c r="J30" s="90"/>
      <c r="K30" s="90"/>
      <c r="L30" s="90"/>
      <c r="M30" s="90">
        <v>0</v>
      </c>
      <c r="N30" s="90">
        <v>0</v>
      </c>
      <c r="O30" s="90">
        <v>0</v>
      </c>
      <c r="P30" s="90">
        <v>0</v>
      </c>
      <c r="Q30" s="81"/>
      <c r="R30" s="94">
        <f>AVERAGE(E30:P30)</f>
        <v>0</v>
      </c>
    </row>
    <row r="31" spans="2:20" x14ac:dyDescent="0.15">
      <c r="B31" s="4"/>
      <c r="C31" s="79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93"/>
    </row>
    <row r="32" spans="2:20" x14ac:dyDescent="0.15">
      <c r="B32" s="4"/>
      <c r="C32" s="85" t="s">
        <v>27</v>
      </c>
      <c r="D32" s="76"/>
      <c r="E32" s="76"/>
      <c r="F32" s="76"/>
      <c r="G32" s="76"/>
      <c r="H32" s="76"/>
      <c r="I32" s="76"/>
      <c r="J32" s="76"/>
      <c r="K32" s="76"/>
      <c r="L32" s="76"/>
      <c r="M32" s="76">
        <v>0</v>
      </c>
      <c r="N32" s="76">
        <v>0</v>
      </c>
      <c r="O32" s="76">
        <v>0</v>
      </c>
      <c r="P32" s="76">
        <v>0</v>
      </c>
      <c r="Q32" s="76"/>
      <c r="R32" s="84">
        <f>AVERAGE(E32:P32)</f>
        <v>0</v>
      </c>
    </row>
    <row r="33" spans="2:18" x14ac:dyDescent="0.15">
      <c r="B33" s="95"/>
      <c r="C33" s="96" t="s">
        <v>134</v>
      </c>
      <c r="D33" s="97"/>
      <c r="E33" s="97"/>
      <c r="F33" s="97"/>
      <c r="G33" s="97"/>
      <c r="H33" s="97"/>
      <c r="I33" s="97"/>
      <c r="J33" s="97"/>
      <c r="K33" s="97"/>
      <c r="L33" s="97"/>
      <c r="M33" s="97">
        <v>0</v>
      </c>
      <c r="N33" s="97">
        <v>0</v>
      </c>
      <c r="O33" s="97">
        <v>0</v>
      </c>
      <c r="P33" s="97">
        <v>0</v>
      </c>
      <c r="Q33" s="98"/>
      <c r="R33" s="99">
        <f>AVERAGE(E33:P33)</f>
        <v>0</v>
      </c>
    </row>
    <row r="34" spans="2:18" x14ac:dyDescent="0.15">
      <c r="B34" s="100"/>
      <c r="C34" s="101" t="s">
        <v>135</v>
      </c>
      <c r="D34" s="102"/>
      <c r="E34" s="102"/>
      <c r="F34" s="102"/>
      <c r="G34" s="102"/>
      <c r="H34" s="102"/>
      <c r="I34" s="102"/>
      <c r="J34" s="102"/>
      <c r="K34" s="102"/>
      <c r="L34" s="102"/>
      <c r="M34" s="102">
        <f>M32-M33</f>
        <v>0</v>
      </c>
      <c r="N34" s="102">
        <f>N32-N33</f>
        <v>0</v>
      </c>
      <c r="O34" s="102">
        <f>O32-O33</f>
        <v>0</v>
      </c>
      <c r="P34" s="102">
        <f>P32-P33</f>
        <v>0</v>
      </c>
      <c r="Q34" s="91"/>
      <c r="R34" s="103">
        <f>AVERAGE(E34:P34)</f>
        <v>0</v>
      </c>
    </row>
    <row r="35" spans="2:18" x14ac:dyDescent="0.15">
      <c r="B35" s="100"/>
      <c r="C35" s="79" t="s">
        <v>130</v>
      </c>
      <c r="D35" s="81"/>
      <c r="E35" s="81"/>
      <c r="F35" s="81"/>
      <c r="G35" s="81"/>
      <c r="H35" s="81"/>
      <c r="I35" s="81"/>
      <c r="J35" s="81"/>
      <c r="K35" s="81"/>
      <c r="L35" s="81"/>
      <c r="M35" s="81">
        <f>IF(M34=0,0,M34/M22)</f>
        <v>0</v>
      </c>
      <c r="N35" s="81">
        <f>IF(N34=0,0,N34/N22)</f>
        <v>0</v>
      </c>
      <c r="O35" s="81">
        <f>IF(O34=0,0,O34/O22)</f>
        <v>0</v>
      </c>
      <c r="P35" s="81">
        <f>IF(P34=0,0,P34/P22)</f>
        <v>0</v>
      </c>
      <c r="Q35" s="81"/>
      <c r="R35" s="93">
        <f>R34/R22</f>
        <v>0</v>
      </c>
    </row>
    <row r="36" spans="2:18" x14ac:dyDescent="0.15">
      <c r="B36" s="100"/>
      <c r="Q36" s="4"/>
      <c r="R36" s="93"/>
    </row>
    <row r="37" spans="2:18" x14ac:dyDescent="0.15">
      <c r="B37" s="100"/>
      <c r="C37" s="85" t="s">
        <v>136</v>
      </c>
      <c r="D37" s="83"/>
      <c r="E37" s="83"/>
      <c r="F37" s="83"/>
      <c r="G37" s="83"/>
      <c r="H37" s="83"/>
      <c r="I37" s="83"/>
      <c r="J37" s="83"/>
      <c r="K37" s="83"/>
      <c r="L37" s="83"/>
      <c r="M37" s="83">
        <f>SUM(M30)-SUM(L30)+M34</f>
        <v>0</v>
      </c>
      <c r="N37" s="83">
        <f>SUM(N30)-SUM(M30)+N34</f>
        <v>0</v>
      </c>
      <c r="O37" s="83">
        <f>SUM(O30)-SUM(N30)+O34</f>
        <v>0</v>
      </c>
      <c r="P37" s="83">
        <f>SUM(P30)-SUM(O30)+P34</f>
        <v>0</v>
      </c>
      <c r="Q37" s="4"/>
      <c r="R37" s="84">
        <f>AVERAGE(E37:P37)</f>
        <v>0</v>
      </c>
    </row>
    <row r="38" spans="2:18" x14ac:dyDescent="0.15">
      <c r="B38" s="100"/>
      <c r="C38" s="85" t="s">
        <v>137</v>
      </c>
      <c r="D38" s="83"/>
      <c r="E38" s="83"/>
      <c r="F38" s="83"/>
      <c r="G38" s="83"/>
      <c r="H38" s="83"/>
      <c r="I38" s="83"/>
      <c r="J38" s="83"/>
      <c r="K38" s="83"/>
      <c r="L38" s="83"/>
      <c r="M38" s="83">
        <f>SUM(M30)-SUM(L30)+SUM(M32)</f>
        <v>0</v>
      </c>
      <c r="N38" s="83">
        <f>SUM(N30)-SUM(M30)+SUM(N32)</f>
        <v>0</v>
      </c>
      <c r="O38" s="83">
        <f>SUM(O30)-SUM(N30)+SUM(O32)</f>
        <v>0</v>
      </c>
      <c r="P38" s="83">
        <f>SUM(P30)-SUM(O30)+SUM(P32)</f>
        <v>0</v>
      </c>
      <c r="Q38" s="4"/>
      <c r="R38" s="84">
        <f>AVERAGE(E38:P38)</f>
        <v>0</v>
      </c>
    </row>
    <row r="39" spans="2:18" x14ac:dyDescent="0.15">
      <c r="C39" s="85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4"/>
      <c r="R39" s="84"/>
    </row>
    <row r="40" spans="2:18" x14ac:dyDescent="0.15">
      <c r="C40" s="79" t="s">
        <v>138</v>
      </c>
      <c r="D40" s="83"/>
      <c r="E40" s="83"/>
      <c r="F40" s="83"/>
      <c r="G40" s="83"/>
      <c r="H40" s="83"/>
      <c r="I40" s="83"/>
      <c r="J40" s="83"/>
      <c r="K40" s="83"/>
      <c r="L40" s="83"/>
      <c r="M40" s="90">
        <v>11170053.84</v>
      </c>
      <c r="N40" s="90">
        <v>58806436.010000005</v>
      </c>
      <c r="O40" s="90">
        <v>234897852.93000001</v>
      </c>
      <c r="P40" s="90">
        <v>424177754.69999993</v>
      </c>
      <c r="Q40" s="4"/>
      <c r="R40" s="104">
        <f>AVERAGE(E40:P40)</f>
        <v>182263024.37</v>
      </c>
    </row>
    <row r="41" spans="2:18" x14ac:dyDescent="0.15">
      <c r="C41" s="3" t="s">
        <v>139</v>
      </c>
    </row>
    <row r="47" spans="2:18" x14ac:dyDescent="0.15">
      <c r="K47" s="105"/>
      <c r="L47" s="83"/>
    </row>
    <row r="48" spans="2:18" x14ac:dyDescent="0.15">
      <c r="L48" s="83"/>
      <c r="Q48" s="105"/>
    </row>
    <row r="49" spans="7:18" s="4" customFormat="1" x14ac:dyDescent="0.15">
      <c r="G49" s="106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7:18" s="4" customFormat="1" x14ac:dyDescent="0.15">
      <c r="G50" s="106"/>
      <c r="H50" s="3"/>
      <c r="I50" s="3"/>
      <c r="J50" s="3"/>
      <c r="K50" s="3"/>
      <c r="L50" s="83"/>
      <c r="M50" s="3"/>
      <c r="N50" s="3"/>
      <c r="O50" s="3"/>
      <c r="P50" s="105"/>
      <c r="Q50" s="3"/>
      <c r="R50" s="3"/>
    </row>
    <row r="51" spans="7:18" s="4" customFormat="1" x14ac:dyDescent="0.15">
      <c r="G51" s="83"/>
      <c r="H51" s="83"/>
      <c r="I51" s="3"/>
      <c r="J51" s="3"/>
      <c r="K51" s="3"/>
      <c r="L51" s="105"/>
      <c r="M51" s="83"/>
      <c r="N51" s="106"/>
      <c r="O51" s="3"/>
      <c r="P51" s="105"/>
      <c r="Q51" s="3"/>
      <c r="R51" s="3"/>
    </row>
    <row r="52" spans="7:18" s="4" customFormat="1" x14ac:dyDescent="0.15">
      <c r="G52" s="83"/>
      <c r="H52" s="83"/>
      <c r="I52" s="3"/>
      <c r="J52" s="3"/>
      <c r="K52" s="3"/>
      <c r="L52" s="105"/>
      <c r="M52" s="3"/>
      <c r="N52" s="106"/>
      <c r="O52" s="3"/>
      <c r="P52" s="3"/>
      <c r="Q52" s="3"/>
      <c r="R52" s="3"/>
    </row>
    <row r="53" spans="7:18" s="4" customFormat="1" x14ac:dyDescent="0.15">
      <c r="G53" s="83"/>
      <c r="H53" s="106"/>
      <c r="I53" s="3"/>
      <c r="J53" s="3"/>
      <c r="K53" s="3"/>
      <c r="L53" s="83"/>
      <c r="M53" s="3"/>
      <c r="N53" s="106"/>
      <c r="O53" s="105"/>
      <c r="P53" s="105"/>
      <c r="Q53" s="3"/>
      <c r="R53" s="3"/>
    </row>
    <row r="54" spans="7:18" s="4" customFormat="1" x14ac:dyDescent="0.15">
      <c r="G54" s="83"/>
      <c r="H54" s="106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7:18" s="4" customFormat="1" x14ac:dyDescent="0.15">
      <c r="G55" s="83"/>
      <c r="H55" s="83"/>
      <c r="I55" s="3"/>
      <c r="J55" s="3"/>
      <c r="K55" s="3"/>
      <c r="L55" s="83"/>
      <c r="M55" s="3"/>
      <c r="N55" s="105"/>
      <c r="O55" s="3"/>
      <c r="P55" s="3"/>
      <c r="Q55" s="3"/>
      <c r="R55" s="3"/>
    </row>
    <row r="56" spans="7:18" s="4" customFormat="1" x14ac:dyDescent="0.15">
      <c r="G56" s="83"/>
      <c r="H56" s="106"/>
      <c r="I56" s="3"/>
      <c r="J56" s="3"/>
      <c r="K56" s="3"/>
      <c r="L56" s="3"/>
      <c r="M56" s="83"/>
      <c r="N56" s="3"/>
      <c r="O56" s="3"/>
      <c r="P56" s="3"/>
      <c r="Q56" s="3"/>
      <c r="R56" s="3"/>
    </row>
    <row r="57" spans="7:18" s="4" customFormat="1" x14ac:dyDescent="0.15">
      <c r="G57" s="83"/>
      <c r="H57" s="106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7:18" s="4" customFormat="1" x14ac:dyDescent="0.15">
      <c r="G58" s="83"/>
      <c r="H58" s="106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7:18" s="4" customFormat="1" x14ac:dyDescent="0.15">
      <c r="G59" s="83"/>
      <c r="H59" s="106"/>
      <c r="I59" s="3"/>
      <c r="J59" s="3"/>
      <c r="K59" s="3"/>
      <c r="L59" s="3"/>
      <c r="M59" s="3"/>
      <c r="N59" s="3"/>
      <c r="O59" s="3"/>
      <c r="P59" s="3"/>
      <c r="Q59" s="107"/>
      <c r="R59" s="107"/>
    </row>
    <row r="60" spans="7:18" s="4" customFormat="1" x14ac:dyDescent="0.15">
      <c r="G60" s="83"/>
      <c r="H60" s="106"/>
      <c r="I60" s="3"/>
      <c r="J60" s="3"/>
      <c r="K60" s="3"/>
      <c r="L60" s="3"/>
      <c r="M60" s="3"/>
      <c r="N60" s="3"/>
      <c r="O60" s="3"/>
      <c r="P60" s="3"/>
      <c r="Q60" s="107"/>
      <c r="R60" s="107"/>
    </row>
    <row r="61" spans="7:18" s="4" customFormat="1" x14ac:dyDescent="0.15">
      <c r="G61" s="83"/>
      <c r="H61" s="83"/>
      <c r="I61" s="3"/>
      <c r="J61" s="3"/>
      <c r="K61" s="3"/>
      <c r="L61" s="3"/>
      <c r="M61" s="3"/>
      <c r="N61" s="3"/>
      <c r="O61" s="3"/>
      <c r="P61" s="3"/>
      <c r="Q61" s="107"/>
      <c r="R61" s="107"/>
    </row>
    <row r="62" spans="7:18" s="4" customFormat="1" x14ac:dyDescent="0.15">
      <c r="G62" s="3"/>
      <c r="H62" s="107"/>
      <c r="I62" s="3"/>
      <c r="J62" s="3"/>
      <c r="K62" s="3"/>
      <c r="L62" s="3"/>
      <c r="M62" s="3"/>
      <c r="N62" s="3"/>
      <c r="O62" s="3"/>
      <c r="P62" s="3"/>
      <c r="Q62" s="107"/>
      <c r="R62" s="107"/>
    </row>
    <row r="63" spans="7:18" s="4" customFormat="1" x14ac:dyDescent="0.15">
      <c r="G63" s="3"/>
      <c r="H63" s="107"/>
      <c r="I63" s="3"/>
      <c r="J63" s="3"/>
      <c r="K63" s="3"/>
      <c r="L63" s="3"/>
      <c r="M63" s="3"/>
      <c r="N63" s="3"/>
      <c r="O63" s="3"/>
      <c r="P63" s="3"/>
      <c r="Q63" s="107"/>
      <c r="R63" s="107"/>
    </row>
    <row r="64" spans="7:18" s="4" customFormat="1" x14ac:dyDescent="0.15">
      <c r="G64" s="3"/>
      <c r="H64" s="107"/>
      <c r="I64" s="3"/>
      <c r="J64" s="3"/>
      <c r="K64" s="3"/>
      <c r="L64" s="3"/>
      <c r="M64" s="3"/>
      <c r="N64" s="3"/>
      <c r="O64" s="3"/>
      <c r="P64" s="3"/>
      <c r="Q64" s="107"/>
      <c r="R64" s="107"/>
    </row>
    <row r="65" spans="7:18" s="4" customFormat="1" x14ac:dyDescent="0.15">
      <c r="G65" s="83"/>
      <c r="H65" s="107"/>
      <c r="I65" s="3"/>
      <c r="J65" s="3"/>
      <c r="K65" s="3"/>
      <c r="L65" s="3"/>
      <c r="M65" s="3"/>
      <c r="N65" s="3"/>
      <c r="O65" s="3"/>
      <c r="P65" s="3"/>
      <c r="Q65" s="107"/>
      <c r="R65" s="107"/>
    </row>
    <row r="66" spans="7:18" s="4" customFormat="1" x14ac:dyDescent="0.15">
      <c r="G66" s="3"/>
      <c r="H66" s="107"/>
      <c r="I66" s="3"/>
      <c r="J66" s="3"/>
      <c r="K66" s="3"/>
      <c r="L66" s="3"/>
      <c r="M66" s="3"/>
      <c r="N66" s="3"/>
      <c r="O66" s="3"/>
      <c r="P66" s="3"/>
      <c r="Q66" s="107"/>
      <c r="R66" s="107"/>
    </row>
    <row r="69" spans="7:18" s="4" customFormat="1" x14ac:dyDescent="0.15">
      <c r="G69" s="3"/>
      <c r="H69" s="83"/>
      <c r="I69" s="3"/>
      <c r="J69" s="3"/>
      <c r="K69" s="3"/>
      <c r="L69" s="3"/>
      <c r="M69" s="3"/>
      <c r="N69" s="3"/>
      <c r="O69" s="3"/>
      <c r="P69" s="3"/>
      <c r="Q69" s="3"/>
      <c r="R69" s="3"/>
    </row>
    <row r="71" spans="7:18" s="4" customFormat="1" x14ac:dyDescent="0.15">
      <c r="G71" s="8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5" spans="7:18" s="4" customFormat="1" x14ac:dyDescent="0.15">
      <c r="G75" s="3"/>
      <c r="H75" s="83"/>
      <c r="I75" s="3"/>
      <c r="J75" s="3"/>
      <c r="K75" s="3"/>
      <c r="L75" s="3"/>
      <c r="M75" s="3"/>
      <c r="N75" s="3"/>
      <c r="O75" s="3"/>
      <c r="P75" s="3"/>
      <c r="Q75" s="3"/>
      <c r="R75" s="3"/>
    </row>
  </sheetData>
  <mergeCells count="3">
    <mergeCell ref="C4:F4"/>
    <mergeCell ref="C6:F6"/>
    <mergeCell ref="C7:F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CQ EOM Tables</vt:lpstr>
      <vt:lpstr>Spanish VMG</vt:lpstr>
      <vt:lpstr>Segment Ratios</vt:lpstr>
      <vt:lpstr>Operating Leases</vt:lpstr>
      <vt:lpstr>Chry Leasing</vt:lpstr>
      <vt:lpstr>'CQ EOM Tables'!Print_Area</vt:lpstr>
      <vt:lpstr>'Operating Leases'!Print_Area</vt:lpstr>
      <vt:lpstr>'Segment Ratios'!Print_Area</vt:lpstr>
      <vt:lpstr>'Spanish VMG'!Print_Area</vt:lpstr>
    </vt:vector>
  </TitlesOfParts>
  <Company>Sovereign 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emello1</dc:creator>
  <cp:lastModifiedBy>Hardy, Joseph Kenneth K</cp:lastModifiedBy>
  <cp:lastPrinted>2016-04-11T17:42:24Z</cp:lastPrinted>
  <dcterms:created xsi:type="dcterms:W3CDTF">2009-08-14T22:27:13Z</dcterms:created>
  <dcterms:modified xsi:type="dcterms:W3CDTF">2016-04-11T20:38:47Z</dcterms:modified>
</cp:coreProperties>
</file>