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defaultThemeVersion="124226"/>
  <bookViews>
    <workbookView xWindow="240" yWindow="165" windowWidth="14805" windowHeight="7860"/>
  </bookViews>
  <sheets>
    <sheet name="Master_Cost of Credit" sheetId="7" r:id="rId1"/>
    <sheet name="Master_NPL vs Delinquency 61+" sheetId="11" r:id="rId2"/>
    <sheet name="SBNA" sheetId="5" r:id="rId3"/>
    <sheet name="SC" sheetId="4" r:id="rId4"/>
    <sheet name="PR" sheetId="3" r:id="rId5"/>
    <sheet name="NY" sheetId="2" r:id="rId6"/>
    <sheet name="Miami" sheetId="1" r:id="rId7"/>
    <sheet name="Raw Data--&gt;" sheetId="8" r:id="rId8"/>
    <sheet name="Delinquency 61+" sheetId="10" r:id="rId9"/>
    <sheet name="Metrics Definition" sheetId="6" r:id="rId10"/>
  </sheets>
  <calcPr calcId="145621"/>
</workbook>
</file>

<file path=xl/calcChain.xml><?xml version="1.0" encoding="utf-8"?>
<calcChain xmlns="http://schemas.openxmlformats.org/spreadsheetml/2006/main">
  <c r="B110" i="4" l="1"/>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B109" i="4"/>
  <c r="C110"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B108" i="4"/>
  <c r="K110" i="4"/>
  <c r="BK112" i="5"/>
  <c r="BJ112" i="5"/>
  <c r="BI112" i="5"/>
  <c r="BH112" i="5"/>
  <c r="BG112" i="5"/>
  <c r="BF112" i="5"/>
  <c r="BE112" i="5"/>
  <c r="BD112" i="5"/>
  <c r="BC112" i="5"/>
  <c r="BB112" i="5"/>
  <c r="BA112" i="5"/>
  <c r="AZ112" i="5"/>
  <c r="AY112" i="5"/>
  <c r="AX112" i="5"/>
  <c r="AW112" i="5"/>
  <c r="AV112" i="5"/>
  <c r="AU112" i="5"/>
  <c r="AT112" i="5"/>
  <c r="AS112"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D112" i="5"/>
  <c r="C112" i="5"/>
  <c r="B112" i="5"/>
  <c r="BK111" i="5"/>
  <c r="BJ111" i="5"/>
  <c r="BI111" i="5"/>
  <c r="BH111" i="5"/>
  <c r="BG111" i="5"/>
  <c r="BF111" i="5"/>
  <c r="BE111" i="5"/>
  <c r="BD111" i="5"/>
  <c r="BC111" i="5"/>
  <c r="BB111" i="5"/>
  <c r="BA111" i="5"/>
  <c r="AZ111" i="5"/>
  <c r="AY111" i="5"/>
  <c r="AX111" i="5"/>
  <c r="AW111" i="5"/>
  <c r="AV111" i="5"/>
  <c r="AU111" i="5"/>
  <c r="AT111" i="5"/>
  <c r="AS111" i="5"/>
  <c r="AR111" i="5"/>
  <c r="AQ111" i="5"/>
  <c r="AP111" i="5"/>
  <c r="AO111" i="5"/>
  <c r="AN111" i="5"/>
  <c r="AM111" i="5"/>
  <c r="AL111" i="5"/>
  <c r="AK111" i="5"/>
  <c r="AJ111" i="5"/>
  <c r="AI111" i="5"/>
  <c r="AH111"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F111" i="5"/>
  <c r="E111" i="5"/>
  <c r="D111" i="5"/>
  <c r="C111" i="5"/>
  <c r="BK110" i="5"/>
  <c r="BJ110" i="5"/>
  <c r="BI110" i="5"/>
  <c r="BH110" i="5"/>
  <c r="BG110" i="5"/>
  <c r="BF110" i="5"/>
  <c r="BE110" i="5"/>
  <c r="BD110" i="5"/>
  <c r="BC110" i="5"/>
  <c r="BB110" i="5"/>
  <c r="BA110" i="5"/>
  <c r="AZ110" i="5"/>
  <c r="AY110" i="5"/>
  <c r="AX110" i="5"/>
  <c r="AW110" i="5"/>
  <c r="AV110" i="5"/>
  <c r="AU110" i="5"/>
  <c r="AT110" i="5"/>
  <c r="AS110" i="5"/>
  <c r="AR110" i="5"/>
  <c r="AQ110" i="5"/>
  <c r="AP110" i="5"/>
  <c r="AO110" i="5"/>
  <c r="AN110" i="5"/>
  <c r="AM110" i="5"/>
  <c r="AL110" i="5"/>
  <c r="AK110" i="5"/>
  <c r="AJ110" i="5"/>
  <c r="AI110" i="5"/>
  <c r="AH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D110" i="5"/>
  <c r="C110" i="5"/>
  <c r="B111" i="5"/>
  <c r="B110" i="5"/>
  <c r="F110" i="4" l="1"/>
  <c r="J110" i="4"/>
  <c r="G110" i="4"/>
  <c r="AA110" i="4"/>
  <c r="E110" i="4"/>
  <c r="I110" i="4"/>
  <c r="D110" i="4"/>
  <c r="H110" i="4"/>
  <c r="L110" i="4"/>
  <c r="AR86" i="5"/>
  <c r="AV87" i="5"/>
  <c r="Z87" i="5"/>
  <c r="Z21" i="5"/>
  <c r="AA21" i="5"/>
  <c r="AB21" i="5"/>
  <c r="AC21" i="5"/>
  <c r="AD21" i="5"/>
  <c r="AE21" i="5"/>
  <c r="AF21" i="5"/>
  <c r="AG21" i="5"/>
  <c r="AH21" i="5"/>
  <c r="AI21" i="5"/>
  <c r="AJ21" i="5"/>
  <c r="AK21" i="5"/>
  <c r="AL21" i="5"/>
  <c r="AM21" i="5"/>
  <c r="AN21" i="5"/>
  <c r="AO21" i="5"/>
  <c r="AP21" i="5"/>
  <c r="AQ21" i="5"/>
  <c r="AR21" i="5"/>
  <c r="AS21" i="5"/>
  <c r="AT21" i="5"/>
  <c r="AU21" i="5"/>
  <c r="AV21" i="5"/>
  <c r="AW21" i="5"/>
  <c r="AX21" i="5"/>
  <c r="AY21" i="5"/>
  <c r="AY22" i="5" s="1"/>
  <c r="AZ21" i="5"/>
  <c r="BA21" i="5"/>
  <c r="BB21" i="5"/>
  <c r="BC21" i="5"/>
  <c r="BC22" i="5" s="1"/>
  <c r="Y21" i="5"/>
  <c r="BA22" i="5" l="1"/>
  <c r="AW22" i="5"/>
  <c r="AS22" i="5"/>
  <c r="AO22" i="5"/>
  <c r="AK22" i="5"/>
  <c r="AG22" i="5"/>
  <c r="AC22" i="5"/>
  <c r="AU22" i="5"/>
  <c r="AQ22" i="5"/>
  <c r="AM22" i="5"/>
  <c r="AI22" i="5"/>
  <c r="AE22" i="5"/>
  <c r="AA22" i="5"/>
  <c r="AP22" i="5"/>
  <c r="BB22" i="5"/>
  <c r="AT22" i="5"/>
  <c r="AL22" i="5"/>
  <c r="AD22" i="5"/>
  <c r="Z22" i="5"/>
  <c r="AX22" i="5"/>
  <c r="AH22" i="5"/>
  <c r="AZ22" i="5"/>
  <c r="AV22" i="5"/>
  <c r="AR22" i="5"/>
  <c r="AN22" i="5"/>
  <c r="AJ22" i="5"/>
  <c r="AF22" i="5"/>
  <c r="AB22" i="5"/>
  <c r="BK18" i="5" l="1"/>
  <c r="BJ18" i="5"/>
  <c r="BI18" i="5"/>
  <c r="BH18" i="5"/>
  <c r="BH19" i="5" s="1"/>
  <c r="BH87" i="5" s="1"/>
  <c r="BG18" i="5"/>
  <c r="BF18" i="5"/>
  <c r="BE18" i="5"/>
  <c r="BD18" i="5"/>
  <c r="BD19" i="5" s="1"/>
  <c r="BD87" i="5" s="1"/>
  <c r="BC18" i="5"/>
  <c r="BB18" i="5"/>
  <c r="BA18" i="5"/>
  <c r="AZ18" i="5"/>
  <c r="AY18" i="5"/>
  <c r="AX18" i="5"/>
  <c r="AW18" i="5"/>
  <c r="AV18" i="5"/>
  <c r="AU18" i="5"/>
  <c r="AT18" i="5"/>
  <c r="AS18" i="5"/>
  <c r="AR18" i="5"/>
  <c r="AR19" i="5" s="1"/>
  <c r="AR87" i="5" s="1"/>
  <c r="AQ18" i="5"/>
  <c r="AQ19" i="5" s="1"/>
  <c r="AQ87" i="5" s="1"/>
  <c r="AP18" i="5"/>
  <c r="AO18" i="5"/>
  <c r="AN18" i="5"/>
  <c r="AM18" i="5"/>
  <c r="AL18" i="5"/>
  <c r="AK18" i="5"/>
  <c r="AJ18" i="5"/>
  <c r="AJ19" i="5" s="1"/>
  <c r="AJ87" i="5" s="1"/>
  <c r="AI18" i="5"/>
  <c r="AI19" i="5" s="1"/>
  <c r="AI87" i="5" s="1"/>
  <c r="AH18" i="5"/>
  <c r="AG18" i="5"/>
  <c r="AF18" i="5"/>
  <c r="AE18" i="5"/>
  <c r="AD18" i="5"/>
  <c r="AC18" i="5"/>
  <c r="AB18" i="5"/>
  <c r="AB19" i="5" s="1"/>
  <c r="AB87" i="5" s="1"/>
  <c r="AA18" i="5"/>
  <c r="AA19" i="5" s="1"/>
  <c r="AA87" i="5" s="1"/>
  <c r="Z18" i="5"/>
  <c r="Y18" i="5"/>
  <c r="AC19" i="5" l="1"/>
  <c r="AC87" i="5" s="1"/>
  <c r="AO19" i="5"/>
  <c r="AO87" i="5" s="1"/>
  <c r="BA19" i="5"/>
  <c r="BA87" i="5" s="1"/>
  <c r="BI19" i="5"/>
  <c r="BI87" i="5" s="1"/>
  <c r="AG19" i="5"/>
  <c r="AG87" i="5" s="1"/>
  <c r="AK19" i="5"/>
  <c r="AK87" i="5" s="1"/>
  <c r="AS19" i="5"/>
  <c r="AS87" i="5" s="1"/>
  <c r="AS88" i="5" s="1"/>
  <c r="AW19" i="5"/>
  <c r="AW87" i="5" s="1"/>
  <c r="BE19" i="5"/>
  <c r="BE87" i="5" s="1"/>
  <c r="AF19" i="5"/>
  <c r="AF87" i="5" s="1"/>
  <c r="AN19" i="5"/>
  <c r="AN87" i="5" s="1"/>
  <c r="Z19" i="5"/>
  <c r="AD19" i="5"/>
  <c r="AD87" i="5" s="1"/>
  <c r="AH19" i="5"/>
  <c r="AH87" i="5" s="1"/>
  <c r="AL19" i="5"/>
  <c r="AL87" i="5" s="1"/>
  <c r="AP19" i="5"/>
  <c r="AP87" i="5" s="1"/>
  <c r="AT19" i="5"/>
  <c r="AT87" i="5" s="1"/>
  <c r="AX19" i="5"/>
  <c r="AX87" i="5" s="1"/>
  <c r="BB19" i="5"/>
  <c r="BB87" i="5" s="1"/>
  <c r="BF19" i="5"/>
  <c r="BF87" i="5" s="1"/>
  <c r="BJ19" i="5"/>
  <c r="BJ87" i="5" s="1"/>
  <c r="AE19" i="5"/>
  <c r="AE87" i="5" s="1"/>
  <c r="AM19" i="5"/>
  <c r="AM87" i="5" s="1"/>
  <c r="AU19" i="5"/>
  <c r="AU87" i="5" s="1"/>
  <c r="AY19" i="5"/>
  <c r="AY87" i="5" s="1"/>
  <c r="BC19" i="5"/>
  <c r="BC87" i="5" s="1"/>
  <c r="BG19" i="5"/>
  <c r="BG87" i="5" s="1"/>
  <c r="BK19" i="5"/>
  <c r="BK87" i="5" s="1"/>
  <c r="AZ19" i="5"/>
  <c r="AZ87" i="5" s="1"/>
  <c r="AV19" i="5"/>
  <c r="C179" i="7"/>
  <c r="C63" i="7"/>
  <c r="F38" i="2"/>
  <c r="F38" i="3"/>
  <c r="C126" i="7"/>
  <c r="C127" i="7"/>
  <c r="C128" i="7"/>
  <c r="A125" i="7"/>
  <c r="A126" i="7"/>
  <c r="A127" i="7"/>
  <c r="A128" i="7"/>
  <c r="A124" i="7"/>
  <c r="G119" i="7"/>
  <c r="G120" i="7"/>
  <c r="H120" i="7"/>
  <c r="G121" i="7"/>
  <c r="H121" i="7"/>
  <c r="I121" i="7"/>
  <c r="G122" i="7"/>
  <c r="H122" i="7"/>
  <c r="I122" i="7"/>
  <c r="F119" i="7"/>
  <c r="F120" i="7"/>
  <c r="F121" i="7"/>
  <c r="F122" i="7"/>
  <c r="F118" i="7"/>
  <c r="C120" i="7"/>
  <c r="C121" i="7"/>
  <c r="D121" i="7"/>
  <c r="C122" i="7"/>
  <c r="D122" i="7"/>
  <c r="B119" i="7"/>
  <c r="B120" i="7"/>
  <c r="B121" i="7"/>
  <c r="B122" i="7"/>
  <c r="A119" i="7"/>
  <c r="A120" i="7"/>
  <c r="A121" i="7"/>
  <c r="A122" i="7"/>
  <c r="A118" i="7"/>
  <c r="N95" i="7"/>
  <c r="N96" i="7"/>
  <c r="N97" i="7"/>
  <c r="L94" i="7"/>
  <c r="L95" i="7"/>
  <c r="L96" i="7"/>
  <c r="L97" i="7"/>
  <c r="L93" i="7"/>
  <c r="S89" i="7"/>
  <c r="S90" i="7"/>
  <c r="S91" i="7"/>
  <c r="Q88" i="7"/>
  <c r="Q89" i="7"/>
  <c r="Q90" i="7"/>
  <c r="Q91" i="7"/>
  <c r="Q87" i="7"/>
  <c r="N89" i="7"/>
  <c r="N90" i="7"/>
  <c r="N91" i="7"/>
  <c r="L88" i="7"/>
  <c r="L89" i="7"/>
  <c r="L90" i="7"/>
  <c r="L91" i="7"/>
  <c r="L87" i="7"/>
  <c r="C95" i="7"/>
  <c r="C96" i="7"/>
  <c r="C97" i="7"/>
  <c r="A94" i="7"/>
  <c r="A95" i="7"/>
  <c r="A96" i="7"/>
  <c r="A97" i="7"/>
  <c r="A93" i="7"/>
  <c r="H89" i="7"/>
  <c r="H90" i="7"/>
  <c r="H91" i="7"/>
  <c r="F88" i="7"/>
  <c r="F89" i="7"/>
  <c r="F90" i="7"/>
  <c r="F91" i="7"/>
  <c r="F87" i="7"/>
  <c r="C89" i="7"/>
  <c r="C90" i="7"/>
  <c r="C91" i="7"/>
  <c r="A88" i="7"/>
  <c r="A89" i="7"/>
  <c r="A90" i="7"/>
  <c r="A91" i="7"/>
  <c r="A87" i="7"/>
  <c r="B88" i="3"/>
  <c r="B84" i="3"/>
  <c r="C84" i="3"/>
  <c r="D84" i="3"/>
  <c r="E84" i="3"/>
  <c r="F84" i="3"/>
  <c r="G84" i="3"/>
  <c r="H84" i="3"/>
  <c r="I84" i="3"/>
  <c r="J84" i="3"/>
  <c r="K84" i="3"/>
  <c r="L84" i="3"/>
  <c r="C84" i="2"/>
  <c r="D84" i="2"/>
  <c r="E84" i="2"/>
  <c r="F84" i="2"/>
  <c r="G84" i="2"/>
  <c r="H84" i="2"/>
  <c r="I84" i="2"/>
  <c r="J84" i="2"/>
  <c r="K84" i="2"/>
  <c r="L84" i="2"/>
  <c r="C85" i="4"/>
  <c r="D85" i="4"/>
  <c r="E85" i="4"/>
  <c r="F85" i="4"/>
  <c r="G85" i="4"/>
  <c r="H85" i="4"/>
  <c r="I85" i="4"/>
  <c r="J85" i="4"/>
  <c r="K85" i="4"/>
  <c r="L85" i="4"/>
  <c r="B84" i="2"/>
  <c r="B85" i="4"/>
  <c r="L83" i="2"/>
  <c r="K83" i="2"/>
  <c r="J83" i="2"/>
  <c r="I83" i="2"/>
  <c r="H83" i="2"/>
  <c r="G83" i="2"/>
  <c r="F83" i="2"/>
  <c r="E83" i="2"/>
  <c r="D83" i="2"/>
  <c r="C83" i="2"/>
  <c r="B83" i="2"/>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F86" i="5" s="1"/>
  <c r="E85" i="5"/>
  <c r="D85" i="5"/>
  <c r="C85" i="5"/>
  <c r="L84" i="5"/>
  <c r="K84" i="5"/>
  <c r="J84" i="5"/>
  <c r="I84" i="5"/>
  <c r="I86" i="5" s="1"/>
  <c r="H84" i="5"/>
  <c r="G84" i="5"/>
  <c r="F84" i="5"/>
  <c r="E84" i="5"/>
  <c r="E86" i="5" s="1"/>
  <c r="D84" i="5"/>
  <c r="C84" i="5"/>
  <c r="B85" i="5"/>
  <c r="B84" i="5"/>
  <c r="B86" i="5" s="1"/>
  <c r="L85" i="2"/>
  <c r="J86" i="5" l="1"/>
  <c r="H86" i="5"/>
  <c r="L86" i="5"/>
  <c r="C86" i="5"/>
  <c r="G86" i="5"/>
  <c r="K86" i="5"/>
  <c r="H85" i="2"/>
  <c r="D85" i="2"/>
  <c r="F85" i="2"/>
  <c r="I85" i="2"/>
  <c r="J85" i="2"/>
  <c r="E85" i="2"/>
  <c r="D86" i="5"/>
  <c r="B85" i="2"/>
  <c r="C85" i="2"/>
  <c r="G85" i="2"/>
  <c r="K85" i="2"/>
  <c r="M13" i="4"/>
  <c r="M84" i="4" s="1"/>
  <c r="H33" i="2"/>
  <c r="G33" i="2"/>
  <c r="B14" i="2"/>
  <c r="B33" i="2" s="1"/>
  <c r="L14" i="3"/>
  <c r="K14" i="3"/>
  <c r="J14" i="3"/>
  <c r="I14" i="3"/>
  <c r="H14" i="3"/>
  <c r="G14" i="3"/>
  <c r="F14" i="3"/>
  <c r="E14" i="3"/>
  <c r="D14" i="3"/>
  <c r="C14" i="3"/>
  <c r="L14" i="2"/>
  <c r="L33" i="2" s="1"/>
  <c r="K14" i="2"/>
  <c r="K33" i="2" s="1"/>
  <c r="J14" i="2"/>
  <c r="J33" i="2" s="1"/>
  <c r="I14" i="2"/>
  <c r="I33" i="2" s="1"/>
  <c r="H14" i="2"/>
  <c r="G14" i="2"/>
  <c r="F14" i="2"/>
  <c r="F33" i="2" s="1"/>
  <c r="E14" i="2"/>
  <c r="E33" i="2" s="1"/>
  <c r="D14" i="2"/>
  <c r="D33" i="2" s="1"/>
  <c r="C14" i="2"/>
  <c r="C33" i="2" s="1"/>
  <c r="B14" i="3"/>
  <c r="Z13" i="3"/>
  <c r="Z83" i="3" s="1"/>
  <c r="Y13" i="3"/>
  <c r="Y83" i="3" s="1"/>
  <c r="X13" i="3"/>
  <c r="X83" i="3" s="1"/>
  <c r="W13" i="3"/>
  <c r="W83" i="3" s="1"/>
  <c r="V13" i="3"/>
  <c r="V83" i="3" s="1"/>
  <c r="U13" i="3"/>
  <c r="U83" i="3" s="1"/>
  <c r="T13" i="3"/>
  <c r="T83" i="3" s="1"/>
  <c r="S13" i="3"/>
  <c r="S83" i="3" s="1"/>
  <c r="R13" i="3"/>
  <c r="R83" i="3" s="1"/>
  <c r="Q13" i="3"/>
  <c r="Q83" i="3" s="1"/>
  <c r="P13" i="3"/>
  <c r="P83" i="3" s="1"/>
  <c r="O13" i="3"/>
  <c r="O83" i="3" s="1"/>
  <c r="N13" i="3"/>
  <c r="N83" i="3" s="1"/>
  <c r="Z13" i="2"/>
  <c r="Z83" i="2" s="1"/>
  <c r="Y13" i="2"/>
  <c r="Y83" i="2" s="1"/>
  <c r="X13" i="2"/>
  <c r="X83" i="2" s="1"/>
  <c r="W13" i="2"/>
  <c r="W83" i="2" s="1"/>
  <c r="V13" i="2"/>
  <c r="V83" i="2" s="1"/>
  <c r="U13" i="2"/>
  <c r="U83" i="2" s="1"/>
  <c r="T13" i="2"/>
  <c r="T83" i="2" s="1"/>
  <c r="S13" i="2"/>
  <c r="S83" i="2" s="1"/>
  <c r="R13" i="2"/>
  <c r="R83" i="2" s="1"/>
  <c r="Q13" i="2"/>
  <c r="Q83" i="2" s="1"/>
  <c r="P13" i="2"/>
  <c r="P83" i="2" s="1"/>
  <c r="O13" i="2"/>
  <c r="O83" i="2" s="1"/>
  <c r="N13" i="2"/>
  <c r="N83" i="2" s="1"/>
  <c r="Z13" i="4"/>
  <c r="Z84" i="4" s="1"/>
  <c r="Y13" i="4"/>
  <c r="Y84" i="4" s="1"/>
  <c r="X13" i="4"/>
  <c r="X84" i="4" s="1"/>
  <c r="W13" i="4"/>
  <c r="W84" i="4" s="1"/>
  <c r="V13" i="4"/>
  <c r="V84" i="4" s="1"/>
  <c r="U13" i="4"/>
  <c r="U84" i="4" s="1"/>
  <c r="T13" i="4"/>
  <c r="T84" i="4" s="1"/>
  <c r="S13" i="4"/>
  <c r="S84" i="4" s="1"/>
  <c r="R13" i="4"/>
  <c r="R84" i="4" s="1"/>
  <c r="Q13" i="4"/>
  <c r="Q84" i="4" s="1"/>
  <c r="P13" i="4"/>
  <c r="P84" i="4" s="1"/>
  <c r="O13" i="4"/>
  <c r="O84" i="4" s="1"/>
  <c r="N13" i="4"/>
  <c r="N84" i="4" s="1"/>
  <c r="M13" i="3"/>
  <c r="M83" i="3" s="1"/>
  <c r="M13" i="2"/>
  <c r="M83" i="2" s="1"/>
  <c r="B32" i="5"/>
  <c r="B52" i="5"/>
  <c r="B54" i="5" s="1"/>
  <c r="B53" i="5"/>
  <c r="C52" i="5"/>
  <c r="C54" i="5" s="1"/>
  <c r="D52" i="5"/>
  <c r="E52" i="5"/>
  <c r="F52" i="5"/>
  <c r="G52" i="5"/>
  <c r="G54" i="5" s="1"/>
  <c r="H52" i="5"/>
  <c r="I52" i="5"/>
  <c r="J52" i="5"/>
  <c r="K52" i="5"/>
  <c r="K54" i="5" s="1"/>
  <c r="L52" i="5"/>
  <c r="M52" i="5"/>
  <c r="N52" i="5"/>
  <c r="O52" i="5"/>
  <c r="O54" i="5" s="1"/>
  <c r="P52" i="5"/>
  <c r="Q52" i="5"/>
  <c r="R52" i="5"/>
  <c r="S52" i="5"/>
  <c r="S54" i="5" s="1"/>
  <c r="T52" i="5"/>
  <c r="U52" i="5"/>
  <c r="V52" i="5"/>
  <c r="W52" i="5"/>
  <c r="W54" i="5" s="1"/>
  <c r="X52" i="5"/>
  <c r="Y52" i="5"/>
  <c r="C53" i="5"/>
  <c r="D53" i="5"/>
  <c r="E53" i="5"/>
  <c r="F53" i="5"/>
  <c r="G53" i="5"/>
  <c r="H53" i="5"/>
  <c r="I53" i="5"/>
  <c r="J53" i="5"/>
  <c r="J54" i="5" s="1"/>
  <c r="K53" i="5"/>
  <c r="L53" i="5"/>
  <c r="M53" i="5"/>
  <c r="N53" i="5"/>
  <c r="N54" i="5" s="1"/>
  <c r="O53" i="5"/>
  <c r="P53" i="5"/>
  <c r="Q53" i="5"/>
  <c r="R53" i="5"/>
  <c r="R54" i="5" s="1"/>
  <c r="S53" i="5"/>
  <c r="T53" i="5"/>
  <c r="U53" i="5"/>
  <c r="V53" i="5"/>
  <c r="W53" i="5"/>
  <c r="X53" i="5"/>
  <c r="Y53" i="5"/>
  <c r="F54" i="5"/>
  <c r="V54" i="5"/>
  <c r="B16" i="5"/>
  <c r="B33" i="5" s="1"/>
  <c r="C16" i="5"/>
  <c r="D16" i="5"/>
  <c r="D33" i="5" s="1"/>
  <c r="E16" i="5"/>
  <c r="E33" i="5" s="1"/>
  <c r="F16" i="5"/>
  <c r="F33" i="5" s="1"/>
  <c r="G16" i="5"/>
  <c r="H16" i="5"/>
  <c r="H33" i="5" s="1"/>
  <c r="I16" i="5"/>
  <c r="J16" i="5"/>
  <c r="J33" i="5" s="1"/>
  <c r="K16" i="5"/>
  <c r="L16" i="5"/>
  <c r="L33" i="5" s="1"/>
  <c r="B14" i="5"/>
  <c r="B31" i="5" s="1"/>
  <c r="C14" i="5"/>
  <c r="C31" i="5" s="1"/>
  <c r="D14" i="5"/>
  <c r="D31" i="5" s="1"/>
  <c r="E14" i="5"/>
  <c r="F14" i="5"/>
  <c r="F34" i="5" s="1"/>
  <c r="G14" i="5"/>
  <c r="G31" i="5" s="1"/>
  <c r="H14" i="5"/>
  <c r="I14" i="5"/>
  <c r="J14" i="5"/>
  <c r="J34" i="5" s="1"/>
  <c r="K14" i="5"/>
  <c r="K31" i="5" s="1"/>
  <c r="L14" i="5"/>
  <c r="L31" i="5" s="1"/>
  <c r="M14" i="5"/>
  <c r="N14" i="5"/>
  <c r="N34" i="5" s="1"/>
  <c r="O14" i="5"/>
  <c r="O31" i="5" s="1"/>
  <c r="P14" i="5"/>
  <c r="Q14" i="5"/>
  <c r="R14" i="5"/>
  <c r="R34" i="5" s="1"/>
  <c r="S14" i="5"/>
  <c r="S31" i="5" s="1"/>
  <c r="T14" i="5"/>
  <c r="T31" i="5" s="1"/>
  <c r="U14" i="5"/>
  <c r="V14" i="5"/>
  <c r="V34" i="5" s="1"/>
  <c r="W14" i="5"/>
  <c r="W31" i="5" s="1"/>
  <c r="X14" i="5"/>
  <c r="Y14" i="5"/>
  <c r="Z14" i="5"/>
  <c r="AA14" i="5"/>
  <c r="AB14" i="5"/>
  <c r="AC14" i="5"/>
  <c r="AD14" i="5"/>
  <c r="AE14" i="5"/>
  <c r="AF14" i="5"/>
  <c r="AG14" i="5"/>
  <c r="AH14" i="5"/>
  <c r="AI14" i="5"/>
  <c r="AJ14" i="5"/>
  <c r="E31" i="5"/>
  <c r="H31" i="5"/>
  <c r="I31" i="5"/>
  <c r="M31" i="5"/>
  <c r="P31" i="5"/>
  <c r="Q31" i="5"/>
  <c r="U31" i="5"/>
  <c r="X31" i="5"/>
  <c r="Y31" i="5"/>
  <c r="C32" i="5"/>
  <c r="D32" i="5"/>
  <c r="D34" i="5" s="1"/>
  <c r="E32" i="5"/>
  <c r="E34" i="5" s="1"/>
  <c r="F32" i="5"/>
  <c r="G32" i="5"/>
  <c r="H32" i="5"/>
  <c r="H34" i="5" s="1"/>
  <c r="I32" i="5"/>
  <c r="I34" i="5" s="1"/>
  <c r="J32" i="5"/>
  <c r="K32" i="5"/>
  <c r="L32" i="5"/>
  <c r="M32" i="5"/>
  <c r="M34" i="5" s="1"/>
  <c r="N32" i="5"/>
  <c r="O32" i="5"/>
  <c r="P32" i="5"/>
  <c r="P34" i="5" s="1"/>
  <c r="Q32" i="5"/>
  <c r="Q34" i="5" s="1"/>
  <c r="R32" i="5"/>
  <c r="S32" i="5"/>
  <c r="T32" i="5"/>
  <c r="T34" i="5" s="1"/>
  <c r="U32" i="5"/>
  <c r="U34" i="5" s="1"/>
  <c r="V32" i="5"/>
  <c r="W32" i="5"/>
  <c r="X32" i="5"/>
  <c r="Y32" i="5"/>
  <c r="Y34" i="5" s="1"/>
  <c r="C33" i="5"/>
  <c r="G33" i="5"/>
  <c r="I33" i="5"/>
  <c r="K33" i="5"/>
  <c r="X34" i="5"/>
  <c r="L34" i="5" l="1"/>
  <c r="W34" i="5"/>
  <c r="S34" i="5"/>
  <c r="O34" i="5"/>
  <c r="K34" i="5"/>
  <c r="G34" i="5"/>
  <c r="C34" i="5"/>
  <c r="V31" i="5"/>
  <c r="R31" i="5"/>
  <c r="N31" i="5"/>
  <c r="J31" i="5"/>
  <c r="F31" i="5"/>
  <c r="B34" i="5"/>
  <c r="Y54" i="5"/>
  <c r="U54" i="5"/>
  <c r="Q54" i="5"/>
  <c r="M54" i="5"/>
  <c r="I54" i="5"/>
  <c r="E54" i="5"/>
  <c r="X54" i="5"/>
  <c r="T54" i="5"/>
  <c r="P54" i="5"/>
  <c r="L54" i="5"/>
  <c r="H54" i="5"/>
  <c r="D54" i="5"/>
  <c r="D92" i="2"/>
  <c r="B89" i="3"/>
  <c r="B91" i="3" s="1"/>
  <c r="D91" i="3" s="1"/>
  <c r="B89" i="4"/>
  <c r="B90" i="4"/>
  <c r="M89" i="7" s="1"/>
  <c r="B89" i="2"/>
  <c r="B88" i="2"/>
  <c r="D92" i="3"/>
  <c r="D93" i="4"/>
  <c r="BK12" i="5"/>
  <c r="BK11" i="5"/>
  <c r="BK7" i="5"/>
  <c r="BK4" i="5"/>
  <c r="M15" i="5"/>
  <c r="N15" i="5"/>
  <c r="O15" i="5"/>
  <c r="P15" i="5"/>
  <c r="Q15" i="5"/>
  <c r="R15" i="5"/>
  <c r="S15" i="5"/>
  <c r="T15" i="5"/>
  <c r="U15" i="5"/>
  <c r="V15" i="5"/>
  <c r="W15" i="5"/>
  <c r="X15" i="5"/>
  <c r="Y15" i="5"/>
  <c r="B92" i="4" l="1"/>
  <c r="M88" i="7"/>
  <c r="W84" i="5"/>
  <c r="W86" i="5" s="1"/>
  <c r="W16" i="5"/>
  <c r="W33" i="5" s="1"/>
  <c r="O84" i="5"/>
  <c r="O86" i="5" s="1"/>
  <c r="O16" i="5"/>
  <c r="O33" i="5" s="1"/>
  <c r="R84" i="5"/>
  <c r="R86" i="5" s="1"/>
  <c r="R16" i="5"/>
  <c r="R33" i="5" s="1"/>
  <c r="N84" i="5"/>
  <c r="N86" i="5" s="1"/>
  <c r="N16" i="5"/>
  <c r="N33" i="5" s="1"/>
  <c r="BK85" i="5"/>
  <c r="BK32" i="5"/>
  <c r="BK52" i="5"/>
  <c r="BK53" i="5"/>
  <c r="S84" i="5"/>
  <c r="S86" i="5" s="1"/>
  <c r="S16" i="5"/>
  <c r="S33" i="5" s="1"/>
  <c r="V84" i="5"/>
  <c r="V86" i="5" s="1"/>
  <c r="V16" i="5"/>
  <c r="V33" i="5" s="1"/>
  <c r="Y84" i="5"/>
  <c r="Y86" i="5" s="1"/>
  <c r="Y16" i="5"/>
  <c r="Y33" i="5" s="1"/>
  <c r="U84" i="5"/>
  <c r="U86" i="5" s="1"/>
  <c r="U16" i="5"/>
  <c r="U33" i="5" s="1"/>
  <c r="Q84" i="5"/>
  <c r="Q86" i="5" s="1"/>
  <c r="Q16" i="5"/>
  <c r="Q33" i="5" s="1"/>
  <c r="M84" i="5"/>
  <c r="M86" i="5" s="1"/>
  <c r="M16" i="5"/>
  <c r="M33" i="5" s="1"/>
  <c r="X84" i="5"/>
  <c r="X86" i="5" s="1"/>
  <c r="X16" i="5"/>
  <c r="X33" i="5" s="1"/>
  <c r="T84" i="5"/>
  <c r="T86" i="5" s="1"/>
  <c r="T16" i="5"/>
  <c r="T33" i="5" s="1"/>
  <c r="P84" i="5"/>
  <c r="P86" i="5" s="1"/>
  <c r="P16" i="5"/>
  <c r="P33" i="5" s="1"/>
  <c r="B90" i="3"/>
  <c r="D90" i="3" s="1"/>
  <c r="B91" i="4"/>
  <c r="B91" i="2"/>
  <c r="D91" i="2" s="1"/>
  <c r="B90" i="2"/>
  <c r="D90" i="2" s="1"/>
  <c r="D91" i="4" l="1"/>
  <c r="O90" i="7" s="1"/>
  <c r="M90" i="7"/>
  <c r="D92" i="4"/>
  <c r="O91" i="7" s="1"/>
  <c r="M91" i="7"/>
  <c r="BK54" i="5"/>
  <c r="A33" i="5"/>
  <c r="Z52" i="5" l="1"/>
  <c r="AA52" i="5"/>
  <c r="AB52" i="5"/>
  <c r="AC52" i="5"/>
  <c r="AC54" i="5" s="1"/>
  <c r="AD52" i="5"/>
  <c r="AE52" i="5"/>
  <c r="AF52" i="5"/>
  <c r="AG52" i="5"/>
  <c r="AH52" i="5"/>
  <c r="AI52" i="5"/>
  <c r="AJ52" i="5"/>
  <c r="Z53" i="5"/>
  <c r="AA53" i="5"/>
  <c r="AB53" i="5"/>
  <c r="AC53" i="5"/>
  <c r="AD53" i="5"/>
  <c r="AE53" i="5"/>
  <c r="AF53" i="5"/>
  <c r="AG53" i="5"/>
  <c r="AH53" i="5"/>
  <c r="AI53" i="5"/>
  <c r="AJ53" i="5"/>
  <c r="Z31" i="5"/>
  <c r="AA31" i="5"/>
  <c r="AB31" i="5"/>
  <c r="AC31" i="5"/>
  <c r="AD31" i="5"/>
  <c r="AE31" i="5"/>
  <c r="AF31" i="5"/>
  <c r="AG31" i="5"/>
  <c r="AH31" i="5"/>
  <c r="AI31" i="5"/>
  <c r="AJ31" i="5"/>
  <c r="Z32" i="5"/>
  <c r="Z34" i="5" s="1"/>
  <c r="AA32" i="5"/>
  <c r="AA34" i="5" s="1"/>
  <c r="AB32" i="5"/>
  <c r="AB34" i="5" s="1"/>
  <c r="AC32" i="5"/>
  <c r="AC34" i="5" s="1"/>
  <c r="AD32" i="5"/>
  <c r="AD34" i="5" s="1"/>
  <c r="AE32" i="5"/>
  <c r="AE34" i="5" s="1"/>
  <c r="AF32" i="5"/>
  <c r="AF34" i="5" s="1"/>
  <c r="AG32" i="5"/>
  <c r="AG34" i="5" s="1"/>
  <c r="AH32" i="5"/>
  <c r="AH34" i="5" s="1"/>
  <c r="AI32" i="5"/>
  <c r="AI34" i="5" s="1"/>
  <c r="AJ32" i="5"/>
  <c r="AJ34" i="5" s="1"/>
  <c r="BJ12" i="5"/>
  <c r="BI12" i="5"/>
  <c r="BH12" i="5"/>
  <c r="BG12" i="5"/>
  <c r="BF12" i="5"/>
  <c r="BE12" i="5"/>
  <c r="BD12" i="5"/>
  <c r="BC12" i="5"/>
  <c r="BB12" i="5"/>
  <c r="BA12" i="5"/>
  <c r="AZ12" i="5"/>
  <c r="AY12" i="5"/>
  <c r="AX12" i="5"/>
  <c r="AW12" i="5"/>
  <c r="AV12" i="5"/>
  <c r="AU12" i="5"/>
  <c r="AT12" i="5"/>
  <c r="AS12" i="5"/>
  <c r="AR12" i="5"/>
  <c r="AQ12" i="5"/>
  <c r="AP12" i="5"/>
  <c r="AO12" i="5"/>
  <c r="AN12" i="5"/>
  <c r="AM12" i="5"/>
  <c r="AL12" i="5"/>
  <c r="BJ11" i="5"/>
  <c r="BJ85" i="5" s="1"/>
  <c r="BI11" i="5"/>
  <c r="BI85" i="5" s="1"/>
  <c r="BH11" i="5"/>
  <c r="BH85" i="5" s="1"/>
  <c r="BG11" i="5"/>
  <c r="BG85" i="5" s="1"/>
  <c r="BF11" i="5"/>
  <c r="BF85" i="5" s="1"/>
  <c r="BE11" i="5"/>
  <c r="BE85" i="5" s="1"/>
  <c r="BD11" i="5"/>
  <c r="BD85" i="5" s="1"/>
  <c r="BC11" i="5"/>
  <c r="BC85" i="5" s="1"/>
  <c r="BB11" i="5"/>
  <c r="BB85" i="5" s="1"/>
  <c r="BA11" i="5"/>
  <c r="BA85" i="5" s="1"/>
  <c r="AZ11" i="5"/>
  <c r="AZ85" i="5" s="1"/>
  <c r="AY11" i="5"/>
  <c r="AY85" i="5" s="1"/>
  <c r="AX11" i="5"/>
  <c r="AX85" i="5" s="1"/>
  <c r="AW11" i="5"/>
  <c r="AW85" i="5" s="1"/>
  <c r="AV11" i="5"/>
  <c r="AV85" i="5" s="1"/>
  <c r="AU11" i="5"/>
  <c r="AU85" i="5" s="1"/>
  <c r="AT11" i="5"/>
  <c r="AT85" i="5" s="1"/>
  <c r="AS11" i="5"/>
  <c r="AS85" i="5" s="1"/>
  <c r="AR11" i="5"/>
  <c r="AR85" i="5" s="1"/>
  <c r="AQ11" i="5"/>
  <c r="AQ85" i="5" s="1"/>
  <c r="AP11" i="5"/>
  <c r="AP85" i="5" s="1"/>
  <c r="AO11" i="5"/>
  <c r="AO85" i="5" s="1"/>
  <c r="AN11" i="5"/>
  <c r="AN85" i="5" s="1"/>
  <c r="AM11" i="5"/>
  <c r="AM85" i="5" s="1"/>
  <c r="AL11" i="5"/>
  <c r="AL85" i="5" s="1"/>
  <c r="BJ7" i="5"/>
  <c r="BI7" i="5"/>
  <c r="BH7" i="5"/>
  <c r="BG7" i="5"/>
  <c r="BF7" i="5"/>
  <c r="BE7" i="5"/>
  <c r="BD7" i="5"/>
  <c r="BC7" i="5"/>
  <c r="BB7" i="5"/>
  <c r="BA7" i="5"/>
  <c r="AZ7" i="5"/>
  <c r="AY7" i="5"/>
  <c r="AX7" i="5"/>
  <c r="AW7" i="5"/>
  <c r="AV7" i="5"/>
  <c r="AU7" i="5"/>
  <c r="AT7" i="5"/>
  <c r="AS7" i="5"/>
  <c r="AR7" i="5"/>
  <c r="AQ7" i="5"/>
  <c r="AP7" i="5"/>
  <c r="AO7" i="5"/>
  <c r="AN7" i="5"/>
  <c r="AM7" i="5"/>
  <c r="AL7" i="5"/>
  <c r="BJ4" i="5"/>
  <c r="BI4" i="5"/>
  <c r="BH4" i="5"/>
  <c r="BG4" i="5"/>
  <c r="BF4" i="5"/>
  <c r="BE4" i="5"/>
  <c r="BD4" i="5"/>
  <c r="BC4" i="5"/>
  <c r="BB4" i="5"/>
  <c r="BA4" i="5"/>
  <c r="AZ4" i="5"/>
  <c r="AY4" i="5"/>
  <c r="AX4" i="5"/>
  <c r="AW4" i="5"/>
  <c r="AV4" i="5"/>
  <c r="AU4" i="5"/>
  <c r="AT4" i="5"/>
  <c r="AS4" i="5"/>
  <c r="AR4" i="5"/>
  <c r="AQ4" i="5"/>
  <c r="AP4" i="5"/>
  <c r="AO4" i="5"/>
  <c r="AN4" i="5"/>
  <c r="AM4" i="5"/>
  <c r="AL4" i="5"/>
  <c r="AK7" i="5"/>
  <c r="AJ7" i="5"/>
  <c r="AI7" i="5"/>
  <c r="AH7" i="5"/>
  <c r="AG7" i="5"/>
  <c r="AF7" i="5"/>
  <c r="AE7" i="5"/>
  <c r="AD7" i="5"/>
  <c r="AC7" i="5"/>
  <c r="AB7" i="5"/>
  <c r="AA7" i="5"/>
  <c r="Z7" i="5"/>
  <c r="AK12" i="5"/>
  <c r="AK11" i="5"/>
  <c r="AK4" i="5"/>
  <c r="AI54" i="5" l="1"/>
  <c r="AE54" i="5"/>
  <c r="AA54" i="5"/>
  <c r="AK53" i="5"/>
  <c r="AK85" i="5"/>
  <c r="D101" i="5" s="1"/>
  <c r="AK14" i="5"/>
  <c r="AK31" i="5" s="1"/>
  <c r="BK13" i="5"/>
  <c r="BK14" i="5" s="1"/>
  <c r="BK15" i="5"/>
  <c r="B98" i="5"/>
  <c r="G89" i="7" s="1"/>
  <c r="AK32" i="5"/>
  <c r="AK34" i="5" s="1"/>
  <c r="AL15" i="5"/>
  <c r="AP15" i="5"/>
  <c r="AT15" i="5"/>
  <c r="AW15" i="5"/>
  <c r="AW84" i="5" s="1"/>
  <c r="AW86" i="5" s="1"/>
  <c r="AW88" i="5" s="1"/>
  <c r="BA15" i="5"/>
  <c r="BA84" i="5" s="1"/>
  <c r="BA86" i="5" s="1"/>
  <c r="BA88" i="5" s="1"/>
  <c r="BE15" i="5"/>
  <c r="BE84" i="5" s="1"/>
  <c r="BE86" i="5" s="1"/>
  <c r="BE88" i="5" s="1"/>
  <c r="BI15" i="5"/>
  <c r="BI84" i="5" s="1"/>
  <c r="BI86" i="5" s="1"/>
  <c r="BI88" i="5" s="1"/>
  <c r="AG54" i="5"/>
  <c r="AF15" i="5"/>
  <c r="AG15" i="5"/>
  <c r="Z15" i="5"/>
  <c r="AD15" i="5"/>
  <c r="AH15" i="5"/>
  <c r="AA15" i="5"/>
  <c r="AE15" i="5"/>
  <c r="AI15" i="5"/>
  <c r="AB15" i="5"/>
  <c r="AJ15" i="5"/>
  <c r="AC15" i="5"/>
  <c r="AJ54" i="5"/>
  <c r="AF54" i="5"/>
  <c r="AB54" i="5"/>
  <c r="AH54" i="5"/>
  <c r="AD54" i="5"/>
  <c r="Z54" i="5"/>
  <c r="AQ15" i="5"/>
  <c r="BB15" i="5"/>
  <c r="BB84" i="5" s="1"/>
  <c r="BB86" i="5" s="1"/>
  <c r="BB88" i="5" s="1"/>
  <c r="BF15" i="5"/>
  <c r="BF84" i="5" s="1"/>
  <c r="BF86" i="5" s="1"/>
  <c r="BF88" i="5" s="1"/>
  <c r="BD13" i="5"/>
  <c r="AK52" i="5"/>
  <c r="AK54" i="5" s="1"/>
  <c r="AN15" i="5"/>
  <c r="AV15" i="5"/>
  <c r="AY15" i="5"/>
  <c r="BC15" i="5"/>
  <c r="BC84" i="5" s="1"/>
  <c r="BC86" i="5" s="1"/>
  <c r="BC88" i="5" s="1"/>
  <c r="AK15" i="5"/>
  <c r="AO15" i="5"/>
  <c r="AS15" i="5"/>
  <c r="AZ15" i="5"/>
  <c r="AZ84" i="5" s="1"/>
  <c r="AZ86" i="5" s="1"/>
  <c r="AZ88" i="5" s="1"/>
  <c r="BD15" i="5"/>
  <c r="BD84" i="5" s="1"/>
  <c r="BD86" i="5" s="1"/>
  <c r="BD88" i="5" s="1"/>
  <c r="BH15" i="5"/>
  <c r="BH84" i="5" s="1"/>
  <c r="BH86" i="5" s="1"/>
  <c r="BH88" i="5" s="1"/>
  <c r="AM15" i="5"/>
  <c r="AU15" i="5"/>
  <c r="AX15" i="5"/>
  <c r="BJ15" i="5"/>
  <c r="BJ84" i="5" s="1"/>
  <c r="BJ86" i="5" s="1"/>
  <c r="BJ88" i="5" s="1"/>
  <c r="AZ13" i="5"/>
  <c r="BH13" i="5"/>
  <c r="AR15" i="5"/>
  <c r="BG15" i="5"/>
  <c r="AX13" i="5"/>
  <c r="BB13" i="5"/>
  <c r="BF13" i="5"/>
  <c r="BJ13" i="5"/>
  <c r="AY13" i="5"/>
  <c r="BC13" i="5"/>
  <c r="BG13" i="5"/>
  <c r="AW13" i="5"/>
  <c r="AW16" i="5" s="1"/>
  <c r="AW33" i="5" s="1"/>
  <c r="BA13" i="5"/>
  <c r="BE13" i="5"/>
  <c r="BE16" i="5" s="1"/>
  <c r="BE33" i="5" s="1"/>
  <c r="BI13" i="5"/>
  <c r="BI16" i="5" s="1"/>
  <c r="BI33" i="5" s="1"/>
  <c r="AR16" i="5" l="1"/>
  <c r="AR33" i="5" s="1"/>
  <c r="AR84" i="5"/>
  <c r="AR88" i="5" s="1"/>
  <c r="AO16" i="5"/>
  <c r="AO33" i="5" s="1"/>
  <c r="AO84" i="5"/>
  <c r="AO86" i="5" s="1"/>
  <c r="AO88" i="5" s="1"/>
  <c r="AV16" i="5"/>
  <c r="AV33" i="5" s="1"/>
  <c r="AV84" i="5"/>
  <c r="AV86" i="5" s="1"/>
  <c r="AV88" i="5" s="1"/>
  <c r="AB84" i="5"/>
  <c r="AB86" i="5" s="1"/>
  <c r="AB88" i="5" s="1"/>
  <c r="AB16" i="5"/>
  <c r="AB33" i="5" s="1"/>
  <c r="AH84" i="5"/>
  <c r="AH86" i="5" s="1"/>
  <c r="AH88" i="5" s="1"/>
  <c r="AH16" i="5"/>
  <c r="AH33" i="5" s="1"/>
  <c r="AF84" i="5"/>
  <c r="AF86" i="5" s="1"/>
  <c r="AF88" i="5" s="1"/>
  <c r="AF16" i="5"/>
  <c r="AF33" i="5" s="1"/>
  <c r="AL16" i="5"/>
  <c r="AL33" i="5" s="1"/>
  <c r="AL84" i="5"/>
  <c r="AL86" i="5" s="1"/>
  <c r="AL88" i="5" s="1"/>
  <c r="BK84" i="5"/>
  <c r="BK86" i="5" s="1"/>
  <c r="BK88" i="5" s="1"/>
  <c r="BK16" i="5"/>
  <c r="BK33" i="5" s="1"/>
  <c r="AM16" i="5"/>
  <c r="AM33" i="5" s="1"/>
  <c r="AM84" i="5"/>
  <c r="AM86" i="5" s="1"/>
  <c r="AM88" i="5" s="1"/>
  <c r="AQ16" i="5"/>
  <c r="AQ33" i="5" s="1"/>
  <c r="AQ84" i="5"/>
  <c r="AQ86" i="5" s="1"/>
  <c r="AQ88" i="5" s="1"/>
  <c r="AC84" i="5"/>
  <c r="AC86" i="5" s="1"/>
  <c r="AC88" i="5" s="1"/>
  <c r="AC16" i="5"/>
  <c r="AC33" i="5" s="1"/>
  <c r="AE84" i="5"/>
  <c r="AE86" i="5" s="1"/>
  <c r="AE88" i="5" s="1"/>
  <c r="AE16" i="5"/>
  <c r="AE33" i="5" s="1"/>
  <c r="Z84" i="5"/>
  <c r="Z16" i="5"/>
  <c r="Z33" i="5" s="1"/>
  <c r="AT16" i="5"/>
  <c r="AT33" i="5" s="1"/>
  <c r="AT84" i="5"/>
  <c r="AT86" i="5" s="1"/>
  <c r="AT88" i="5" s="1"/>
  <c r="BK34" i="5"/>
  <c r="BK31" i="5"/>
  <c r="BG16" i="5"/>
  <c r="BG33" i="5" s="1"/>
  <c r="BG84" i="5"/>
  <c r="BG86" i="5" s="1"/>
  <c r="BG88" i="5" s="1"/>
  <c r="AS16" i="5"/>
  <c r="AS33" i="5" s="1"/>
  <c r="AS84" i="5"/>
  <c r="AS86" i="5" s="1"/>
  <c r="AY16" i="5"/>
  <c r="AY33" i="5" s="1"/>
  <c r="AY84" i="5"/>
  <c r="AY86" i="5" s="1"/>
  <c r="AY88" i="5" s="1"/>
  <c r="BA16" i="5"/>
  <c r="BA33" i="5" s="1"/>
  <c r="AJ84" i="5"/>
  <c r="AJ86" i="5" s="1"/>
  <c r="AJ88" i="5" s="1"/>
  <c r="AJ16" i="5"/>
  <c r="AJ33" i="5" s="1"/>
  <c r="AA84" i="5"/>
  <c r="AA86" i="5" s="1"/>
  <c r="AA88" i="5" s="1"/>
  <c r="AA16" i="5"/>
  <c r="AA33" i="5" s="1"/>
  <c r="AG84" i="5"/>
  <c r="AG86" i="5" s="1"/>
  <c r="AG88" i="5" s="1"/>
  <c r="AG16" i="5"/>
  <c r="AG33" i="5" s="1"/>
  <c r="AP16" i="5"/>
  <c r="AP33" i="5" s="1"/>
  <c r="AP84" i="5"/>
  <c r="AP86" i="5" s="1"/>
  <c r="AP88" i="5" s="1"/>
  <c r="B97" i="5"/>
  <c r="G88" i="7" s="1"/>
  <c r="AX16" i="5"/>
  <c r="AX33" i="5" s="1"/>
  <c r="AX84" i="5"/>
  <c r="AX86" i="5" s="1"/>
  <c r="AX88" i="5" s="1"/>
  <c r="AU16" i="5"/>
  <c r="AU33" i="5" s="1"/>
  <c r="AU84" i="5"/>
  <c r="AU86" i="5" s="1"/>
  <c r="AU88" i="5" s="1"/>
  <c r="AK84" i="5"/>
  <c r="AK86" i="5" s="1"/>
  <c r="AK88" i="5" s="1"/>
  <c r="AK16" i="5"/>
  <c r="AK33" i="5" s="1"/>
  <c r="AN16" i="5"/>
  <c r="AN33" i="5" s="1"/>
  <c r="AN84" i="5"/>
  <c r="AN86" i="5" s="1"/>
  <c r="AN88" i="5" s="1"/>
  <c r="AI84" i="5"/>
  <c r="AI86" i="5" s="1"/>
  <c r="AI88" i="5" s="1"/>
  <c r="AI16" i="5"/>
  <c r="AI33" i="5" s="1"/>
  <c r="AD84" i="5"/>
  <c r="AD86" i="5" s="1"/>
  <c r="AD88" i="5" s="1"/>
  <c r="AD16" i="5"/>
  <c r="AD33" i="5" s="1"/>
  <c r="AZ16" i="5"/>
  <c r="AZ33" i="5" s="1"/>
  <c r="BC16" i="5"/>
  <c r="BC33" i="5" s="1"/>
  <c r="BJ16" i="5"/>
  <c r="BJ33" i="5" s="1"/>
  <c r="BF16" i="5"/>
  <c r="BF33" i="5" s="1"/>
  <c r="BD16" i="5"/>
  <c r="BD33" i="5" s="1"/>
  <c r="BB16" i="5"/>
  <c r="BB33" i="5" s="1"/>
  <c r="BH16" i="5"/>
  <c r="BH33" i="5" s="1"/>
  <c r="B99" i="5" l="1"/>
  <c r="D99" i="5" s="1"/>
  <c r="B100" i="5"/>
  <c r="D100" i="5" s="1"/>
  <c r="B92" i="5"/>
  <c r="B89" i="7" s="1"/>
  <c r="Z86" i="5"/>
  <c r="Z88" i="5" s="1"/>
  <c r="D95" i="5"/>
  <c r="B91" i="5"/>
  <c r="E178" i="7"/>
  <c r="E177" i="7"/>
  <c r="A178" i="7"/>
  <c r="A177" i="7"/>
  <c r="E62" i="7"/>
  <c r="E61" i="7"/>
  <c r="A62" i="7"/>
  <c r="A61" i="7"/>
  <c r="O32" i="7"/>
  <c r="O31" i="7"/>
  <c r="K32" i="7"/>
  <c r="K31" i="7"/>
  <c r="E32" i="7"/>
  <c r="E31" i="7"/>
  <c r="A32" i="7"/>
  <c r="A31" i="7"/>
  <c r="D41" i="1"/>
  <c r="D40" i="1"/>
  <c r="D36" i="1"/>
  <c r="D35" i="1"/>
  <c r="B94" i="5" l="1"/>
  <c r="B88" i="7"/>
  <c r="D107" i="5"/>
  <c r="B104" i="5"/>
  <c r="B103" i="5"/>
  <c r="E173" i="7"/>
  <c r="E174" i="7"/>
  <c r="E175" i="7"/>
  <c r="E172" i="7"/>
  <c r="A173" i="7"/>
  <c r="A174" i="7"/>
  <c r="A175" i="7"/>
  <c r="A172" i="7"/>
  <c r="E57" i="7"/>
  <c r="E58" i="7"/>
  <c r="E59" i="7"/>
  <c r="E56" i="7"/>
  <c r="A57" i="7"/>
  <c r="A58" i="7"/>
  <c r="A59" i="7"/>
  <c r="A56" i="7"/>
  <c r="O27" i="7"/>
  <c r="O28" i="7"/>
  <c r="O29" i="7"/>
  <c r="O26" i="7"/>
  <c r="K27" i="7"/>
  <c r="K28" i="7"/>
  <c r="K29" i="7"/>
  <c r="K26" i="7"/>
  <c r="E27" i="7"/>
  <c r="E28" i="7"/>
  <c r="E29" i="7"/>
  <c r="E26" i="7"/>
  <c r="A27" i="7"/>
  <c r="A28" i="7"/>
  <c r="A29" i="7"/>
  <c r="A26" i="7"/>
  <c r="AM14" i="5"/>
  <c r="AM31" i="5" s="1"/>
  <c r="M95" i="7" l="1"/>
  <c r="B95" i="7"/>
  <c r="B94" i="7"/>
  <c r="M94" i="7"/>
  <c r="B91" i="7"/>
  <c r="D94" i="5"/>
  <c r="AL53" i="5"/>
  <c r="B12" i="4"/>
  <c r="I91" i="7" l="1"/>
  <c r="G91" i="7"/>
  <c r="I90" i="7"/>
  <c r="G90" i="7"/>
  <c r="B64" i="1"/>
  <c r="B65" i="1"/>
  <c r="B66" i="1"/>
  <c r="B63" i="1"/>
  <c r="B44" i="1"/>
  <c r="B45" i="1"/>
  <c r="B46" i="1"/>
  <c r="B43" i="1"/>
  <c r="B69" i="1"/>
  <c r="D12" i="4"/>
  <c r="D32" i="4"/>
  <c r="D33" i="4"/>
  <c r="C30" i="1"/>
  <c r="B50" i="1" l="1"/>
  <c r="B30" i="1"/>
  <c r="B53" i="3"/>
  <c r="B32" i="3"/>
  <c r="C54" i="4"/>
  <c r="L53" i="3"/>
  <c r="K53" i="3"/>
  <c r="J53" i="3"/>
  <c r="I53" i="3"/>
  <c r="H53" i="3"/>
  <c r="G53" i="3"/>
  <c r="F53" i="3"/>
  <c r="E53" i="3"/>
  <c r="D53" i="3"/>
  <c r="C53" i="3"/>
  <c r="L53" i="2"/>
  <c r="K53" i="2"/>
  <c r="J53" i="2"/>
  <c r="I53" i="2"/>
  <c r="H53" i="2"/>
  <c r="G53" i="2"/>
  <c r="F53" i="2"/>
  <c r="E53" i="2"/>
  <c r="D53" i="2"/>
  <c r="C53" i="2"/>
  <c r="L50" i="1"/>
  <c r="K50" i="1"/>
  <c r="J50" i="1"/>
  <c r="I50" i="1"/>
  <c r="H50" i="1"/>
  <c r="G50" i="1"/>
  <c r="F50" i="1"/>
  <c r="E50" i="1"/>
  <c r="D50" i="1"/>
  <c r="C50" i="1"/>
  <c r="L54" i="4"/>
  <c r="K54" i="4"/>
  <c r="J54" i="4"/>
  <c r="I54" i="4"/>
  <c r="H54" i="4"/>
  <c r="G54" i="4"/>
  <c r="F54" i="4"/>
  <c r="E54" i="4"/>
  <c r="D54" i="4"/>
  <c r="B53" i="2"/>
  <c r="B54" i="4"/>
  <c r="D35" i="4"/>
  <c r="L32" i="3"/>
  <c r="K32" i="3"/>
  <c r="J32" i="3"/>
  <c r="I32" i="3"/>
  <c r="H32" i="3"/>
  <c r="G32" i="3"/>
  <c r="F32" i="3"/>
  <c r="E32" i="3"/>
  <c r="D32" i="3"/>
  <c r="C32" i="3"/>
  <c r="L32" i="2"/>
  <c r="K32" i="2"/>
  <c r="J32" i="2"/>
  <c r="I32" i="2"/>
  <c r="H32" i="2"/>
  <c r="G32" i="2"/>
  <c r="F32" i="2"/>
  <c r="E32" i="2"/>
  <c r="D32" i="2"/>
  <c r="C32" i="2"/>
  <c r="L30" i="1"/>
  <c r="K30" i="1"/>
  <c r="J30" i="1"/>
  <c r="I30" i="1"/>
  <c r="H30" i="1"/>
  <c r="G30" i="1"/>
  <c r="F30" i="1"/>
  <c r="E30" i="1"/>
  <c r="D30" i="1"/>
  <c r="L33" i="4"/>
  <c r="K33" i="4"/>
  <c r="J33" i="4"/>
  <c r="I33" i="4"/>
  <c r="H33" i="4"/>
  <c r="G33" i="4"/>
  <c r="F33" i="4"/>
  <c r="E33" i="4"/>
  <c r="C33" i="4"/>
  <c r="B32" i="2"/>
  <c r="B33" i="4"/>
  <c r="AV53" i="5" l="1"/>
  <c r="AU53" i="5"/>
  <c r="AT53" i="5"/>
  <c r="AS53" i="5"/>
  <c r="AR53" i="5"/>
  <c r="AQ53" i="5"/>
  <c r="AP53" i="5"/>
  <c r="AO53" i="5"/>
  <c r="AN53" i="5"/>
  <c r="AM53" i="5"/>
  <c r="AL32" i="5"/>
  <c r="AM32" i="5"/>
  <c r="AV32" i="5"/>
  <c r="AU32" i="5"/>
  <c r="AT32" i="5"/>
  <c r="AS32" i="5"/>
  <c r="AR32" i="5"/>
  <c r="AQ32" i="5"/>
  <c r="AP32" i="5"/>
  <c r="AO32" i="5"/>
  <c r="AN32" i="5"/>
  <c r="P17" i="4" l="1"/>
  <c r="Q17" i="4"/>
  <c r="R17" i="4"/>
  <c r="S17" i="4"/>
  <c r="T17" i="4"/>
  <c r="U17" i="4"/>
  <c r="V17" i="4"/>
  <c r="W17" i="4"/>
  <c r="X17" i="4"/>
  <c r="Y17" i="4"/>
  <c r="Z17" i="4"/>
  <c r="O17" i="4"/>
  <c r="N17" i="4"/>
  <c r="C10" i="4" l="1"/>
  <c r="C53" i="4" s="1"/>
  <c r="C55" i="4" s="1"/>
  <c r="D10" i="4"/>
  <c r="D53" i="4" s="1"/>
  <c r="D55" i="4" s="1"/>
  <c r="E10" i="4"/>
  <c r="E53" i="4" s="1"/>
  <c r="E55" i="4" s="1"/>
  <c r="F10" i="4"/>
  <c r="F53" i="4" s="1"/>
  <c r="F55" i="4" s="1"/>
  <c r="G10" i="4"/>
  <c r="G53" i="4" s="1"/>
  <c r="G55" i="4" s="1"/>
  <c r="H10" i="4"/>
  <c r="H53" i="4" s="1"/>
  <c r="H55" i="4" s="1"/>
  <c r="I10" i="4"/>
  <c r="I53" i="4" s="1"/>
  <c r="I55" i="4" s="1"/>
  <c r="J10" i="4"/>
  <c r="J53" i="4" s="1"/>
  <c r="J55" i="4" s="1"/>
  <c r="K10" i="4"/>
  <c r="K53" i="4" s="1"/>
  <c r="K55" i="4" s="1"/>
  <c r="L10" i="4"/>
  <c r="L53" i="4" s="1"/>
  <c r="L55" i="4" s="1"/>
  <c r="M10" i="4"/>
  <c r="N10" i="4"/>
  <c r="O10" i="4"/>
  <c r="P10" i="4"/>
  <c r="Q10" i="4"/>
  <c r="R10" i="4"/>
  <c r="S10" i="4"/>
  <c r="T10" i="4"/>
  <c r="U10" i="4"/>
  <c r="V10" i="4"/>
  <c r="W10" i="4"/>
  <c r="X10" i="4"/>
  <c r="Y10" i="4"/>
  <c r="Z10" i="4"/>
  <c r="C10" i="3"/>
  <c r="C52" i="3" s="1"/>
  <c r="C54" i="3" s="1"/>
  <c r="D10" i="3"/>
  <c r="D52" i="3" s="1"/>
  <c r="D54" i="3" s="1"/>
  <c r="E10" i="3"/>
  <c r="E52" i="3" s="1"/>
  <c r="E54" i="3" s="1"/>
  <c r="F10" i="3"/>
  <c r="F52" i="3" s="1"/>
  <c r="F54" i="3" s="1"/>
  <c r="G10" i="3"/>
  <c r="G52" i="3" s="1"/>
  <c r="G54" i="3" s="1"/>
  <c r="H10" i="3"/>
  <c r="H52" i="3" s="1"/>
  <c r="H54" i="3" s="1"/>
  <c r="I10" i="3"/>
  <c r="I52" i="3" s="1"/>
  <c r="I54" i="3" s="1"/>
  <c r="J10" i="3"/>
  <c r="J52" i="3" s="1"/>
  <c r="J54" i="3" s="1"/>
  <c r="K10" i="3"/>
  <c r="K52" i="3" s="1"/>
  <c r="K54" i="3" s="1"/>
  <c r="L10" i="3"/>
  <c r="L52" i="3" s="1"/>
  <c r="L54" i="3" s="1"/>
  <c r="M10" i="3"/>
  <c r="N10" i="3"/>
  <c r="O10" i="3"/>
  <c r="P10" i="3"/>
  <c r="Q10" i="3"/>
  <c r="R10" i="3"/>
  <c r="S10" i="3"/>
  <c r="T10" i="3"/>
  <c r="U10" i="3"/>
  <c r="V10" i="3"/>
  <c r="W10" i="3"/>
  <c r="X10" i="3"/>
  <c r="Y10" i="3"/>
  <c r="Z10" i="3"/>
  <c r="C10" i="2"/>
  <c r="C52" i="2" s="1"/>
  <c r="C54" i="2" s="1"/>
  <c r="D10" i="2"/>
  <c r="D52" i="2" s="1"/>
  <c r="D54" i="2" s="1"/>
  <c r="E10" i="2"/>
  <c r="E52" i="2" s="1"/>
  <c r="E54" i="2" s="1"/>
  <c r="F10" i="2"/>
  <c r="F52" i="2" s="1"/>
  <c r="F54" i="2" s="1"/>
  <c r="G10" i="2"/>
  <c r="G52" i="2" s="1"/>
  <c r="G54" i="2" s="1"/>
  <c r="H10" i="2"/>
  <c r="H52" i="2" s="1"/>
  <c r="H54" i="2" s="1"/>
  <c r="I10" i="2"/>
  <c r="I52" i="2" s="1"/>
  <c r="I54" i="2" s="1"/>
  <c r="J10" i="2"/>
  <c r="J52" i="2" s="1"/>
  <c r="J54" i="2" s="1"/>
  <c r="K10" i="2"/>
  <c r="K52" i="2" s="1"/>
  <c r="K54" i="2" s="1"/>
  <c r="L10" i="2"/>
  <c r="L52" i="2" s="1"/>
  <c r="L54" i="2" s="1"/>
  <c r="M10" i="2"/>
  <c r="N10" i="2"/>
  <c r="O10" i="2"/>
  <c r="P10" i="2"/>
  <c r="Q10" i="2"/>
  <c r="R10" i="2"/>
  <c r="S10" i="2"/>
  <c r="T10" i="2"/>
  <c r="U10" i="2"/>
  <c r="V10" i="2"/>
  <c r="W10" i="2"/>
  <c r="X10" i="2"/>
  <c r="Y10" i="2"/>
  <c r="Z10" i="2"/>
  <c r="C10" i="1"/>
  <c r="C49" i="1" s="1"/>
  <c r="C51" i="1" s="1"/>
  <c r="D10" i="1"/>
  <c r="D49" i="1" s="1"/>
  <c r="D51" i="1" s="1"/>
  <c r="E10" i="1"/>
  <c r="E49" i="1" s="1"/>
  <c r="E51" i="1" s="1"/>
  <c r="F10" i="1"/>
  <c r="F49" i="1" s="1"/>
  <c r="F51" i="1" s="1"/>
  <c r="G10" i="1"/>
  <c r="G49" i="1" s="1"/>
  <c r="G51" i="1" s="1"/>
  <c r="H10" i="1"/>
  <c r="H49" i="1" s="1"/>
  <c r="H51" i="1" s="1"/>
  <c r="I10" i="1"/>
  <c r="I49" i="1" s="1"/>
  <c r="I51" i="1" s="1"/>
  <c r="J10" i="1"/>
  <c r="J49" i="1" s="1"/>
  <c r="J51" i="1" s="1"/>
  <c r="K10" i="1"/>
  <c r="K49" i="1" s="1"/>
  <c r="K51" i="1" s="1"/>
  <c r="L10" i="1"/>
  <c r="L49" i="1" s="1"/>
  <c r="L51" i="1" s="1"/>
  <c r="M10" i="1"/>
  <c r="N10" i="1"/>
  <c r="O10" i="1"/>
  <c r="P10" i="1"/>
  <c r="Q10" i="1"/>
  <c r="R10" i="1"/>
  <c r="S10" i="1"/>
  <c r="T10" i="1"/>
  <c r="U10" i="1"/>
  <c r="V10" i="1"/>
  <c r="W10" i="1"/>
  <c r="X10" i="1"/>
  <c r="Y10" i="1"/>
  <c r="Z10" i="1"/>
  <c r="AM52" i="5"/>
  <c r="AM54" i="5" s="1"/>
  <c r="AN52" i="5"/>
  <c r="AN54" i="5" s="1"/>
  <c r="AO52" i="5"/>
  <c r="AO54" i="5" s="1"/>
  <c r="AP52" i="5"/>
  <c r="AP54" i="5" s="1"/>
  <c r="AQ52" i="5"/>
  <c r="AQ54" i="5" s="1"/>
  <c r="AR52" i="5"/>
  <c r="AR54" i="5" s="1"/>
  <c r="AS52" i="5"/>
  <c r="AS54" i="5" s="1"/>
  <c r="AT52" i="5"/>
  <c r="AT54" i="5" s="1"/>
  <c r="AU52" i="5"/>
  <c r="AU54" i="5" s="1"/>
  <c r="AV52" i="5"/>
  <c r="AV54" i="5" s="1"/>
  <c r="B10" i="4"/>
  <c r="B53" i="4" s="1"/>
  <c r="B10" i="3"/>
  <c r="B52" i="3" s="1"/>
  <c r="B10" i="2"/>
  <c r="B52" i="2" s="1"/>
  <c r="B10" i="1"/>
  <c r="B49" i="1" s="1"/>
  <c r="AL52" i="5"/>
  <c r="C12" i="4"/>
  <c r="C32" i="4" s="1"/>
  <c r="C35" i="4" s="1"/>
  <c r="E12" i="4"/>
  <c r="E32" i="4" s="1"/>
  <c r="E35" i="4" s="1"/>
  <c r="F12" i="4"/>
  <c r="F32" i="4" s="1"/>
  <c r="F35" i="4" s="1"/>
  <c r="G12" i="4"/>
  <c r="G32" i="4" s="1"/>
  <c r="G35" i="4" s="1"/>
  <c r="H12" i="4"/>
  <c r="H32" i="4" s="1"/>
  <c r="H35" i="4" s="1"/>
  <c r="I12" i="4"/>
  <c r="I32" i="4" s="1"/>
  <c r="I35" i="4" s="1"/>
  <c r="J12" i="4"/>
  <c r="J32" i="4" s="1"/>
  <c r="J35" i="4" s="1"/>
  <c r="K12" i="4"/>
  <c r="K32" i="4" s="1"/>
  <c r="K35" i="4" s="1"/>
  <c r="L12" i="4"/>
  <c r="L32" i="4" s="1"/>
  <c r="L35" i="4" s="1"/>
  <c r="C12" i="3"/>
  <c r="C31" i="3" s="1"/>
  <c r="D12" i="3"/>
  <c r="D31" i="3" s="1"/>
  <c r="D34" i="3" s="1"/>
  <c r="E12" i="3"/>
  <c r="E31" i="3" s="1"/>
  <c r="E34" i="3" s="1"/>
  <c r="F12" i="3"/>
  <c r="F31" i="3" s="1"/>
  <c r="F34" i="3" s="1"/>
  <c r="G12" i="3"/>
  <c r="G31" i="3" s="1"/>
  <c r="G34" i="3" s="1"/>
  <c r="H12" i="3"/>
  <c r="H31" i="3" s="1"/>
  <c r="H34" i="3" s="1"/>
  <c r="I12" i="3"/>
  <c r="I31" i="3" s="1"/>
  <c r="I34" i="3" s="1"/>
  <c r="J12" i="3"/>
  <c r="J31" i="3" s="1"/>
  <c r="J34" i="3" s="1"/>
  <c r="K12" i="3"/>
  <c r="K31" i="3" s="1"/>
  <c r="K34" i="3" s="1"/>
  <c r="L12" i="3"/>
  <c r="L31" i="3" s="1"/>
  <c r="L34" i="3" s="1"/>
  <c r="C12" i="2"/>
  <c r="C31" i="2" s="1"/>
  <c r="C34" i="2" s="1"/>
  <c r="D12" i="2"/>
  <c r="D31" i="2" s="1"/>
  <c r="D34" i="2" s="1"/>
  <c r="E12" i="2"/>
  <c r="E31" i="2" s="1"/>
  <c r="E34" i="2" s="1"/>
  <c r="F12" i="2"/>
  <c r="F31" i="2" s="1"/>
  <c r="F34" i="2" s="1"/>
  <c r="G12" i="2"/>
  <c r="G31" i="2" s="1"/>
  <c r="G34" i="2" s="1"/>
  <c r="H12" i="2"/>
  <c r="H31" i="2" s="1"/>
  <c r="H34" i="2" s="1"/>
  <c r="I12" i="2"/>
  <c r="I31" i="2" s="1"/>
  <c r="I34" i="2" s="1"/>
  <c r="J12" i="2"/>
  <c r="J31" i="2" s="1"/>
  <c r="J34" i="2" s="1"/>
  <c r="K12" i="2"/>
  <c r="K31" i="2" s="1"/>
  <c r="K34" i="2" s="1"/>
  <c r="L12" i="2"/>
  <c r="L31" i="2" s="1"/>
  <c r="L34" i="2" s="1"/>
  <c r="C12" i="1"/>
  <c r="C29" i="1" s="1"/>
  <c r="C31" i="1" s="1"/>
  <c r="D12" i="1"/>
  <c r="D29" i="1" s="1"/>
  <c r="D31" i="1" s="1"/>
  <c r="E12" i="1"/>
  <c r="E29" i="1" s="1"/>
  <c r="E31" i="1" s="1"/>
  <c r="F12" i="1"/>
  <c r="F29" i="1" s="1"/>
  <c r="F31" i="1" s="1"/>
  <c r="G12" i="1"/>
  <c r="G29" i="1" s="1"/>
  <c r="G31" i="1" s="1"/>
  <c r="H12" i="1"/>
  <c r="H29" i="1" s="1"/>
  <c r="H31" i="1" s="1"/>
  <c r="I12" i="1"/>
  <c r="I29" i="1" s="1"/>
  <c r="I31" i="1" s="1"/>
  <c r="J12" i="1"/>
  <c r="J29" i="1" s="1"/>
  <c r="J31" i="1" s="1"/>
  <c r="K12" i="1"/>
  <c r="K29" i="1" s="1"/>
  <c r="K31" i="1" s="1"/>
  <c r="L12" i="1"/>
  <c r="L29" i="1" s="1"/>
  <c r="L31" i="1" s="1"/>
  <c r="AN14" i="5"/>
  <c r="AO14" i="5"/>
  <c r="AP14" i="5"/>
  <c r="AQ14" i="5"/>
  <c r="AR14" i="5"/>
  <c r="AS14" i="5"/>
  <c r="AT14" i="5"/>
  <c r="AU14" i="5"/>
  <c r="AV14" i="5"/>
  <c r="B32" i="4"/>
  <c r="B12" i="3"/>
  <c r="B31" i="3" s="1"/>
  <c r="B12" i="2"/>
  <c r="B31" i="2" s="1"/>
  <c r="B12" i="1"/>
  <c r="B29" i="1" s="1"/>
  <c r="AL14" i="5"/>
  <c r="AL31" i="5" l="1"/>
  <c r="D91" i="7"/>
  <c r="B93" i="5"/>
  <c r="D93" i="5" s="1"/>
  <c r="B34" i="3"/>
  <c r="B51" i="1"/>
  <c r="B35" i="4"/>
  <c r="C34" i="3"/>
  <c r="B54" i="2"/>
  <c r="B34" i="2"/>
  <c r="B55" i="4"/>
  <c r="B31" i="1"/>
  <c r="B54" i="3"/>
  <c r="AS31" i="5"/>
  <c r="AS34" i="5"/>
  <c r="AR31" i="5"/>
  <c r="AR34" i="5"/>
  <c r="AU31" i="5"/>
  <c r="AU34" i="5"/>
  <c r="AQ31" i="5"/>
  <c r="AQ34" i="5"/>
  <c r="AM34" i="5"/>
  <c r="AL34" i="5"/>
  <c r="AO31" i="5"/>
  <c r="AO34" i="5"/>
  <c r="AV31" i="5"/>
  <c r="AV34" i="5"/>
  <c r="AN31" i="5"/>
  <c r="AN34" i="5"/>
  <c r="AT31" i="5"/>
  <c r="AT34" i="5"/>
  <c r="AP31" i="5"/>
  <c r="AP34" i="5"/>
  <c r="AL54" i="5"/>
  <c r="M11" i="4"/>
  <c r="M14" i="4" s="1"/>
  <c r="M34" i="4" s="1"/>
  <c r="Z11" i="1"/>
  <c r="R11" i="1"/>
  <c r="N11" i="1"/>
  <c r="Z11" i="3"/>
  <c r="Z14" i="3" s="1"/>
  <c r="Z33" i="3" s="1"/>
  <c r="V11" i="3"/>
  <c r="V14" i="3" s="1"/>
  <c r="V33" i="3" s="1"/>
  <c r="R11" i="3"/>
  <c r="R14" i="3" s="1"/>
  <c r="R33" i="3" s="1"/>
  <c r="N11" i="3"/>
  <c r="N14" i="3" s="1"/>
  <c r="N33" i="3" s="1"/>
  <c r="M11" i="1"/>
  <c r="W11" i="1"/>
  <c r="S11" i="1"/>
  <c r="O11" i="1"/>
  <c r="X11" i="2"/>
  <c r="X14" i="2" s="1"/>
  <c r="X33" i="2" s="1"/>
  <c r="T11" i="2"/>
  <c r="T14" i="2" s="1"/>
  <c r="T33" i="2" s="1"/>
  <c r="P11" i="2"/>
  <c r="P14" i="2" s="1"/>
  <c r="P33" i="2" s="1"/>
  <c r="Y11" i="3"/>
  <c r="Y14" i="3" s="1"/>
  <c r="Y33" i="3" s="1"/>
  <c r="U11" i="3"/>
  <c r="U14" i="3" s="1"/>
  <c r="U33" i="3" s="1"/>
  <c r="Q11" i="3"/>
  <c r="Q14" i="3" s="1"/>
  <c r="Q33" i="3" s="1"/>
  <c r="Z11" i="4"/>
  <c r="Z14" i="4" s="1"/>
  <c r="Z34" i="4" s="1"/>
  <c r="Y11" i="4"/>
  <c r="Y14" i="4" s="1"/>
  <c r="Y34" i="4" s="1"/>
  <c r="U11" i="4"/>
  <c r="U14" i="4" s="1"/>
  <c r="U34" i="4" s="1"/>
  <c r="Q11" i="4"/>
  <c r="Q14" i="4" s="1"/>
  <c r="Q34" i="4" s="1"/>
  <c r="V11" i="1"/>
  <c r="M11" i="2"/>
  <c r="M14" i="2" s="1"/>
  <c r="M33" i="2" s="1"/>
  <c r="X11" i="1"/>
  <c r="T11" i="1"/>
  <c r="P11" i="1"/>
  <c r="X11" i="3"/>
  <c r="X14" i="3" s="1"/>
  <c r="X33" i="3" s="1"/>
  <c r="T11" i="3"/>
  <c r="T14" i="3" s="1"/>
  <c r="T33" i="3" s="1"/>
  <c r="P11" i="3"/>
  <c r="P14" i="3" s="1"/>
  <c r="P33" i="3" s="1"/>
  <c r="M11" i="3"/>
  <c r="M14" i="3" s="1"/>
  <c r="M33" i="3" s="1"/>
  <c r="Z11" i="2"/>
  <c r="Z14" i="2" s="1"/>
  <c r="Z33" i="2" s="1"/>
  <c r="W11" i="2"/>
  <c r="W14" i="2" s="1"/>
  <c r="W33" i="2" s="1"/>
  <c r="S11" i="2"/>
  <c r="S14" i="2" s="1"/>
  <c r="S33" i="2" s="1"/>
  <c r="O11" i="2"/>
  <c r="O14" i="2" s="1"/>
  <c r="O33" i="2" s="1"/>
  <c r="W11" i="3"/>
  <c r="W14" i="3" s="1"/>
  <c r="W33" i="3" s="1"/>
  <c r="S11" i="3"/>
  <c r="S14" i="3" s="1"/>
  <c r="S33" i="3" s="1"/>
  <c r="O11" i="3"/>
  <c r="O14" i="3" s="1"/>
  <c r="O33" i="3" s="1"/>
  <c r="W11" i="4"/>
  <c r="W14" i="4" s="1"/>
  <c r="W34" i="4" s="1"/>
  <c r="S11" i="4"/>
  <c r="S14" i="4" s="1"/>
  <c r="S34" i="4" s="1"/>
  <c r="O11" i="4"/>
  <c r="O14" i="4" s="1"/>
  <c r="O34" i="4" s="1"/>
  <c r="Y11" i="1"/>
  <c r="U11" i="1"/>
  <c r="Q11" i="1"/>
  <c r="V11" i="2"/>
  <c r="V14" i="2" s="1"/>
  <c r="V33" i="2" s="1"/>
  <c r="R11" i="2"/>
  <c r="R14" i="2" s="1"/>
  <c r="R33" i="2" s="1"/>
  <c r="N11" i="2"/>
  <c r="N14" i="2" s="1"/>
  <c r="N33" i="2" s="1"/>
  <c r="X11" i="4"/>
  <c r="X14" i="4" s="1"/>
  <c r="X34" i="4" s="1"/>
  <c r="T11" i="4"/>
  <c r="T14" i="4" s="1"/>
  <c r="T34" i="4" s="1"/>
  <c r="P11" i="4"/>
  <c r="P14" i="4" s="1"/>
  <c r="P34" i="4" s="1"/>
  <c r="Y11" i="2"/>
  <c r="Y14" i="2" s="1"/>
  <c r="Y33" i="2" s="1"/>
  <c r="U11" i="2"/>
  <c r="U14" i="2" s="1"/>
  <c r="U33" i="2" s="1"/>
  <c r="Q11" i="2"/>
  <c r="Q14" i="2" s="1"/>
  <c r="Q33" i="2" s="1"/>
  <c r="V11" i="4"/>
  <c r="V14" i="4" s="1"/>
  <c r="V34" i="4" s="1"/>
  <c r="R11" i="4"/>
  <c r="R14" i="4" s="1"/>
  <c r="R34" i="4" s="1"/>
  <c r="N11" i="4"/>
  <c r="N14" i="4" s="1"/>
  <c r="N34" i="4" s="1"/>
  <c r="Z4" i="1"/>
  <c r="Y4" i="1"/>
  <c r="X4" i="1"/>
  <c r="W4" i="1"/>
  <c r="V4" i="1"/>
  <c r="U4" i="1"/>
  <c r="T4" i="1"/>
  <c r="S4" i="1"/>
  <c r="R4" i="1"/>
  <c r="Q4" i="1"/>
  <c r="P4" i="1"/>
  <c r="O4" i="1"/>
  <c r="N4" i="1"/>
  <c r="M4" i="1"/>
  <c r="Z4" i="2"/>
  <c r="Y4" i="2"/>
  <c r="X4" i="2"/>
  <c r="W4" i="2"/>
  <c r="V4" i="2"/>
  <c r="U4" i="2"/>
  <c r="T4" i="2"/>
  <c r="S4" i="2"/>
  <c r="R4" i="2"/>
  <c r="Q4" i="2"/>
  <c r="P4" i="2"/>
  <c r="O4" i="2"/>
  <c r="N4" i="2"/>
  <c r="M4" i="2"/>
  <c r="Z4" i="3"/>
  <c r="Y4" i="3"/>
  <c r="X4" i="3"/>
  <c r="W4" i="3"/>
  <c r="V4" i="3"/>
  <c r="U4" i="3"/>
  <c r="T4" i="3"/>
  <c r="S4" i="3"/>
  <c r="R4" i="3"/>
  <c r="Q4" i="3"/>
  <c r="P4" i="3"/>
  <c r="O4" i="3"/>
  <c r="N4" i="3"/>
  <c r="M4" i="3"/>
  <c r="Z4" i="4"/>
  <c r="Z110" i="4" s="1"/>
  <c r="Y4" i="4"/>
  <c r="Y110" i="4" s="1"/>
  <c r="X4" i="4"/>
  <c r="X110" i="4" s="1"/>
  <c r="W4" i="4"/>
  <c r="W110" i="4" s="1"/>
  <c r="V4" i="4"/>
  <c r="V110" i="4" s="1"/>
  <c r="U4" i="4"/>
  <c r="U110" i="4" s="1"/>
  <c r="T4" i="4"/>
  <c r="T110" i="4" s="1"/>
  <c r="S4" i="4"/>
  <c r="S110" i="4" s="1"/>
  <c r="R4" i="4"/>
  <c r="R110" i="4" s="1"/>
  <c r="Q4" i="4"/>
  <c r="Q110" i="4" s="1"/>
  <c r="P4" i="4"/>
  <c r="P110" i="4" s="1"/>
  <c r="O4" i="4"/>
  <c r="O110" i="4" s="1"/>
  <c r="N4" i="4"/>
  <c r="N110" i="4" s="1"/>
  <c r="M4" i="4"/>
  <c r="M110" i="4" s="1"/>
  <c r="N9" i="4"/>
  <c r="N85" i="4" s="1"/>
  <c r="N86" i="4" s="1"/>
  <c r="O9" i="4"/>
  <c r="O85" i="4" s="1"/>
  <c r="O86" i="4" s="1"/>
  <c r="P9" i="4"/>
  <c r="P85" i="4" s="1"/>
  <c r="P86" i="4" s="1"/>
  <c r="Q9" i="4"/>
  <c r="Q85" i="4" s="1"/>
  <c r="Q86" i="4" s="1"/>
  <c r="R9" i="4"/>
  <c r="R85" i="4" s="1"/>
  <c r="R86" i="4" s="1"/>
  <c r="S9" i="4"/>
  <c r="S85" i="4" s="1"/>
  <c r="S86" i="4" s="1"/>
  <c r="T9" i="4"/>
  <c r="T85" i="4" s="1"/>
  <c r="T86" i="4" s="1"/>
  <c r="U9" i="4"/>
  <c r="U85" i="4" s="1"/>
  <c r="U86" i="4" s="1"/>
  <c r="V9" i="4"/>
  <c r="V85" i="4" s="1"/>
  <c r="V86" i="4" s="1"/>
  <c r="W9" i="4"/>
  <c r="W85" i="4" s="1"/>
  <c r="W86" i="4" s="1"/>
  <c r="X9" i="4"/>
  <c r="X85" i="4" s="1"/>
  <c r="X86" i="4" s="1"/>
  <c r="Y9" i="4"/>
  <c r="Y85" i="4" s="1"/>
  <c r="Y86" i="4" s="1"/>
  <c r="Z9" i="4"/>
  <c r="Z85" i="4" s="1"/>
  <c r="Z86" i="4" s="1"/>
  <c r="N9" i="3"/>
  <c r="N84" i="3" s="1"/>
  <c r="N85" i="3" s="1"/>
  <c r="O9" i="3"/>
  <c r="O84" i="3" s="1"/>
  <c r="O85" i="3" s="1"/>
  <c r="P9" i="3"/>
  <c r="P84" i="3" s="1"/>
  <c r="P85" i="3" s="1"/>
  <c r="Q9" i="3"/>
  <c r="Q84" i="3" s="1"/>
  <c r="Q85" i="3" s="1"/>
  <c r="R9" i="3"/>
  <c r="R84" i="3" s="1"/>
  <c r="R85" i="3" s="1"/>
  <c r="S9" i="3"/>
  <c r="S84" i="3" s="1"/>
  <c r="S85" i="3" s="1"/>
  <c r="T9" i="3"/>
  <c r="T84" i="3" s="1"/>
  <c r="T85" i="3" s="1"/>
  <c r="U9" i="3"/>
  <c r="U84" i="3" s="1"/>
  <c r="U85" i="3" s="1"/>
  <c r="V9" i="3"/>
  <c r="V84" i="3" s="1"/>
  <c r="V85" i="3" s="1"/>
  <c r="W9" i="3"/>
  <c r="W84" i="3" s="1"/>
  <c r="W85" i="3" s="1"/>
  <c r="X9" i="3"/>
  <c r="X84" i="3" s="1"/>
  <c r="X85" i="3" s="1"/>
  <c r="Y9" i="3"/>
  <c r="Y84" i="3" s="1"/>
  <c r="Y85" i="3" s="1"/>
  <c r="Z9" i="3"/>
  <c r="Z84" i="3" s="1"/>
  <c r="Z85" i="3" s="1"/>
  <c r="N9" i="2"/>
  <c r="N84" i="2" s="1"/>
  <c r="N85" i="2" s="1"/>
  <c r="O9" i="2"/>
  <c r="O84" i="2" s="1"/>
  <c r="O85" i="2" s="1"/>
  <c r="P9" i="2"/>
  <c r="P84" i="2" s="1"/>
  <c r="P85" i="2" s="1"/>
  <c r="Q9" i="2"/>
  <c r="Q84" i="2" s="1"/>
  <c r="Q85" i="2" s="1"/>
  <c r="R9" i="2"/>
  <c r="R84" i="2" s="1"/>
  <c r="R85" i="2" s="1"/>
  <c r="S9" i="2"/>
  <c r="S84" i="2" s="1"/>
  <c r="S85" i="2" s="1"/>
  <c r="T9" i="2"/>
  <c r="T84" i="2" s="1"/>
  <c r="T85" i="2" s="1"/>
  <c r="U9" i="2"/>
  <c r="U84" i="2" s="1"/>
  <c r="U85" i="2" s="1"/>
  <c r="V9" i="2"/>
  <c r="V84" i="2" s="1"/>
  <c r="V85" i="2" s="1"/>
  <c r="W9" i="2"/>
  <c r="W84" i="2" s="1"/>
  <c r="W85" i="2" s="1"/>
  <c r="X9" i="2"/>
  <c r="X84" i="2" s="1"/>
  <c r="X85" i="2" s="1"/>
  <c r="Y9" i="2"/>
  <c r="Y84" i="2" s="1"/>
  <c r="Y85" i="2" s="1"/>
  <c r="Z9" i="2"/>
  <c r="Z84" i="2" s="1"/>
  <c r="Z85" i="2" s="1"/>
  <c r="N9" i="1"/>
  <c r="O9" i="1"/>
  <c r="P9" i="1"/>
  <c r="Q9" i="1"/>
  <c r="R9" i="1"/>
  <c r="S9" i="1"/>
  <c r="T9" i="1"/>
  <c r="U9" i="1"/>
  <c r="V9" i="1"/>
  <c r="W9" i="1"/>
  <c r="X9" i="1"/>
  <c r="Y9" i="1"/>
  <c r="Z9" i="1"/>
  <c r="M9" i="4"/>
  <c r="M85" i="4" s="1"/>
  <c r="M9" i="3"/>
  <c r="M84" i="3" s="1"/>
  <c r="M9" i="2"/>
  <c r="M84" i="2" s="1"/>
  <c r="M9" i="1"/>
  <c r="B90" i="7" l="1"/>
  <c r="D90" i="7"/>
  <c r="B94" i="2"/>
  <c r="B95" i="2"/>
  <c r="D98" i="2"/>
  <c r="M85" i="2"/>
  <c r="B95" i="4"/>
  <c r="R88" i="7" s="1"/>
  <c r="B96" i="4"/>
  <c r="R89" i="7" s="1"/>
  <c r="D99" i="4"/>
  <c r="M86" i="4"/>
  <c r="B94" i="3"/>
  <c r="B95" i="3"/>
  <c r="B97" i="3" s="1"/>
  <c r="D97" i="3" s="1"/>
  <c r="D98" i="3"/>
  <c r="M85" i="3"/>
  <c r="B106" i="5"/>
  <c r="D106" i="5" s="1"/>
  <c r="B105" i="5"/>
  <c r="D105" i="5" s="1"/>
  <c r="W49" i="1"/>
  <c r="W51" i="1" s="1"/>
  <c r="W50" i="1"/>
  <c r="W30" i="1"/>
  <c r="O12" i="1"/>
  <c r="O29" i="1" s="1"/>
  <c r="O31" i="1" s="1"/>
  <c r="O49" i="1"/>
  <c r="O51" i="1" s="1"/>
  <c r="O50" i="1"/>
  <c r="O30" i="1"/>
  <c r="T53" i="2"/>
  <c r="T52" i="2"/>
  <c r="T32" i="2"/>
  <c r="Y12" i="3"/>
  <c r="Y31" i="3" s="1"/>
  <c r="Y34" i="3" s="1"/>
  <c r="Y53" i="3"/>
  <c r="Y52" i="3"/>
  <c r="Y32" i="3"/>
  <c r="Q53" i="3"/>
  <c r="Q32" i="3"/>
  <c r="Q52" i="3"/>
  <c r="Z53" i="4"/>
  <c r="Z54" i="4"/>
  <c r="Z33" i="4"/>
  <c r="R53" i="4"/>
  <c r="R54" i="4"/>
  <c r="R33" i="4"/>
  <c r="Z12" i="1"/>
  <c r="Z29" i="1" s="1"/>
  <c r="Z31" i="1" s="1"/>
  <c r="Z49" i="1"/>
  <c r="Z30" i="1"/>
  <c r="Z50" i="1"/>
  <c r="R49" i="1"/>
  <c r="R51" i="1" s="1"/>
  <c r="R30" i="1"/>
  <c r="R50" i="1"/>
  <c r="W12" i="2"/>
  <c r="W31" i="2" s="1"/>
  <c r="W52" i="2"/>
  <c r="W32" i="2"/>
  <c r="W53" i="2"/>
  <c r="O12" i="2"/>
  <c r="O31" i="2" s="1"/>
  <c r="O34" i="2" s="1"/>
  <c r="O52" i="2"/>
  <c r="O53" i="2"/>
  <c r="O32" i="2"/>
  <c r="T53" i="3"/>
  <c r="T52" i="3"/>
  <c r="T54" i="3" s="1"/>
  <c r="T32" i="3"/>
  <c r="P12" i="3"/>
  <c r="P31" i="3" s="1"/>
  <c r="P53" i="3"/>
  <c r="P52" i="3"/>
  <c r="P54" i="3" s="1"/>
  <c r="P32" i="3"/>
  <c r="Y12" i="4"/>
  <c r="Y32" i="4" s="1"/>
  <c r="Y54" i="4"/>
  <c r="Y33" i="4"/>
  <c r="Y53" i="4"/>
  <c r="U54" i="4"/>
  <c r="U33" i="4"/>
  <c r="U53" i="4"/>
  <c r="Q54" i="4"/>
  <c r="Q33" i="4"/>
  <c r="Q53" i="4"/>
  <c r="M53" i="3"/>
  <c r="M52" i="3"/>
  <c r="M32" i="3"/>
  <c r="Y12" i="1"/>
  <c r="Y29" i="1" s="1"/>
  <c r="Y31" i="1" s="1"/>
  <c r="Y50" i="1"/>
  <c r="Y49" i="1"/>
  <c r="Y30" i="1"/>
  <c r="U12" i="1"/>
  <c r="U29" i="1" s="1"/>
  <c r="U31" i="1" s="1"/>
  <c r="U50" i="1"/>
  <c r="U30" i="1"/>
  <c r="U49" i="1"/>
  <c r="Q12" i="1"/>
  <c r="Q29" i="1" s="1"/>
  <c r="Q31" i="1" s="1"/>
  <c r="Q50" i="1"/>
  <c r="Q30" i="1"/>
  <c r="Q49" i="1"/>
  <c r="Z52" i="2"/>
  <c r="Z32" i="2"/>
  <c r="Z53" i="2"/>
  <c r="V52" i="2"/>
  <c r="V32" i="2"/>
  <c r="V53" i="2"/>
  <c r="R52" i="2"/>
  <c r="R32" i="2"/>
  <c r="R53" i="2"/>
  <c r="N52" i="2"/>
  <c r="N54" i="2" s="1"/>
  <c r="N32" i="2"/>
  <c r="N53" i="2"/>
  <c r="W52" i="3"/>
  <c r="W53" i="3"/>
  <c r="W32" i="3"/>
  <c r="S12" i="3"/>
  <c r="S31" i="3" s="1"/>
  <c r="S52" i="3"/>
  <c r="S53" i="3"/>
  <c r="S32" i="3"/>
  <c r="O12" i="3"/>
  <c r="O31" i="3" s="1"/>
  <c r="O52" i="3"/>
  <c r="O53" i="3"/>
  <c r="O32" i="3"/>
  <c r="X12" i="4"/>
  <c r="X32" i="4" s="1"/>
  <c r="X54" i="4"/>
  <c r="X53" i="4"/>
  <c r="X55" i="4" s="1"/>
  <c r="X33" i="4"/>
  <c r="T54" i="4"/>
  <c r="T53" i="4"/>
  <c r="T33" i="4"/>
  <c r="P54" i="4"/>
  <c r="P53" i="4"/>
  <c r="P33" i="4"/>
  <c r="M12" i="1"/>
  <c r="M29" i="1" s="1"/>
  <c r="M50" i="1"/>
  <c r="M49" i="1"/>
  <c r="M30" i="1"/>
  <c r="S49" i="1"/>
  <c r="S51" i="1" s="1"/>
  <c r="S50" i="1"/>
  <c r="S30" i="1"/>
  <c r="X12" i="2"/>
  <c r="X31" i="2" s="1"/>
  <c r="X34" i="2" s="1"/>
  <c r="X53" i="2"/>
  <c r="X52" i="2"/>
  <c r="X32" i="2"/>
  <c r="P53" i="2"/>
  <c r="P52" i="2"/>
  <c r="P32" i="2"/>
  <c r="U12" i="3"/>
  <c r="U31" i="3" s="1"/>
  <c r="U53" i="3"/>
  <c r="U32" i="3"/>
  <c r="U52" i="3"/>
  <c r="V53" i="4"/>
  <c r="V54" i="4"/>
  <c r="V33" i="4"/>
  <c r="N53" i="4"/>
  <c r="N54" i="4"/>
  <c r="N33" i="4"/>
  <c r="M12" i="2"/>
  <c r="M31" i="2" s="1"/>
  <c r="M53" i="2"/>
  <c r="M32" i="2"/>
  <c r="M52" i="2"/>
  <c r="V49" i="1"/>
  <c r="V51" i="1" s="1"/>
  <c r="V30" i="1"/>
  <c r="V50" i="1"/>
  <c r="N12" i="1"/>
  <c r="N29" i="1" s="1"/>
  <c r="N31" i="1" s="1"/>
  <c r="N49" i="1"/>
  <c r="N51" i="1" s="1"/>
  <c r="N30" i="1"/>
  <c r="N50" i="1"/>
  <c r="S52" i="2"/>
  <c r="S32" i="2"/>
  <c r="S53" i="2"/>
  <c r="X12" i="3"/>
  <c r="X31" i="3" s="1"/>
  <c r="X53" i="3"/>
  <c r="X52" i="3"/>
  <c r="X32" i="3"/>
  <c r="M12" i="4"/>
  <c r="M32" i="4" s="1"/>
  <c r="M54" i="4"/>
  <c r="M33" i="4"/>
  <c r="M53" i="4"/>
  <c r="X12" i="1"/>
  <c r="X29" i="1" s="1"/>
  <c r="X50" i="1"/>
  <c r="X49" i="1"/>
  <c r="X51" i="1" s="1"/>
  <c r="X30" i="1"/>
  <c r="T50" i="1"/>
  <c r="T49" i="1"/>
  <c r="T51" i="1" s="1"/>
  <c r="T30" i="1"/>
  <c r="P50" i="1"/>
  <c r="P49" i="1"/>
  <c r="P30" i="1"/>
  <c r="Y12" i="2"/>
  <c r="Y31" i="2" s="1"/>
  <c r="Y34" i="2" s="1"/>
  <c r="Y53" i="2"/>
  <c r="Y52" i="2"/>
  <c r="Y32" i="2"/>
  <c r="U53" i="2"/>
  <c r="U52" i="2"/>
  <c r="U32" i="2"/>
  <c r="Q53" i="2"/>
  <c r="Q32" i="2"/>
  <c r="Q52" i="2"/>
  <c r="Z12" i="3"/>
  <c r="Z31" i="3" s="1"/>
  <c r="Z52" i="3"/>
  <c r="Z32" i="3"/>
  <c r="Z53" i="3"/>
  <c r="V52" i="3"/>
  <c r="V32" i="3"/>
  <c r="V53" i="3"/>
  <c r="R52" i="3"/>
  <c r="R32" i="3"/>
  <c r="R53" i="3"/>
  <c r="N12" i="3"/>
  <c r="N31" i="3" s="1"/>
  <c r="N34" i="3" s="1"/>
  <c r="N52" i="3"/>
  <c r="N32" i="3"/>
  <c r="N53" i="3"/>
  <c r="W53" i="4"/>
  <c r="W54" i="4"/>
  <c r="W33" i="4"/>
  <c r="S53" i="4"/>
  <c r="S33" i="4"/>
  <c r="S54" i="4"/>
  <c r="O53" i="4"/>
  <c r="O54" i="4"/>
  <c r="O33" i="4"/>
  <c r="BI32" i="5"/>
  <c r="BE32" i="5"/>
  <c r="BA32" i="5"/>
  <c r="BD14" i="5"/>
  <c r="BD52" i="5"/>
  <c r="BD53" i="5"/>
  <c r="BG14" i="5"/>
  <c r="BG52" i="5"/>
  <c r="BG53" i="5"/>
  <c r="BJ53" i="5"/>
  <c r="BJ52" i="5"/>
  <c r="BF53" i="5"/>
  <c r="BF52" i="5"/>
  <c r="BB53" i="5"/>
  <c r="BB52" i="5"/>
  <c r="AX53" i="5"/>
  <c r="AX52" i="5"/>
  <c r="BG32" i="5"/>
  <c r="BC32" i="5"/>
  <c r="AY32" i="5"/>
  <c r="BI52" i="5"/>
  <c r="BI53" i="5"/>
  <c r="BE14" i="5"/>
  <c r="BE52" i="5"/>
  <c r="BE53" i="5"/>
  <c r="BA52" i="5"/>
  <c r="BA53" i="5"/>
  <c r="BJ32" i="5"/>
  <c r="BF32" i="5"/>
  <c r="BB32" i="5"/>
  <c r="AX32" i="5"/>
  <c r="BH14" i="5"/>
  <c r="BH52" i="5"/>
  <c r="BH53" i="5"/>
  <c r="AZ52" i="5"/>
  <c r="AZ53" i="5"/>
  <c r="AW14" i="5"/>
  <c r="AW52" i="5"/>
  <c r="AW53" i="5"/>
  <c r="AW32" i="5"/>
  <c r="BC14" i="5"/>
  <c r="BC52" i="5"/>
  <c r="BC53" i="5"/>
  <c r="AY52" i="5"/>
  <c r="AY53" i="5"/>
  <c r="BH32" i="5"/>
  <c r="BD32" i="5"/>
  <c r="AZ32" i="5"/>
  <c r="BJ14" i="5"/>
  <c r="W12" i="1"/>
  <c r="W29" i="1" s="1"/>
  <c r="T12" i="2"/>
  <c r="T31" i="2" s="1"/>
  <c r="T34" i="2" s="1"/>
  <c r="R12" i="1"/>
  <c r="R29" i="1" s="1"/>
  <c r="R31" i="1" s="1"/>
  <c r="M12" i="3"/>
  <c r="M31" i="3" s="1"/>
  <c r="Z12" i="2"/>
  <c r="Z31" i="2" s="1"/>
  <c r="W12" i="3"/>
  <c r="W31" i="3" s="1"/>
  <c r="T12" i="4"/>
  <c r="T32" i="4" s="1"/>
  <c r="T35" i="4" s="1"/>
  <c r="AY14" i="5"/>
  <c r="T12" i="1"/>
  <c r="T29" i="1" s="1"/>
  <c r="Q12" i="2"/>
  <c r="Q31" i="2" s="1"/>
  <c r="V12" i="3"/>
  <c r="V31" i="3" s="1"/>
  <c r="V34" i="3" s="1"/>
  <c r="W12" i="4"/>
  <c r="W32" i="4" s="1"/>
  <c r="O12" i="4"/>
  <c r="O32" i="4" s="1"/>
  <c r="AZ14" i="5"/>
  <c r="S12" i="1"/>
  <c r="S29" i="1" s="1"/>
  <c r="S31" i="1" s="1"/>
  <c r="Q12" i="3"/>
  <c r="Q31" i="3" s="1"/>
  <c r="P12" i="2"/>
  <c r="P31" i="2" s="1"/>
  <c r="Z12" i="4"/>
  <c r="Z32" i="4" s="1"/>
  <c r="R12" i="2"/>
  <c r="R31" i="2" s="1"/>
  <c r="R34" i="2" s="1"/>
  <c r="BI14" i="5"/>
  <c r="BA14" i="5"/>
  <c r="V12" i="1"/>
  <c r="V29" i="1" s="1"/>
  <c r="V31" i="1" s="1"/>
  <c r="S12" i="2"/>
  <c r="S31" i="2" s="1"/>
  <c r="S34" i="2" s="1"/>
  <c r="T12" i="3"/>
  <c r="T31" i="3" s="1"/>
  <c r="T34" i="3" s="1"/>
  <c r="U12" i="4"/>
  <c r="U32" i="4" s="1"/>
  <c r="Q12" i="4"/>
  <c r="Q32" i="4" s="1"/>
  <c r="P12" i="1"/>
  <c r="P29" i="1" s="1"/>
  <c r="P31" i="1" s="1"/>
  <c r="U12" i="2"/>
  <c r="U31" i="2" s="1"/>
  <c r="U34" i="2" s="1"/>
  <c r="R12" i="3"/>
  <c r="R31" i="3" s="1"/>
  <c r="R34" i="3" s="1"/>
  <c r="S12" i="4"/>
  <c r="S32" i="4" s="1"/>
  <c r="R12" i="4"/>
  <c r="R32" i="4" s="1"/>
  <c r="R35" i="4" s="1"/>
  <c r="BF14" i="5"/>
  <c r="V12" i="4"/>
  <c r="V32" i="4" s="1"/>
  <c r="V12" i="2"/>
  <c r="V31" i="2" s="1"/>
  <c r="V34" i="2" s="1"/>
  <c r="P12" i="4"/>
  <c r="P32" i="4" s="1"/>
  <c r="P35" i="4" s="1"/>
  <c r="AX14" i="5"/>
  <c r="N12" i="4"/>
  <c r="N32" i="4" s="1"/>
  <c r="BB14" i="5"/>
  <c r="N12" i="2"/>
  <c r="N31" i="2" s="1"/>
  <c r="U55" i="4" l="1"/>
  <c r="Q35" i="4"/>
  <c r="T55" i="4"/>
  <c r="F39" i="4"/>
  <c r="M33" i="7" s="1"/>
  <c r="W35" i="4"/>
  <c r="N55" i="4"/>
  <c r="P55" i="4"/>
  <c r="R55" i="4"/>
  <c r="B42" i="5"/>
  <c r="G27" i="7" s="1"/>
  <c r="B41" i="5"/>
  <c r="G26" i="7" s="1"/>
  <c r="M96" i="7"/>
  <c r="B96" i="7"/>
  <c r="M97" i="7"/>
  <c r="B97" i="7"/>
  <c r="N34" i="2"/>
  <c r="W55" i="4"/>
  <c r="P34" i="2"/>
  <c r="B101" i="3"/>
  <c r="B126" i="7" s="1"/>
  <c r="D104" i="3"/>
  <c r="B100" i="3"/>
  <c r="B125" i="7" s="1"/>
  <c r="B101" i="4"/>
  <c r="B102" i="4"/>
  <c r="D105" i="4"/>
  <c r="B101" i="2"/>
  <c r="D104" i="2"/>
  <c r="B100" i="2"/>
  <c r="O54" i="2"/>
  <c r="W34" i="3"/>
  <c r="S55" i="4"/>
  <c r="Z54" i="3"/>
  <c r="S54" i="2"/>
  <c r="Z54" i="2"/>
  <c r="Q55" i="4"/>
  <c r="W34" i="2"/>
  <c r="B96" i="3"/>
  <c r="D96" i="3" s="1"/>
  <c r="B97" i="4"/>
  <c r="B98" i="4"/>
  <c r="B96" i="2"/>
  <c r="D96" i="2" s="1"/>
  <c r="B97" i="2"/>
  <c r="D97" i="2" s="1"/>
  <c r="AX31" i="5"/>
  <c r="AW31" i="5"/>
  <c r="BB31" i="5"/>
  <c r="AZ31" i="5"/>
  <c r="BE31" i="5"/>
  <c r="BG31" i="5"/>
  <c r="BA31" i="5"/>
  <c r="BF31" i="5"/>
  <c r="BI31" i="5"/>
  <c r="AY31" i="5"/>
  <c r="BJ31" i="5"/>
  <c r="BC31" i="5"/>
  <c r="BH31" i="5"/>
  <c r="BD31" i="5"/>
  <c r="B62" i="5"/>
  <c r="B57" i="5"/>
  <c r="B56" i="5"/>
  <c r="S35" i="4"/>
  <c r="Q34" i="2"/>
  <c r="B63" i="4"/>
  <c r="B62" i="4"/>
  <c r="S54" i="3"/>
  <c r="N35" i="4"/>
  <c r="V35" i="4"/>
  <c r="U35" i="4"/>
  <c r="O35" i="4"/>
  <c r="T31" i="1"/>
  <c r="Z34" i="2"/>
  <c r="W31" i="1"/>
  <c r="O55" i="4"/>
  <c r="V54" i="3"/>
  <c r="Z34" i="3"/>
  <c r="Y54" i="2"/>
  <c r="P51" i="1"/>
  <c r="X31" i="1"/>
  <c r="M35" i="4"/>
  <c r="B37" i="4"/>
  <c r="B38" i="4"/>
  <c r="X34" i="3"/>
  <c r="B41" i="2"/>
  <c r="G172" i="7" s="1"/>
  <c r="B42" i="2"/>
  <c r="G173" i="7" s="1"/>
  <c r="V55" i="4"/>
  <c r="U34" i="3"/>
  <c r="M51" i="1"/>
  <c r="B54" i="1"/>
  <c r="B55" i="1" s="1"/>
  <c r="B53" i="1"/>
  <c r="X35" i="4"/>
  <c r="O34" i="3"/>
  <c r="S34" i="3"/>
  <c r="V54" i="2"/>
  <c r="Q51" i="1"/>
  <c r="U51" i="1"/>
  <c r="B41" i="3"/>
  <c r="B42" i="3"/>
  <c r="Y35" i="4"/>
  <c r="P34" i="3"/>
  <c r="W54" i="2"/>
  <c r="Z55" i="4"/>
  <c r="B42" i="4"/>
  <c r="Q26" i="7" s="1"/>
  <c r="B43" i="4"/>
  <c r="Q27" i="7" s="1"/>
  <c r="M34" i="2"/>
  <c r="B37" i="2"/>
  <c r="B36" i="2"/>
  <c r="M31" i="1"/>
  <c r="B34" i="1"/>
  <c r="B33" i="1"/>
  <c r="B62" i="3"/>
  <c r="B61" i="3"/>
  <c r="Z35" i="4"/>
  <c r="X54" i="3"/>
  <c r="M54" i="2"/>
  <c r="B56" i="2"/>
  <c r="B66" i="2" s="1"/>
  <c r="B57" i="2"/>
  <c r="B67" i="2" s="1"/>
  <c r="P54" i="2"/>
  <c r="B39" i="1"/>
  <c r="B38" i="1"/>
  <c r="B74" i="1" s="1"/>
  <c r="O54" i="3"/>
  <c r="W54" i="3"/>
  <c r="Q34" i="3"/>
  <c r="M34" i="3"/>
  <c r="B37" i="3"/>
  <c r="B36" i="3"/>
  <c r="N54" i="3"/>
  <c r="R54" i="3"/>
  <c r="Q54" i="2"/>
  <c r="U54" i="2"/>
  <c r="M55" i="4"/>
  <c r="B58" i="4"/>
  <c r="B68" i="4" s="1"/>
  <c r="B57" i="4"/>
  <c r="B67" i="4" s="1"/>
  <c r="B61" i="2"/>
  <c r="B62" i="2"/>
  <c r="U54" i="3"/>
  <c r="X54" i="2"/>
  <c r="B59" i="1"/>
  <c r="B58" i="1"/>
  <c r="R54" i="2"/>
  <c r="Y51" i="1"/>
  <c r="M54" i="3"/>
  <c r="B57" i="3"/>
  <c r="B67" i="3" s="1"/>
  <c r="B56" i="3"/>
  <c r="B66" i="3" s="1"/>
  <c r="Y55" i="4"/>
  <c r="Z51" i="1"/>
  <c r="Q54" i="3"/>
  <c r="Y54" i="3"/>
  <c r="T54" i="2"/>
  <c r="BE54" i="5"/>
  <c r="BD34" i="5"/>
  <c r="B61" i="5"/>
  <c r="AZ54" i="5"/>
  <c r="BH34" i="5"/>
  <c r="BC54" i="5"/>
  <c r="BG34" i="5"/>
  <c r="AX54" i="5"/>
  <c r="BF54" i="5"/>
  <c r="BI34" i="5"/>
  <c r="AX34" i="5"/>
  <c r="BB34" i="5"/>
  <c r="BA54" i="5"/>
  <c r="AY34" i="5"/>
  <c r="BG54" i="5"/>
  <c r="AZ34" i="5"/>
  <c r="AY54" i="5"/>
  <c r="AW34" i="5"/>
  <c r="BA34" i="5"/>
  <c r="BH54" i="5"/>
  <c r="BF34" i="5"/>
  <c r="BI54" i="5"/>
  <c r="BC34" i="5"/>
  <c r="BB54" i="5"/>
  <c r="BJ54" i="5"/>
  <c r="BD54" i="5"/>
  <c r="AW54" i="5"/>
  <c r="BJ34" i="5"/>
  <c r="BE34" i="5"/>
  <c r="D97" i="4" l="1"/>
  <c r="T90" i="7" s="1"/>
  <c r="R90" i="7"/>
  <c r="D98" i="4"/>
  <c r="T91" i="7" s="1"/>
  <c r="R91" i="7"/>
  <c r="B37" i="5"/>
  <c r="C27" i="7" s="1"/>
  <c r="B36" i="5"/>
  <c r="C26" i="7" s="1"/>
  <c r="F38" i="5"/>
  <c r="D97" i="7"/>
  <c r="O97" i="7"/>
  <c r="D96" i="7"/>
  <c r="O96" i="7"/>
  <c r="C56" i="7"/>
  <c r="B46" i="3"/>
  <c r="B72" i="3"/>
  <c r="C173" i="7"/>
  <c r="B47" i="2"/>
  <c r="G57" i="7"/>
  <c r="B78" i="3"/>
  <c r="M27" i="7"/>
  <c r="B48" i="4"/>
  <c r="B103" i="2"/>
  <c r="D103" i="2" s="1"/>
  <c r="B102" i="2"/>
  <c r="D102" i="2" s="1"/>
  <c r="C57" i="7"/>
  <c r="B73" i="3"/>
  <c r="B47" i="3"/>
  <c r="B77" i="3"/>
  <c r="G56" i="7"/>
  <c r="B73" i="4"/>
  <c r="M26" i="7"/>
  <c r="B47" i="4"/>
  <c r="B103" i="4"/>
  <c r="D103" i="4" s="1"/>
  <c r="B104" i="4"/>
  <c r="D104" i="4" s="1"/>
  <c r="B102" i="3"/>
  <c r="B103" i="3"/>
  <c r="C172" i="7"/>
  <c r="B46" i="2"/>
  <c r="B72" i="2"/>
  <c r="B66" i="5"/>
  <c r="B67" i="5"/>
  <c r="B58" i="5"/>
  <c r="B59" i="5"/>
  <c r="B77" i="5"/>
  <c r="B58" i="2"/>
  <c r="B68" i="2" s="1"/>
  <c r="B59" i="2"/>
  <c r="B69" i="2" s="1"/>
  <c r="B70" i="1"/>
  <c r="B36" i="1"/>
  <c r="B72" i="1" s="1"/>
  <c r="B44" i="2"/>
  <c r="B43" i="2"/>
  <c r="B39" i="4"/>
  <c r="B60" i="4"/>
  <c r="B59" i="4"/>
  <c r="B45" i="4"/>
  <c r="B79" i="4"/>
  <c r="B44" i="4"/>
  <c r="B77" i="2"/>
  <c r="B65" i="4"/>
  <c r="B64" i="4"/>
  <c r="B59" i="3"/>
  <c r="B58" i="3"/>
  <c r="B78" i="2"/>
  <c r="B63" i="2"/>
  <c r="B64" i="2"/>
  <c r="B40" i="1"/>
  <c r="B75" i="1"/>
  <c r="B41" i="1"/>
  <c r="B64" i="3"/>
  <c r="B63" i="3"/>
  <c r="B39" i="2"/>
  <c r="B38" i="2"/>
  <c r="B78" i="4"/>
  <c r="B39" i="3"/>
  <c r="B61" i="1"/>
  <c r="B60" i="1"/>
  <c r="B38" i="3"/>
  <c r="B35" i="1"/>
  <c r="B71" i="1" s="1"/>
  <c r="B73" i="2"/>
  <c r="B44" i="3"/>
  <c r="B43" i="3"/>
  <c r="B56" i="1"/>
  <c r="B74" i="4"/>
  <c r="B40" i="4"/>
  <c r="B64" i="5"/>
  <c r="B63" i="5"/>
  <c r="B78" i="5"/>
  <c r="B44" i="5"/>
  <c r="D44" i="5" s="1"/>
  <c r="B43" i="5"/>
  <c r="D43" i="5" s="1"/>
  <c r="B69" i="4" l="1"/>
  <c r="D103" i="3"/>
  <c r="D128" i="7" s="1"/>
  <c r="B128" i="7"/>
  <c r="D102" i="3"/>
  <c r="D127" i="7" s="1"/>
  <c r="B127" i="7"/>
  <c r="D39" i="3"/>
  <c r="C62" i="7" s="1"/>
  <c r="C59" i="7"/>
  <c r="B49" i="3"/>
  <c r="B68" i="3"/>
  <c r="D44" i="2"/>
  <c r="G178" i="7" s="1"/>
  <c r="G175" i="7"/>
  <c r="B76" i="4"/>
  <c r="D40" i="4"/>
  <c r="M32" i="7" s="1"/>
  <c r="M29" i="7"/>
  <c r="B50" i="4"/>
  <c r="D44" i="3"/>
  <c r="G62" i="7" s="1"/>
  <c r="G59" i="7"/>
  <c r="B80" i="3"/>
  <c r="D38" i="2"/>
  <c r="C177" i="7" s="1"/>
  <c r="G179" i="7" s="1"/>
  <c r="C174" i="7"/>
  <c r="B48" i="2"/>
  <c r="B75" i="4"/>
  <c r="D39" i="4"/>
  <c r="M31" i="7" s="1"/>
  <c r="Q33" i="7" s="1"/>
  <c r="M28" i="7"/>
  <c r="B49" i="4"/>
  <c r="D45" i="4"/>
  <c r="Q32" i="7" s="1"/>
  <c r="Q29" i="7"/>
  <c r="D43" i="2"/>
  <c r="G177" i="7" s="1"/>
  <c r="G174" i="7"/>
  <c r="B75" i="2"/>
  <c r="D39" i="2"/>
  <c r="C178" i="7" s="1"/>
  <c r="C175" i="7"/>
  <c r="B49" i="2"/>
  <c r="B79" i="3"/>
  <c r="D43" i="3"/>
  <c r="G61" i="7" s="1"/>
  <c r="G58" i="7"/>
  <c r="B74" i="3"/>
  <c r="D38" i="3"/>
  <c r="C61" i="7" s="1"/>
  <c r="G63" i="7" s="1"/>
  <c r="C58" i="7"/>
  <c r="B48" i="3"/>
  <c r="B69" i="3"/>
  <c r="B80" i="4"/>
  <c r="D44" i="4"/>
  <c r="Q31" i="7" s="1"/>
  <c r="Q28" i="7"/>
  <c r="B70" i="4"/>
  <c r="B38" i="5"/>
  <c r="B72" i="5"/>
  <c r="B46" i="5"/>
  <c r="B47" i="5"/>
  <c r="B73" i="5"/>
  <c r="B39" i="5"/>
  <c r="G32" i="7"/>
  <c r="G29" i="7"/>
  <c r="B79" i="5"/>
  <c r="G31" i="7"/>
  <c r="G28" i="7"/>
  <c r="B80" i="5"/>
  <c r="B68" i="5"/>
  <c r="B69" i="5"/>
  <c r="B80" i="2"/>
  <c r="B75" i="3"/>
  <c r="B74" i="2"/>
  <c r="B77" i="1"/>
  <c r="B81" i="4"/>
  <c r="B76" i="1"/>
  <c r="B79" i="2"/>
  <c r="D38" i="5" l="1"/>
  <c r="C31" i="7" s="1"/>
  <c r="B49" i="5"/>
  <c r="D39" i="5"/>
  <c r="C32" i="7" s="1"/>
  <c r="B48" i="5"/>
  <c r="C28" i="7"/>
  <c r="B74" i="5"/>
  <c r="C29" i="7"/>
  <c r="B75" i="5"/>
  <c r="G33" i="7" l="1"/>
</calcChain>
</file>

<file path=xl/sharedStrings.xml><?xml version="1.0" encoding="utf-8"?>
<sst xmlns="http://schemas.openxmlformats.org/spreadsheetml/2006/main" count="1286" uniqueCount="193">
  <si>
    <t>Metric ($MM)</t>
  </si>
  <si>
    <t>Average 12 months Outstandings</t>
  </si>
  <si>
    <t>Provision for Loan Loss Rolling 12 Months</t>
  </si>
  <si>
    <t>Average 12 months Utilization</t>
  </si>
  <si>
    <t>Feb 15</t>
  </si>
  <si>
    <t>Mar 15</t>
  </si>
  <si>
    <t>Jun 15</t>
  </si>
  <si>
    <t>Sept 15</t>
  </si>
  <si>
    <t>Jan 14</t>
  </si>
  <si>
    <t>Feb 14</t>
  </si>
  <si>
    <t>Mar 14</t>
  </si>
  <si>
    <t>Apr 14</t>
  </si>
  <si>
    <t>May 14</t>
  </si>
  <si>
    <t>Jun 14</t>
  </si>
  <si>
    <t>July 14</t>
  </si>
  <si>
    <t>Aug 14</t>
  </si>
  <si>
    <t>Sept 14</t>
  </si>
  <si>
    <t>Oct 14</t>
  </si>
  <si>
    <t>Nov 14</t>
  </si>
  <si>
    <t>Dec 14</t>
  </si>
  <si>
    <t>Jan 15</t>
  </si>
  <si>
    <t>Apr 15</t>
  </si>
  <si>
    <t>May 15</t>
  </si>
  <si>
    <t>Jul 15</t>
  </si>
  <si>
    <t>Aug 15</t>
  </si>
  <si>
    <t>Oct 15</t>
  </si>
  <si>
    <t>Nov15</t>
  </si>
  <si>
    <t>Dec15</t>
  </si>
  <si>
    <t>Jan16</t>
  </si>
  <si>
    <t>Outstandings</t>
  </si>
  <si>
    <t>Letters of Credit</t>
  </si>
  <si>
    <t>Nonaccrual Loans</t>
  </si>
  <si>
    <t>NPL</t>
  </si>
  <si>
    <t>Net Charge-Offs (Monthly)</t>
  </si>
  <si>
    <t>Provisions (Monthly)</t>
  </si>
  <si>
    <t>Utilization (Outstandings + LCs)</t>
  </si>
  <si>
    <t>Cost of Credit (Spain)</t>
  </si>
  <si>
    <t xml:space="preserve">  Gross Charge-Offs (Monthly)</t>
  </si>
  <si>
    <t xml:space="preserve">  Recoveries (Monthly)</t>
  </si>
  <si>
    <t>Net Credit Losses (Monthly)</t>
  </si>
  <si>
    <t xml:space="preserve">  Gross Credit Losses (Monthly)</t>
  </si>
  <si>
    <t>N/A</t>
  </si>
  <si>
    <t>Grey fill indicates formulas</t>
  </si>
  <si>
    <t>Credit Loss data provided as proxies to show Gross Losses and Recoveries trends due to the absence of Gross Charge-offs and Recoveries for SC.</t>
  </si>
  <si>
    <t>12 months Metrics are not shown in formulas prior toDecember 2014 due to the unavailibilty of data prior to January 2014</t>
  </si>
  <si>
    <r>
      <t>·</t>
    </r>
    <r>
      <rPr>
        <sz val="7"/>
        <color theme="1"/>
        <rFont val="Times New Roman"/>
        <family val="1"/>
      </rPr>
      <t xml:space="preserve">         </t>
    </r>
    <r>
      <rPr>
        <sz val="11"/>
        <color theme="1"/>
        <rFont val="Calibri"/>
        <family val="2"/>
        <scheme val="minor"/>
      </rPr>
      <t>NPL Entries and NPL coverage %: we need to do the same exercise as for Cost of Credit across all 3 entities. Brian Lynch, once you have the definition, we’ll need that and the data so the RAS team can perform the analysis (Michael Z – Please coordinate with Brian)</t>
    </r>
  </si>
  <si>
    <t>NPL Entries (%)</t>
  </si>
  <si>
    <t>New from Group Dec-15</t>
  </si>
  <si>
    <r>
      <t>NPL entries (last 12 months) / avg credit exposure</t>
    </r>
    <r>
      <rPr>
        <b/>
        <i/>
        <sz val="11"/>
        <color rgb="FF000000"/>
        <rFont val="Calibri"/>
        <family val="2"/>
      </rPr>
      <t xml:space="preserve"> (last 12 months)</t>
    </r>
    <r>
      <rPr>
        <sz val="11"/>
        <color rgb="FF000000"/>
        <rFont val="Calibri"/>
        <family val="2"/>
      </rPr>
      <t xml:space="preserve"> - Limit should not go beyond a medium volatility setting measured as 2 standard deviations in a historic series </t>
    </r>
  </si>
  <si>
    <t>US entities will apply group definition.</t>
  </si>
  <si>
    <t>US will use local criteria for NPL entries</t>
  </si>
  <si>
    <t>Calibration TBD</t>
  </si>
  <si>
    <t>NPL coverage ratio (%)</t>
  </si>
  <si>
    <r>
      <t>Provisions reserves / non-performing loans</t>
    </r>
    <r>
      <rPr>
        <sz val="11"/>
        <color rgb="FF000000"/>
        <rFont val="Calibri"/>
        <family val="2"/>
      </rPr>
      <t xml:space="preserve"> - Limit should not go beyond a medium volatility setting measured as 2 standard deviations in a historic series </t>
    </r>
  </si>
  <si>
    <t>To be discussed with Group</t>
  </si>
  <si>
    <t>PR comments: Why put a limit to this metric? It is a very subjective metric and establishing a limit is not liked by the auditors nor regulator.  Metric could be monitored to ensure that expected losses are adequately provisioned but metric should not be limited.  In Puerto Rico by regulation and as a regular prudent practice, we recognize losses as partial charge offs if needed.</t>
  </si>
  <si>
    <t xml:space="preserve">If results are higher, it can be interpreted as a method of tax evasion. If results are lower, it means that expected losses are not provisioned as needed. </t>
  </si>
  <si>
    <t>Cost of Credit</t>
  </si>
  <si>
    <t>New from Group Dec-15 / New 2016 SHUSA and Subs</t>
  </si>
  <si>
    <r>
      <t xml:space="preserve">Cumulative net provisions over the last 12 months / Average loan portfolio over the same period. </t>
    </r>
    <r>
      <rPr>
        <sz val="11"/>
        <color rgb="FF000000"/>
        <rFont val="Calibri"/>
        <family val="2"/>
      </rPr>
      <t xml:space="preserve">Where Net Credit Losses = Gross credit losses </t>
    </r>
    <r>
      <rPr>
        <i/>
        <sz val="11"/>
        <color rgb="FF000000"/>
        <rFont val="Calibri"/>
        <family val="2"/>
      </rPr>
      <t xml:space="preserve">minus </t>
    </r>
    <r>
      <rPr>
        <sz val="11"/>
        <color rgb="FF000000"/>
        <rFont val="Calibri"/>
        <family val="2"/>
      </rPr>
      <t xml:space="preserve">Recovery of NPLs during the period </t>
    </r>
    <r>
      <rPr>
        <i/>
        <sz val="11"/>
        <color rgb="FF000000"/>
        <rFont val="Calibri"/>
        <family val="2"/>
      </rPr>
      <t>AND</t>
    </r>
    <r>
      <rPr>
        <sz val="11"/>
        <color rgb="FF000000"/>
        <rFont val="Calibri"/>
        <family val="2"/>
      </rPr>
      <t xml:space="preserve"> Loan Portfolio = Amount drawn down + SBLCs - Limit should not go beyond a medium volatility setting measured as 2 standard deviations in a historic series or maximum change in ICAAP stress exercise (FRB adverse for SHUSA and subs?)</t>
    </r>
  </si>
  <si>
    <t>US entities will use the cost of credit metric that is included in the Monthly Risk Report as coordinated by Risk MI.</t>
  </si>
  <si>
    <t>New 2016</t>
  </si>
  <si>
    <t>Cost of Credit (Local)</t>
  </si>
  <si>
    <t>Diff. Spain vs Local</t>
  </si>
  <si>
    <t>Denominator uses Actuals</t>
  </si>
  <si>
    <t>Denominator uses Averages</t>
  </si>
  <si>
    <t>Averages vs Actuals</t>
  </si>
  <si>
    <t>Std (Spain)</t>
  </si>
  <si>
    <t>Std (Local)</t>
  </si>
  <si>
    <t>Mean (Spain)</t>
  </si>
  <si>
    <t>Mean (Local)</t>
  </si>
  <si>
    <t>Mean+1 Std (Spain)</t>
  </si>
  <si>
    <t>Mean+2 Std (Spain)</t>
  </si>
  <si>
    <t>Mean+1 Std (Local)</t>
  </si>
  <si>
    <t>Mean+2 Std (Local)</t>
  </si>
  <si>
    <t>Std (Spain-Local)</t>
  </si>
  <si>
    <t>Mean (Spain-Local)</t>
  </si>
  <si>
    <t>Mean+1 Std (Spain-Local)</t>
  </si>
  <si>
    <t>Mean+2 Std (Spain-Local)</t>
  </si>
  <si>
    <t>Std (Spain Avgs-Actuals)</t>
  </si>
  <si>
    <t>Mean (Spain Avgs-Actuals)</t>
  </si>
  <si>
    <t>Mean+1 Std (Spain Avgs-Actuals)</t>
  </si>
  <si>
    <t>Mean+2 Std (Spain Avgs-Actuals)</t>
  </si>
  <si>
    <t>Std (Local Avgs-Actuals)</t>
  </si>
  <si>
    <t>Mean (Local Avgs-Actuals)</t>
  </si>
  <si>
    <t>Mean+1 Std (Local Avgs-Actuals)</t>
  </si>
  <si>
    <t>Mean+2 Std (Local Avgs-Actuals)</t>
  </si>
  <si>
    <t>Mean</t>
  </si>
  <si>
    <t>Std</t>
  </si>
  <si>
    <t>Mean+1 Std</t>
  </si>
  <si>
    <t>Mean+2 Std</t>
  </si>
  <si>
    <t>Breach Count</t>
  </si>
  <si>
    <t>Trigger</t>
  </si>
  <si>
    <t>Limit</t>
  </si>
  <si>
    <t>Total Count</t>
  </si>
  <si>
    <t xml:space="preserve">Cost of Credit Definition: </t>
  </si>
  <si>
    <t>Provisions for Loan Loss 12 Month Rolling/Average 12 Month Utilization</t>
  </si>
  <si>
    <t>Spain:</t>
  </si>
  <si>
    <t>Local:</t>
  </si>
  <si>
    <t>Provisions for Loan Loss 12 Month Rolling/Average 12 Month Outstanding</t>
  </si>
  <si>
    <t>Stats:</t>
  </si>
  <si>
    <t>Breach Count:</t>
  </si>
  <si>
    <t>Trigger(Spain)</t>
  </si>
  <si>
    <t>Limit(Spain)</t>
  </si>
  <si>
    <t>Trigger(Local)</t>
  </si>
  <si>
    <t>Limit(Local)</t>
  </si>
  <si>
    <t>Jan 13</t>
  </si>
  <si>
    <t>Feb 13</t>
  </si>
  <si>
    <t>Mar 13</t>
  </si>
  <si>
    <t>Apr 13</t>
  </si>
  <si>
    <t>May 13</t>
  </si>
  <si>
    <t>Jun 13</t>
  </si>
  <si>
    <t>July 13</t>
  </si>
  <si>
    <t>Aug 13</t>
  </si>
  <si>
    <t>Sept 13</t>
  </si>
  <si>
    <t>Oct 13</t>
  </si>
  <si>
    <t>Nov 13</t>
  </si>
  <si>
    <t>Dec 13</t>
  </si>
  <si>
    <t>Regarding NY Letters of Credit, NY customers are large customers classified under the Global Corporate Banking business line, these customers are more likely to use such instruments.</t>
  </si>
  <si>
    <t>A letter of credit is a letter from a bank guaranteeing that a buyer's payment to a seller will be received on time and for the correct amount. In the event that the buyer is unable to make payment on the purchase, the bank will be required to cover the full or remaining amount of the purchase.</t>
  </si>
  <si>
    <t>Why NY has larger Letters of Credit?</t>
  </si>
  <si>
    <t>Net Charge Offs Rolling 12 Months</t>
  </si>
  <si>
    <t>NCO/Utilization</t>
  </si>
  <si>
    <t>Jan 11</t>
  </si>
  <si>
    <t>Feb 11</t>
  </si>
  <si>
    <t>Mar 11</t>
  </si>
  <si>
    <t>Apr 11</t>
  </si>
  <si>
    <t>May 11</t>
  </si>
  <si>
    <t>Jun 11</t>
  </si>
  <si>
    <t>Jul 11</t>
  </si>
  <si>
    <t>Aug 11</t>
  </si>
  <si>
    <t>Sep 11</t>
  </si>
  <si>
    <t>Oct 11</t>
  </si>
  <si>
    <t>Nov 11</t>
  </si>
  <si>
    <t>Dec 11</t>
  </si>
  <si>
    <t>Jan 12</t>
  </si>
  <si>
    <t>Feb 12</t>
  </si>
  <si>
    <t>Mar 12</t>
  </si>
  <si>
    <t>Apr 12</t>
  </si>
  <si>
    <t>May 12</t>
  </si>
  <si>
    <t>Jun 12</t>
  </si>
  <si>
    <t>Jul 12</t>
  </si>
  <si>
    <t>Aug 12</t>
  </si>
  <si>
    <t>Sep 12</t>
  </si>
  <si>
    <t>Oct 12</t>
  </si>
  <si>
    <t>Nov 12</t>
  </si>
  <si>
    <t>Dec 12</t>
  </si>
  <si>
    <t>Feb 16</t>
  </si>
  <si>
    <t>ACL</t>
  </si>
  <si>
    <t>*Red and Amber Line indicate trigger and limit for Cost of Credit under Spain definition</t>
  </si>
  <si>
    <t>Supplementary</t>
  </si>
  <si>
    <t>Net Charge-Offs Rolling 12 Months</t>
  </si>
  <si>
    <t>**No NCO for NY</t>
  </si>
  <si>
    <t>Single Factor Analysis</t>
  </si>
  <si>
    <t>**Utilization data is available from Jan 14</t>
  </si>
  <si>
    <t>Net Charge-Offs 12 Months Rolling</t>
  </si>
  <si>
    <t>Provisions 12 Months Rolling</t>
  </si>
  <si>
    <t>NCO &amp; Provisions &amp; ACL Change (Single Factor Analysis)</t>
  </si>
  <si>
    <t>Net Charge-Offs 12 Month Rolling</t>
  </si>
  <si>
    <t>Provisions 12 Month Rolling</t>
  </si>
  <si>
    <t>Allowance for Credit Loss 12 Month Rolling Chagne</t>
  </si>
  <si>
    <t>Net Charge-Offs</t>
  </si>
  <si>
    <t>Provisions</t>
  </si>
  <si>
    <t>Allowance for Credit Loss</t>
  </si>
  <si>
    <t>Sample Size</t>
  </si>
  <si>
    <t>Stats and Counts</t>
  </si>
  <si>
    <t>Breach %</t>
  </si>
  <si>
    <t>Local:                NCO 12 Months Rolling/Utilization 12 Months Rolling</t>
  </si>
  <si>
    <t>NCO/Utilization Definition:</t>
  </si>
  <si>
    <t>*NCO 12 Month Rolling is available from Dec 14</t>
  </si>
  <si>
    <t>**NCO 12 Months Rolling is available from Dec 14</t>
  </si>
  <si>
    <t>ALLL</t>
  </si>
  <si>
    <t>ACL 12 Months Rolling Change (Final)</t>
  </si>
  <si>
    <t xml:space="preserve">ACL 12 Months Rolling Change </t>
  </si>
  <si>
    <t>ACL 12 Months Rolling</t>
  </si>
  <si>
    <t>ACL 12 Months Rolling Change Diff.</t>
  </si>
  <si>
    <t>ACL 12 Months Rolling Change (Calculated)</t>
  </si>
  <si>
    <t>SC Total Portfolio</t>
  </si>
  <si>
    <t>Delinquency 61+ DPD</t>
  </si>
  <si>
    <t>SBNA</t>
  </si>
  <si>
    <t>ALLL 12 Months Rolling</t>
  </si>
  <si>
    <t>ALLL 12 Months Rolling Change</t>
  </si>
  <si>
    <t>NPL=past due 90+ days plus nonaccrual</t>
  </si>
  <si>
    <t>NPL vs. 61+ Delinquency</t>
  </si>
  <si>
    <t>61+ DPD as % of NPL</t>
  </si>
  <si>
    <t>Overdue time is between 60 and 90 days</t>
  </si>
  <si>
    <t>Overdue time is at least 90 days</t>
  </si>
  <si>
    <t>NPL vs Delinquency 61+:</t>
  </si>
  <si>
    <t>61+</t>
  </si>
  <si>
    <t>Days Past Due</t>
  </si>
  <si>
    <t>DPD</t>
  </si>
  <si>
    <t>NPL vs. 61+ Delinquency (Monthly Actuals)</t>
  </si>
  <si>
    <t>*Numbers are monthly actuals in MM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</si>
</sst>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0,,"/>
    <numFmt numFmtId="165" formatCode="#,##0.0000000,,"/>
    <numFmt numFmtId="166" formatCode="0.0"/>
    <numFmt numFmtId="167" formatCode="_(* #,##0_);_(* \(#,##0\);_(* &quot;-&quot;??_);_(@_)"/>
    <numFmt numFmtId="168" formatCode="&quot;$&quot;\ #,###,,"/>
  </numFmts>
  <fonts count="23" x14ac:knownFonts="1">
    <font>
      <sz val="11"/>
      <color theme="1"/>
      <name val="Calibri"/>
      <family val="2"/>
      <scheme val="minor"/>
    </font>
    <font>
      <b/>
      <sz val="11"/>
      <color rgb="FFFFFFFF"/>
      <name val="Calibri"/>
      <family val="2"/>
    </font>
    <font>
      <sz val="11"/>
      <color theme="1"/>
      <name val="Calibri"/>
      <family val="2"/>
    </font>
    <font>
      <sz val="10"/>
      <name val="Arial"/>
      <family val="2"/>
    </font>
    <font>
      <b/>
      <sz val="11"/>
      <name val="Calibri"/>
      <family val="2"/>
    </font>
    <font>
      <sz val="11"/>
      <name val="Calibri"/>
      <family val="2"/>
    </font>
    <font>
      <sz val="11"/>
      <color theme="1"/>
      <name val="Calibri"/>
      <family val="2"/>
      <scheme val="minor"/>
    </font>
    <font>
      <sz val="11"/>
      <color theme="1"/>
      <name val="Symbol"/>
      <family val="1"/>
      <charset val="2"/>
    </font>
    <font>
      <sz val="7"/>
      <color theme="1"/>
      <name val="Times New Roman"/>
      <family val="1"/>
    </font>
    <font>
      <sz val="11"/>
      <color rgb="FF1F497D"/>
      <name val="Calibri"/>
      <family val="2"/>
      <scheme val="minor"/>
    </font>
    <font>
      <sz val="11"/>
      <color rgb="FF000000"/>
      <name val="Calibri"/>
      <family val="2"/>
    </font>
    <font>
      <b/>
      <sz val="11"/>
      <color rgb="FF000000"/>
      <name val="Calibri"/>
      <family val="2"/>
    </font>
    <font>
      <b/>
      <i/>
      <sz val="11"/>
      <color rgb="FF000000"/>
      <name val="Calibri"/>
      <family val="2"/>
    </font>
    <font>
      <i/>
      <sz val="11"/>
      <color rgb="FF000000"/>
      <name val="Calibri"/>
      <family val="2"/>
    </font>
    <font>
      <b/>
      <sz val="11"/>
      <color theme="1"/>
      <name val="Calibri"/>
      <family val="2"/>
    </font>
    <font>
      <b/>
      <sz val="11"/>
      <color theme="1"/>
      <name val="Calibri"/>
      <family val="2"/>
      <scheme val="minor"/>
    </font>
    <font>
      <sz val="8"/>
      <name val="Arial"/>
      <family val="2"/>
    </font>
    <font>
      <b/>
      <sz val="16"/>
      <color theme="1"/>
      <name val="Calibri"/>
      <family val="2"/>
      <scheme val="minor"/>
    </font>
    <font>
      <b/>
      <sz val="16"/>
      <color theme="0"/>
      <name val="Calibri"/>
      <family val="2"/>
      <scheme val="minor"/>
    </font>
    <font>
      <b/>
      <u/>
      <sz val="11"/>
      <color theme="1"/>
      <name val="Calibri"/>
      <family val="2"/>
      <scheme val="minor"/>
    </font>
    <font>
      <b/>
      <sz val="11"/>
      <color rgb="FFFF0000"/>
      <name val="Calibri"/>
      <family val="2"/>
    </font>
    <font>
      <b/>
      <sz val="11"/>
      <color theme="0"/>
      <name val="Calibri"/>
      <family val="2"/>
    </font>
    <font>
      <sz val="9"/>
      <color rgb="FF000000"/>
      <name val="Arial"/>
      <family val="2"/>
    </font>
  </fonts>
  <fills count="10">
    <fill>
      <patternFill patternType="none"/>
    </fill>
    <fill>
      <patternFill patternType="gray125"/>
    </fill>
    <fill>
      <patternFill patternType="solid">
        <fgColor rgb="FFFF0000"/>
        <bgColor rgb="FF000000"/>
      </patternFill>
    </fill>
    <fill>
      <patternFill patternType="solid">
        <fgColor theme="0" tint="-0.249977111117893"/>
        <bgColor indexed="64"/>
      </patternFill>
    </fill>
    <fill>
      <patternFill patternType="solid">
        <fgColor rgb="FFFFC000"/>
        <bgColor indexed="64"/>
      </patternFill>
    </fill>
    <fill>
      <patternFill patternType="solid">
        <fgColor rgb="FFD9D9D9"/>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7">
    <xf numFmtId="0" fontId="0" fillId="0" borderId="0"/>
    <xf numFmtId="0" fontId="3" fillId="0" borderId="0"/>
    <xf numFmtId="0" fontId="3" fillId="0" borderId="0"/>
    <xf numFmtId="9" fontId="6" fillId="0" borderId="0" applyFont="0" applyFill="0" applyBorder="0" applyAlignment="0" applyProtection="0"/>
    <xf numFmtId="43" fontId="6" fillId="0" borderId="0" applyFont="0" applyFill="0" applyBorder="0" applyAlignment="0" applyProtection="0"/>
    <xf numFmtId="0" fontId="16" fillId="0" borderId="0"/>
    <xf numFmtId="44" fontId="6" fillId="0" borderId="0" applyFont="0" applyFill="0" applyBorder="0" applyAlignment="0" applyProtection="0"/>
  </cellStyleXfs>
  <cellXfs count="121">
    <xf numFmtId="0" fontId="0" fillId="0" borderId="0" xfId="0"/>
    <xf numFmtId="0" fontId="1" fillId="2" borderId="1" xfId="0" applyFont="1" applyFill="1" applyBorder="1" applyAlignment="1">
      <alignment horizontal="center" vertical="center" wrapText="1"/>
    </xf>
    <xf numFmtId="17" fontId="1" fillId="2" borderId="1" xfId="0" quotePrefix="1" applyNumberFormat="1" applyFont="1" applyFill="1" applyBorder="1" applyAlignment="1">
      <alignment horizontal="center" vertical="center"/>
    </xf>
    <xf numFmtId="0" fontId="4" fillId="0" borderId="1" xfId="1" applyFont="1" applyFill="1" applyBorder="1"/>
    <xf numFmtId="164" fontId="2" fillId="0" borderId="1" xfId="0" applyNumberFormat="1" applyFont="1" applyFill="1" applyBorder="1"/>
    <xf numFmtId="17" fontId="1" fillId="2" borderId="0" xfId="0" quotePrefix="1" applyNumberFormat="1" applyFont="1" applyFill="1" applyBorder="1" applyAlignment="1">
      <alignment horizontal="center" vertical="center"/>
    </xf>
    <xf numFmtId="0" fontId="2" fillId="0" borderId="0" xfId="0" applyFont="1" applyFill="1" applyBorder="1"/>
    <xf numFmtId="164" fontId="2" fillId="0" borderId="0" xfId="0" applyNumberFormat="1" applyFont="1" applyFill="1" applyBorder="1"/>
    <xf numFmtId="165" fontId="2" fillId="0" borderId="0" xfId="0" applyNumberFormat="1" applyFont="1" applyFill="1" applyBorder="1"/>
    <xf numFmtId="164" fontId="2" fillId="3" borderId="1" xfId="0" applyNumberFormat="1" applyFont="1" applyFill="1" applyBorder="1"/>
    <xf numFmtId="164" fontId="0" fillId="0" borderId="0" xfId="0" applyNumberFormat="1"/>
    <xf numFmtId="10" fontId="2" fillId="3" borderId="1" xfId="0" applyNumberFormat="1" applyFont="1" applyFill="1" applyBorder="1"/>
    <xf numFmtId="0" fontId="4" fillId="4" borderId="1" xfId="1" applyFont="1" applyFill="1" applyBorder="1"/>
    <xf numFmtId="164" fontId="2" fillId="4" borderId="1" xfId="0" applyNumberFormat="1" applyFont="1" applyFill="1" applyBorder="1"/>
    <xf numFmtId="0" fontId="0" fillId="4" borderId="0" xfId="0" applyFill="1"/>
    <xf numFmtId="164" fontId="2" fillId="4" borderId="1" xfId="0" applyNumberFormat="1" applyFont="1" applyFill="1" applyBorder="1" applyAlignment="1">
      <alignment horizontal="center" vertical="center"/>
    </xf>
    <xf numFmtId="0" fontId="2" fillId="0" borderId="0" xfId="0" applyFont="1" applyFill="1" applyBorder="1" applyAlignment="1">
      <alignment wrapText="1"/>
    </xf>
    <xf numFmtId="0" fontId="5" fillId="3" borderId="1" xfId="1" applyFont="1" applyFill="1" applyBorder="1"/>
    <xf numFmtId="0" fontId="7" fillId="0" borderId="0" xfId="0" applyFont="1" applyAlignment="1">
      <alignment horizontal="left" vertical="center" indent="5"/>
    </xf>
    <xf numFmtId="0" fontId="9" fillId="0" borderId="0" xfId="0" applyFont="1" applyAlignment="1">
      <alignment vertical="center"/>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4" xfId="0" applyFont="1" applyFill="1" applyBorder="1" applyAlignment="1">
      <alignment vertical="center" wrapText="1"/>
    </xf>
    <xf numFmtId="0" fontId="10" fillId="5" borderId="5" xfId="0" applyFont="1" applyFill="1" applyBorder="1" applyAlignment="1">
      <alignment vertical="center" wrapText="1"/>
    </xf>
    <xf numFmtId="0" fontId="10" fillId="5" borderId="6" xfId="0" applyFont="1" applyFill="1" applyBorder="1" applyAlignment="1">
      <alignment vertical="center" wrapText="1"/>
    </xf>
    <xf numFmtId="10" fontId="2" fillId="0" borderId="0" xfId="3" applyNumberFormat="1" applyFont="1" applyFill="1" applyBorder="1"/>
    <xf numFmtId="10" fontId="2" fillId="0" borderId="0" xfId="0" applyNumberFormat="1" applyFont="1" applyFill="1" applyBorder="1"/>
    <xf numFmtId="0" fontId="2" fillId="0" borderId="0" xfId="0" applyFont="1" applyFill="1" applyBorder="1" applyAlignment="1">
      <alignment horizontal="left" vertical="top" wrapText="1"/>
    </xf>
    <xf numFmtId="0" fontId="2" fillId="0" borderId="7" xfId="0" applyFont="1" applyFill="1" applyBorder="1"/>
    <xf numFmtId="10" fontId="2" fillId="0" borderId="7" xfId="0" applyNumberFormat="1" applyFont="1" applyFill="1" applyBorder="1"/>
    <xf numFmtId="0" fontId="0" fillId="0" borderId="0" xfId="0" applyFill="1"/>
    <xf numFmtId="0" fontId="14" fillId="3" borderId="8" xfId="0" applyFont="1" applyFill="1" applyBorder="1" applyAlignment="1">
      <alignment horizontal="left" vertical="top" wrapText="1"/>
    </xf>
    <xf numFmtId="0" fontId="2" fillId="3" borderId="8" xfId="0" applyFont="1" applyFill="1" applyBorder="1"/>
    <xf numFmtId="0" fontId="0" fillId="3" borderId="8" xfId="0" applyFill="1" applyBorder="1"/>
    <xf numFmtId="0" fontId="14" fillId="3" borderId="8" xfId="0" applyFont="1" applyFill="1" applyBorder="1"/>
    <xf numFmtId="10" fontId="2" fillId="3" borderId="0" xfId="0" applyNumberFormat="1" applyFont="1" applyFill="1" applyBorder="1"/>
    <xf numFmtId="10" fontId="2" fillId="3" borderId="0" xfId="3" applyNumberFormat="1" applyFont="1" applyFill="1" applyBorder="1"/>
    <xf numFmtId="0" fontId="14" fillId="0" borderId="0" xfId="0" applyFont="1" applyFill="1" applyBorder="1"/>
    <xf numFmtId="164" fontId="2" fillId="3" borderId="0" xfId="0" applyNumberFormat="1" applyFont="1" applyFill="1" applyBorder="1"/>
    <xf numFmtId="166" fontId="2" fillId="0" borderId="0" xfId="0" applyNumberFormat="1" applyFont="1" applyFill="1" applyBorder="1"/>
    <xf numFmtId="2" fontId="0" fillId="0" borderId="0" xfId="0" applyNumberFormat="1"/>
    <xf numFmtId="167" fontId="2" fillId="0" borderId="0" xfId="4" applyNumberFormat="1" applyFont="1" applyFill="1" applyBorder="1"/>
    <xf numFmtId="167" fontId="0" fillId="0" borderId="0" xfId="4" applyNumberFormat="1" applyFont="1"/>
    <xf numFmtId="0" fontId="2" fillId="3" borderId="0" xfId="0" applyFont="1" applyFill="1" applyBorder="1"/>
    <xf numFmtId="0" fontId="14" fillId="3" borderId="8" xfId="0" applyFont="1" applyFill="1" applyBorder="1" applyAlignment="1">
      <alignment horizontal="center"/>
    </xf>
    <xf numFmtId="0" fontId="15" fillId="0" borderId="0" xfId="0" applyFont="1"/>
    <xf numFmtId="0" fontId="15" fillId="0" borderId="9" xfId="0" applyFont="1" applyBorder="1"/>
    <xf numFmtId="0" fontId="0" fillId="0" borderId="9" xfId="0" applyBorder="1"/>
    <xf numFmtId="0" fontId="15" fillId="0" borderId="10" xfId="0" applyFont="1" applyBorder="1"/>
    <xf numFmtId="0" fontId="0" fillId="0" borderId="10" xfId="0" applyBorder="1"/>
    <xf numFmtId="10" fontId="0" fillId="0" borderId="0" xfId="3" applyNumberFormat="1" applyFont="1"/>
    <xf numFmtId="0" fontId="0" fillId="0" borderId="0" xfId="0" applyFont="1" applyAlignment="1">
      <alignment horizontal="left"/>
    </xf>
    <xf numFmtId="0" fontId="15" fillId="0" borderId="11" xfId="0" applyFont="1" applyBorder="1"/>
    <xf numFmtId="0" fontId="0" fillId="0" borderId="12" xfId="0" applyBorder="1"/>
    <xf numFmtId="0" fontId="15" fillId="0" borderId="13" xfId="0" applyFont="1" applyBorder="1"/>
    <xf numFmtId="0" fontId="0" fillId="0" borderId="14" xfId="0" applyBorder="1"/>
    <xf numFmtId="0" fontId="2" fillId="3" borderId="0" xfId="0" applyNumberFormat="1" applyFont="1" applyFill="1" applyBorder="1"/>
    <xf numFmtId="10" fontId="0" fillId="0" borderId="0" xfId="0" applyNumberFormat="1" applyFont="1" applyAlignment="1">
      <alignment horizontal="left"/>
    </xf>
    <xf numFmtId="0" fontId="0" fillId="0" borderId="0" xfId="0" applyNumberFormat="1" applyFont="1" applyAlignment="1">
      <alignment horizontal="right"/>
    </xf>
    <xf numFmtId="10" fontId="0" fillId="0" borderId="0" xfId="0" applyNumberFormat="1"/>
    <xf numFmtId="0" fontId="0" fillId="0" borderId="0" xfId="4" applyNumberFormat="1" applyFont="1"/>
    <xf numFmtId="0" fontId="0" fillId="0" borderId="0" xfId="0" applyNumberFormat="1"/>
    <xf numFmtId="0" fontId="15" fillId="3" borderId="8" xfId="0" applyFont="1" applyFill="1" applyBorder="1" applyAlignment="1">
      <alignment horizontal="center"/>
    </xf>
    <xf numFmtId="0" fontId="2" fillId="0" borderId="0" xfId="0" applyNumberFormat="1" applyFont="1" applyFill="1" applyBorder="1"/>
    <xf numFmtId="9" fontId="0" fillId="0" borderId="0" xfId="3" applyFont="1"/>
    <xf numFmtId="0" fontId="15" fillId="3" borderId="8" xfId="0" applyFont="1" applyFill="1" applyBorder="1" applyAlignment="1">
      <alignment horizontal="center"/>
    </xf>
    <xf numFmtId="0" fontId="4" fillId="0" borderId="0" xfId="1" applyFont="1" applyFill="1" applyBorder="1"/>
    <xf numFmtId="164" fontId="0" fillId="0" borderId="0" xfId="0" applyNumberFormat="1" applyFill="1"/>
    <xf numFmtId="0" fontId="5" fillId="0" borderId="0" xfId="1" applyFont="1" applyFill="1" applyBorder="1"/>
    <xf numFmtId="0" fontId="5" fillId="3" borderId="15" xfId="1" applyFont="1" applyFill="1" applyBorder="1"/>
    <xf numFmtId="164" fontId="2" fillId="3" borderId="16" xfId="0" applyNumberFormat="1" applyFont="1" applyFill="1" applyBorder="1"/>
    <xf numFmtId="0" fontId="0" fillId="6" borderId="0" xfId="0" applyFill="1"/>
    <xf numFmtId="0" fontId="0" fillId="0" borderId="0" xfId="0" applyFont="1"/>
    <xf numFmtId="0" fontId="0" fillId="0" borderId="0" xfId="0" applyFont="1" applyFill="1"/>
    <xf numFmtId="0" fontId="19" fillId="0" borderId="0" xfId="0" applyFont="1"/>
    <xf numFmtId="0" fontId="19" fillId="0" borderId="0" xfId="0" applyFont="1" applyFill="1"/>
    <xf numFmtId="0" fontId="15" fillId="0" borderId="0" xfId="0" applyFont="1" applyBorder="1"/>
    <xf numFmtId="0" fontId="0" fillId="0" borderId="0" xfId="0" applyBorder="1"/>
    <xf numFmtId="0" fontId="15" fillId="0" borderId="15" xfId="0" applyFont="1" applyBorder="1"/>
    <xf numFmtId="0" fontId="15" fillId="0" borderId="8" xfId="0" applyFont="1" applyBorder="1"/>
    <xf numFmtId="0" fontId="0" fillId="0" borderId="8" xfId="0" applyBorder="1"/>
    <xf numFmtId="0" fontId="0" fillId="0" borderId="16" xfId="0" applyBorder="1"/>
    <xf numFmtId="164" fontId="2" fillId="7" borderId="0" xfId="0" applyNumberFormat="1" applyFont="1" applyFill="1" applyBorder="1"/>
    <xf numFmtId="164" fontId="20" fillId="7" borderId="0" xfId="0" applyNumberFormat="1" applyFont="1" applyFill="1" applyBorder="1"/>
    <xf numFmtId="164" fontId="4" fillId="0" borderId="0" xfId="0" applyNumberFormat="1" applyFont="1" applyFill="1" applyBorder="1"/>
    <xf numFmtId="0" fontId="15" fillId="3" borderId="8" xfId="0" applyFont="1" applyFill="1" applyBorder="1" applyAlignment="1">
      <alignment horizontal="center"/>
    </xf>
    <xf numFmtId="17" fontId="21" fillId="8" borderId="1" xfId="0" applyNumberFormat="1" applyFont="1" applyFill="1" applyBorder="1" applyAlignment="1">
      <alignment horizontal="center"/>
    </xf>
    <xf numFmtId="17" fontId="11" fillId="0" borderId="1" xfId="0" applyNumberFormat="1" applyFont="1" applyFill="1" applyBorder="1" applyAlignment="1">
      <alignment horizontal="center"/>
    </xf>
    <xf numFmtId="17" fontId="11" fillId="9" borderId="1" xfId="0" applyNumberFormat="1" applyFont="1" applyFill="1" applyBorder="1" applyAlignment="1">
      <alignment horizontal="center"/>
    </xf>
    <xf numFmtId="0" fontId="22" fillId="0" borderId="0" xfId="0" applyFont="1" applyFill="1" applyBorder="1"/>
    <xf numFmtId="168" fontId="2" fillId="0" borderId="1" xfId="6" applyNumberFormat="1" applyFont="1" applyFill="1" applyBorder="1"/>
    <xf numFmtId="168" fontId="2" fillId="9" borderId="1" xfId="6" applyNumberFormat="1" applyFont="1" applyFill="1" applyBorder="1"/>
    <xf numFmtId="0" fontId="4" fillId="3" borderId="1" xfId="1" applyFont="1" applyFill="1" applyBorder="1"/>
    <xf numFmtId="17" fontId="11" fillId="0" borderId="1" xfId="0" applyNumberFormat="1" applyFont="1" applyFill="1" applyBorder="1" applyAlignment="1">
      <alignment horizontal="left"/>
    </xf>
    <xf numFmtId="0" fontId="0" fillId="0" borderId="1" xfId="0" applyBorder="1"/>
    <xf numFmtId="17" fontId="11" fillId="0" borderId="0" xfId="0" applyNumberFormat="1" applyFont="1" applyFill="1" applyBorder="1" applyAlignment="1">
      <alignment horizontal="left"/>
    </xf>
    <xf numFmtId="9" fontId="2" fillId="0" borderId="0" xfId="3" applyFont="1" applyFill="1" applyBorder="1"/>
    <xf numFmtId="0" fontId="15" fillId="3" borderId="8" xfId="0" applyFont="1" applyFill="1" applyBorder="1"/>
    <xf numFmtId="16" fontId="14" fillId="3" borderId="8" xfId="0" applyNumberFormat="1" applyFont="1" applyFill="1" applyBorder="1" applyAlignment="1">
      <alignment horizontal="center"/>
    </xf>
    <xf numFmtId="0" fontId="18" fillId="6" borderId="0" xfId="0" applyFont="1" applyFill="1" applyBorder="1" applyAlignment="1">
      <alignment horizontal="center"/>
    </xf>
    <xf numFmtId="0" fontId="18" fillId="6" borderId="0" xfId="0" applyFont="1" applyFill="1" applyAlignment="1">
      <alignment horizontal="center"/>
    </xf>
    <xf numFmtId="0" fontId="19" fillId="0" borderId="0" xfId="0" applyFont="1" applyFill="1" applyAlignment="1">
      <alignment horizontal="left"/>
    </xf>
    <xf numFmtId="0" fontId="15" fillId="3" borderId="15" xfId="0" applyFont="1" applyFill="1" applyBorder="1" applyAlignment="1">
      <alignment horizontal="center"/>
    </xf>
    <xf numFmtId="0" fontId="15" fillId="3" borderId="8" xfId="0" applyFont="1" applyFill="1" applyBorder="1" applyAlignment="1">
      <alignment horizontal="center"/>
    </xf>
    <xf numFmtId="0" fontId="15" fillId="3" borderId="16" xfId="0" applyFont="1" applyFill="1" applyBorder="1" applyAlignment="1">
      <alignment horizontal="center"/>
    </xf>
    <xf numFmtId="10" fontId="15" fillId="3" borderId="15" xfId="0" applyNumberFormat="1" applyFont="1" applyFill="1" applyBorder="1" applyAlignment="1">
      <alignment horizontal="center"/>
    </xf>
    <xf numFmtId="10" fontId="15" fillId="3" borderId="8" xfId="0" applyNumberFormat="1" applyFont="1" applyFill="1" applyBorder="1" applyAlignment="1">
      <alignment horizontal="center"/>
    </xf>
    <xf numFmtId="10" fontId="15" fillId="3" borderId="16" xfId="0" applyNumberFormat="1" applyFont="1" applyFill="1" applyBorder="1" applyAlignment="1">
      <alignment horizontal="center"/>
    </xf>
    <xf numFmtId="0" fontId="17" fillId="0" borderId="0" xfId="0" applyFont="1" applyAlignment="1">
      <alignment horizontal="center"/>
    </xf>
    <xf numFmtId="0" fontId="2" fillId="0"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10" fillId="5" borderId="2" xfId="0" applyFont="1" applyFill="1" applyBorder="1" applyAlignment="1">
      <alignment vertical="center" wrapText="1"/>
    </xf>
    <xf numFmtId="0" fontId="10" fillId="5" borderId="4" xfId="0" applyFont="1" applyFill="1" applyBorder="1" applyAlignment="1">
      <alignment vertical="center" wrapText="1"/>
    </xf>
    <xf numFmtId="0" fontId="11" fillId="5" borderId="2" xfId="0" applyFont="1" applyFill="1" applyBorder="1" applyAlignment="1">
      <alignment vertical="center" wrapText="1"/>
    </xf>
    <xf numFmtId="0" fontId="11" fillId="5" borderId="4" xfId="0" applyFont="1" applyFill="1" applyBorder="1" applyAlignment="1">
      <alignment vertical="center" wrapText="1"/>
    </xf>
    <xf numFmtId="0" fontId="10" fillId="5" borderId="6" xfId="0" applyFont="1" applyFill="1" applyBorder="1" applyAlignment="1">
      <alignment vertical="center" wrapText="1"/>
    </xf>
    <xf numFmtId="0" fontId="11" fillId="5" borderId="6" xfId="0" applyFont="1" applyFill="1" applyBorder="1" applyAlignment="1">
      <alignment vertical="center" wrapText="1"/>
    </xf>
    <xf numFmtId="0" fontId="0" fillId="0" borderId="11" xfId="0" applyBorder="1"/>
    <xf numFmtId="0" fontId="0" fillId="0" borderId="17" xfId="0" applyBorder="1"/>
    <xf numFmtId="0" fontId="0" fillId="0" borderId="18" xfId="0" applyBorder="1"/>
    <xf numFmtId="0" fontId="0" fillId="0" borderId="13" xfId="0" applyBorder="1"/>
  </cellXfs>
  <cellStyles count="7">
    <cellStyle name="Comma" xfId="4" builtinId="3"/>
    <cellStyle name="Currency" xfId="6" builtinId="4"/>
    <cellStyle name="Normal" xfId="0" builtinId="0"/>
    <cellStyle name="Normal 2" xfId="2"/>
    <cellStyle name="Normal 5 3" xfId="1"/>
    <cellStyle name="Normal 7" xfId="5"/>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NY</a:t>
            </a:r>
          </a:p>
        </c:rich>
      </c:tx>
      <c:layout/>
      <c:overlay val="0"/>
    </c:title>
    <c:autoTitleDeleted val="0"/>
    <c:plotArea>
      <c:layout/>
      <c:lineChart>
        <c:grouping val="standard"/>
        <c:varyColors val="0"/>
        <c:ser>
          <c:idx val="0"/>
          <c:order val="0"/>
          <c:tx>
            <c:strRef>
              <c:f>NY!$A$31</c:f>
              <c:strCache>
                <c:ptCount val="1"/>
                <c:pt idx="0">
                  <c:v>Cost of Credit (Spain)</c:v>
                </c:pt>
              </c:strCache>
            </c:strRef>
          </c:tx>
          <c:cat>
            <c:strRef>
              <c:f>NY!$B$30:$Z$30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NY!$B$31:$Z$31</c:f>
              <c:numCache>
                <c:formatCode>0.00%</c:formatCode>
                <c:ptCount val="25"/>
                <c:pt idx="0">
                  <c:v>-8.5895054059357255E-4</c:v>
                </c:pt>
                <c:pt idx="1">
                  <c:v>1.8147887737028213E-3</c:v>
                </c:pt>
                <c:pt idx="2">
                  <c:v>7.1552691450398973E-3</c:v>
                </c:pt>
                <c:pt idx="3">
                  <c:v>7.6830948378481612E-3</c:v>
                </c:pt>
                <c:pt idx="4">
                  <c:v>1.3610180787526417E-2</c:v>
                </c:pt>
                <c:pt idx="5">
                  <c:v>7.5658681030584176E-3</c:v>
                </c:pt>
                <c:pt idx="6">
                  <c:v>2.7886090459330562E-2</c:v>
                </c:pt>
                <c:pt idx="7">
                  <c:v>3.1544182936041026E-2</c:v>
                </c:pt>
                <c:pt idx="8">
                  <c:v>1.6111486351464841E-2</c:v>
                </c:pt>
                <c:pt idx="9">
                  <c:v>1.5467961147045458E-2</c:v>
                </c:pt>
                <c:pt idx="10">
                  <c:v>1.5943865170970899E-2</c:v>
                </c:pt>
                <c:pt idx="11">
                  <c:v>1.7450878793019247E-2</c:v>
                </c:pt>
                <c:pt idx="12">
                  <c:v>2.2239256361888352E-2</c:v>
                </c:pt>
                <c:pt idx="13">
                  <c:v>2.428350432584812E-2</c:v>
                </c:pt>
                <c:pt idx="14">
                  <c:v>3.0291372085667782E-2</c:v>
                </c:pt>
                <c:pt idx="15">
                  <c:v>3.1623298592457175E-2</c:v>
                </c:pt>
                <c:pt idx="16">
                  <c:v>5.7512407577430978E-3</c:v>
                </c:pt>
                <c:pt idx="17">
                  <c:v>2.9439414095586092E-2</c:v>
                </c:pt>
                <c:pt idx="18">
                  <c:v>-2.5215704904382784E-3</c:v>
                </c:pt>
                <c:pt idx="19">
                  <c:v>-9.2637547742235329E-4</c:v>
                </c:pt>
                <c:pt idx="20">
                  <c:v>3.3241759968489896E-3</c:v>
                </c:pt>
                <c:pt idx="21">
                  <c:v>3.5487039956894196E-3</c:v>
                </c:pt>
                <c:pt idx="22">
                  <c:v>1.0275241789787804E-2</c:v>
                </c:pt>
                <c:pt idx="23">
                  <c:v>1.1254634953927662E-2</c:v>
                </c:pt>
                <c:pt idx="24">
                  <c:v>2.0698230724845147E-2</c:v>
                </c:pt>
              </c:numCache>
            </c:numRef>
          </c:val>
          <c:smooth val="0"/>
        </c:ser>
        <c:ser>
          <c:idx val="1"/>
          <c:order val="1"/>
          <c:tx>
            <c:strRef>
              <c:f>NY!$A$32</c:f>
              <c:strCache>
                <c:ptCount val="1"/>
                <c:pt idx="0">
                  <c:v>Cost of Credit (Local)</c:v>
                </c:pt>
              </c:strCache>
            </c:strRef>
          </c:tx>
          <c:cat>
            <c:strRef>
              <c:f>NY!$B$30:$Z$30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NY!$B$32:$Z$32</c:f>
              <c:numCache>
                <c:formatCode>0.00%</c:formatCode>
                <c:ptCount val="25"/>
                <c:pt idx="0">
                  <c:v>-1.6122942821156373E-3</c:v>
                </c:pt>
                <c:pt idx="1">
                  <c:v>3.4113269190709792E-3</c:v>
                </c:pt>
                <c:pt idx="2">
                  <c:v>1.323203978092315E-2</c:v>
                </c:pt>
                <c:pt idx="3">
                  <c:v>1.2974122883091854E-2</c:v>
                </c:pt>
                <c:pt idx="4">
                  <c:v>2.110941047682021E-2</c:v>
                </c:pt>
                <c:pt idx="5">
                  <c:v>1.1628316304535142E-2</c:v>
                </c:pt>
                <c:pt idx="6">
                  <c:v>4.4129708662257738E-2</c:v>
                </c:pt>
                <c:pt idx="7">
                  <c:v>4.849846336250721E-2</c:v>
                </c:pt>
                <c:pt idx="8">
                  <c:v>2.4867229570549727E-2</c:v>
                </c:pt>
                <c:pt idx="9">
                  <c:v>2.3629553112778107E-2</c:v>
                </c:pt>
                <c:pt idx="10">
                  <c:v>2.4279950244633888E-2</c:v>
                </c:pt>
                <c:pt idx="11">
                  <c:v>2.680053488843763E-2</c:v>
                </c:pt>
                <c:pt idx="12">
                  <c:v>3.3045094543193994E-2</c:v>
                </c:pt>
                <c:pt idx="13">
                  <c:v>3.5305368749190824E-2</c:v>
                </c:pt>
                <c:pt idx="14">
                  <c:v>4.3005857047833961E-2</c:v>
                </c:pt>
                <c:pt idx="15">
                  <c:v>4.379504428108625E-2</c:v>
                </c:pt>
                <c:pt idx="16">
                  <c:v>7.8333962226338899E-3</c:v>
                </c:pt>
                <c:pt idx="17">
                  <c:v>3.9561193233372219E-2</c:v>
                </c:pt>
                <c:pt idx="18">
                  <c:v>-3.3446119653624349E-3</c:v>
                </c:pt>
                <c:pt idx="19">
                  <c:v>-1.2166490258092892E-3</c:v>
                </c:pt>
                <c:pt idx="20">
                  <c:v>4.2814566256028988E-3</c:v>
                </c:pt>
                <c:pt idx="21">
                  <c:v>4.5418064543786248E-3</c:v>
                </c:pt>
                <c:pt idx="22">
                  <c:v>1.3033864053044479E-2</c:v>
                </c:pt>
                <c:pt idx="23">
                  <c:v>1.4279069171130154E-2</c:v>
                </c:pt>
                <c:pt idx="24">
                  <c:v>2.6231185009183308E-2</c:v>
                </c:pt>
              </c:numCache>
            </c:numRef>
          </c:val>
          <c:smooth val="0"/>
        </c:ser>
        <c:dLbls>
          <c:showLegendKey val="0"/>
          <c:showVal val="0"/>
          <c:showCatName val="0"/>
          <c:showSerName val="0"/>
          <c:showPercent val="0"/>
          <c:showBubbleSize val="0"/>
        </c:dLbls>
        <c:marker val="1"/>
        <c:smooth val="0"/>
        <c:axId val="62181376"/>
        <c:axId val="62182912"/>
      </c:lineChart>
      <c:catAx>
        <c:axId val="62181376"/>
        <c:scaling>
          <c:orientation val="minMax"/>
        </c:scaling>
        <c:delete val="0"/>
        <c:axPos val="b"/>
        <c:majorTickMark val="out"/>
        <c:minorTickMark val="none"/>
        <c:tickLblPos val="nextTo"/>
        <c:crossAx val="62182912"/>
        <c:crosses val="autoZero"/>
        <c:auto val="1"/>
        <c:lblAlgn val="ctr"/>
        <c:lblOffset val="100"/>
        <c:noMultiLvlLbl val="0"/>
      </c:catAx>
      <c:valAx>
        <c:axId val="62182912"/>
        <c:scaling>
          <c:orientation val="minMax"/>
        </c:scaling>
        <c:delete val="0"/>
        <c:axPos val="l"/>
        <c:majorGridlines/>
        <c:numFmt formatCode="0.00%" sourceLinked="1"/>
        <c:majorTickMark val="out"/>
        <c:minorTickMark val="none"/>
        <c:tickLblPos val="nextTo"/>
        <c:crossAx val="6218137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SBNA!$A$110</c:f>
              <c:strCache>
                <c:ptCount val="1"/>
                <c:pt idx="0">
                  <c:v>NPL</c:v>
                </c:pt>
              </c:strCache>
            </c:strRef>
          </c:tx>
          <c:cat>
            <c:strRef>
              <c:f>SBNA!$AL$109:$BK$109</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SBNA!$AL$110:$BK$110</c:f>
              <c:numCache>
                <c:formatCode>#,##0,,</c:formatCode>
                <c:ptCount val="26"/>
                <c:pt idx="0">
                  <c:v>1656153914.7049999</c:v>
                </c:pt>
                <c:pt idx="1">
                  <c:v>1653923564.947</c:v>
                </c:pt>
                <c:pt idx="2">
                  <c:v>1633705973.2275</c:v>
                </c:pt>
                <c:pt idx="3">
                  <c:v>1585063183.0810001</c:v>
                </c:pt>
                <c:pt idx="4">
                  <c:v>1575590386.8025</c:v>
                </c:pt>
                <c:pt idx="5">
                  <c:v>1554994248.3114996</c:v>
                </c:pt>
                <c:pt idx="6">
                  <c:v>1544619897.0085001</c:v>
                </c:pt>
                <c:pt idx="7">
                  <c:v>1561104733.6405001</c:v>
                </c:pt>
                <c:pt idx="8">
                  <c:v>978286994.296</c:v>
                </c:pt>
                <c:pt idx="9">
                  <c:v>952845535.64350009</c:v>
                </c:pt>
                <c:pt idx="10">
                  <c:v>971131571.6925</c:v>
                </c:pt>
                <c:pt idx="11">
                  <c:v>945136161.403</c:v>
                </c:pt>
                <c:pt idx="12">
                  <c:v>930474232.09750009</c:v>
                </c:pt>
                <c:pt idx="13">
                  <c:v>912209076.35949993</c:v>
                </c:pt>
                <c:pt idx="14">
                  <c:v>909137650.78600001</c:v>
                </c:pt>
                <c:pt idx="15">
                  <c:v>893542861.9545002</c:v>
                </c:pt>
                <c:pt idx="16">
                  <c:v>852498037.02399993</c:v>
                </c:pt>
                <c:pt idx="17">
                  <c:v>825499386.05950022</c:v>
                </c:pt>
                <c:pt idx="18">
                  <c:v>870379068.64549994</c:v>
                </c:pt>
                <c:pt idx="19">
                  <c:v>782238907.17549992</c:v>
                </c:pt>
                <c:pt idx="20">
                  <c:v>762608262.36450005</c:v>
                </c:pt>
                <c:pt idx="21">
                  <c:v>778231739.22849989</c:v>
                </c:pt>
                <c:pt idx="22">
                  <c:v>805200633.50450003</c:v>
                </c:pt>
                <c:pt idx="23">
                  <c:v>833662454.50250006</c:v>
                </c:pt>
                <c:pt idx="24">
                  <c:v>836597425.10240006</c:v>
                </c:pt>
                <c:pt idx="25">
                  <c:v>914418541.99129987</c:v>
                </c:pt>
              </c:numCache>
            </c:numRef>
          </c:val>
          <c:smooth val="0"/>
        </c:ser>
        <c:ser>
          <c:idx val="1"/>
          <c:order val="1"/>
          <c:tx>
            <c:strRef>
              <c:f>SBNA!$A$111</c:f>
              <c:strCache>
                <c:ptCount val="1"/>
                <c:pt idx="0">
                  <c:v>Delinquency 61+ DPD</c:v>
                </c:pt>
              </c:strCache>
            </c:strRef>
          </c:tx>
          <c:cat>
            <c:strRef>
              <c:f>SBNA!$AL$109:$BK$109</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SBNA!$AL$111:$BK$111</c:f>
              <c:numCache>
                <c:formatCode>#,##0,,</c:formatCode>
                <c:ptCount val="26"/>
                <c:pt idx="0">
                  <c:v>122377583.78599997</c:v>
                </c:pt>
                <c:pt idx="1">
                  <c:v>118052857.26900001</c:v>
                </c:pt>
                <c:pt idx="2">
                  <c:v>99849442.798500001</c:v>
                </c:pt>
                <c:pt idx="3">
                  <c:v>94160943.138999999</c:v>
                </c:pt>
                <c:pt idx="4">
                  <c:v>86508754.668999985</c:v>
                </c:pt>
                <c:pt idx="5">
                  <c:v>92508443.657499999</c:v>
                </c:pt>
                <c:pt idx="6">
                  <c:v>102208187.039</c:v>
                </c:pt>
                <c:pt idx="7">
                  <c:v>109344271.58999999</c:v>
                </c:pt>
                <c:pt idx="8">
                  <c:v>78162310.590000004</c:v>
                </c:pt>
                <c:pt idx="9">
                  <c:v>82487096.246999979</c:v>
                </c:pt>
                <c:pt idx="10">
                  <c:v>94708326.889999986</c:v>
                </c:pt>
                <c:pt idx="11">
                  <c:v>86511187.420000002</c:v>
                </c:pt>
                <c:pt idx="12">
                  <c:v>81935945.49000001</c:v>
                </c:pt>
                <c:pt idx="13">
                  <c:v>78176844.287500009</c:v>
                </c:pt>
                <c:pt idx="14">
                  <c:v>62706595.898000002</c:v>
                </c:pt>
                <c:pt idx="15">
                  <c:v>67987036.400000006</c:v>
                </c:pt>
                <c:pt idx="16">
                  <c:v>66939074.273000002</c:v>
                </c:pt>
                <c:pt idx="17">
                  <c:v>63897521.149999991</c:v>
                </c:pt>
                <c:pt idx="18">
                  <c:v>62174308.849999994</c:v>
                </c:pt>
                <c:pt idx="19">
                  <c:v>70948653.480000004</c:v>
                </c:pt>
                <c:pt idx="20">
                  <c:v>72458005.280000016</c:v>
                </c:pt>
                <c:pt idx="21">
                  <c:v>58840693.684999995</c:v>
                </c:pt>
                <c:pt idx="22">
                  <c:v>72652922.98999998</c:v>
                </c:pt>
                <c:pt idx="23">
                  <c:v>63650055.137799993</c:v>
                </c:pt>
                <c:pt idx="24">
                  <c:v>110495662.32510002</c:v>
                </c:pt>
                <c:pt idx="25">
                  <c:v>76510728.175100014</c:v>
                </c:pt>
              </c:numCache>
            </c:numRef>
          </c:val>
          <c:smooth val="0"/>
        </c:ser>
        <c:dLbls>
          <c:showLegendKey val="0"/>
          <c:showVal val="0"/>
          <c:showCatName val="0"/>
          <c:showSerName val="0"/>
          <c:showPercent val="0"/>
          <c:showBubbleSize val="0"/>
        </c:dLbls>
        <c:marker val="1"/>
        <c:smooth val="0"/>
        <c:axId val="65678336"/>
        <c:axId val="65692416"/>
      </c:lineChart>
      <c:catAx>
        <c:axId val="65678336"/>
        <c:scaling>
          <c:orientation val="minMax"/>
        </c:scaling>
        <c:delete val="0"/>
        <c:axPos val="b"/>
        <c:majorTickMark val="out"/>
        <c:minorTickMark val="none"/>
        <c:tickLblPos val="nextTo"/>
        <c:crossAx val="65692416"/>
        <c:crosses val="autoZero"/>
        <c:auto val="1"/>
        <c:lblAlgn val="ctr"/>
        <c:lblOffset val="100"/>
        <c:noMultiLvlLbl val="0"/>
      </c:catAx>
      <c:valAx>
        <c:axId val="65692416"/>
        <c:scaling>
          <c:orientation val="minMax"/>
          <c:min val="-100"/>
        </c:scaling>
        <c:delete val="0"/>
        <c:axPos val="l"/>
        <c:majorGridlines/>
        <c:numFmt formatCode="#,##0,," sourceLinked="1"/>
        <c:majorTickMark val="out"/>
        <c:minorTickMark val="none"/>
        <c:tickLblPos val="nextTo"/>
        <c:crossAx val="6567833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SBNA!$A$31</c:f>
              <c:strCache>
                <c:ptCount val="1"/>
                <c:pt idx="0">
                  <c:v>Cost of Credit (Spain)</c:v>
                </c:pt>
              </c:strCache>
            </c:strRef>
          </c:tx>
          <c:cat>
            <c:strRef>
              <c:f>SBNA!$AL$30:$BK$30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SBNA!$AL$31:$BK$31</c:f>
              <c:numCache>
                <c:formatCode>0.00%</c:formatCode>
                <c:ptCount val="26"/>
                <c:pt idx="0">
                  <c:v>4.1391680195856521E-4</c:v>
                </c:pt>
                <c:pt idx="1">
                  <c:v>2.0721006605318738E-4</c:v>
                </c:pt>
                <c:pt idx="2">
                  <c:v>6.2227203095265103E-4</c:v>
                </c:pt>
                <c:pt idx="3">
                  <c:v>4.1450081640818383E-4</c:v>
                </c:pt>
                <c:pt idx="4">
                  <c:v>4.1387991659080919E-4</c:v>
                </c:pt>
                <c:pt idx="5">
                  <c:v>-4.1227813500429791E-4</c:v>
                </c:pt>
                <c:pt idx="6">
                  <c:v>-4.1128876636265519E-4</c:v>
                </c:pt>
                <c:pt idx="7">
                  <c:v>-4.0906116812994015E-4</c:v>
                </c:pt>
                <c:pt idx="8">
                  <c:v>-3.7375848436636464E-4</c:v>
                </c:pt>
                <c:pt idx="9">
                  <c:v>-3.7429842151562846E-4</c:v>
                </c:pt>
                <c:pt idx="10">
                  <c:v>-1.8723263055653183E-4</c:v>
                </c:pt>
                <c:pt idx="11">
                  <c:v>-3.7432162102489015E-5</c:v>
                </c:pt>
                <c:pt idx="12">
                  <c:v>1.4991780918698598E-4</c:v>
                </c:pt>
                <c:pt idx="13">
                  <c:v>3.3784561746006282E-4</c:v>
                </c:pt>
                <c:pt idx="14">
                  <c:v>8.443640849700424E-4</c:v>
                </c:pt>
                <c:pt idx="15">
                  <c:v>1.1259332561091699E-3</c:v>
                </c:pt>
                <c:pt idx="16">
                  <c:v>1.3521120807507552E-3</c:v>
                </c:pt>
                <c:pt idx="17">
                  <c:v>2.2909702245778644E-3</c:v>
                </c:pt>
                <c:pt idx="18">
                  <c:v>2.5304077323764799E-3</c:v>
                </c:pt>
                <c:pt idx="19">
                  <c:v>2.7136220432281677E-3</c:v>
                </c:pt>
                <c:pt idx="20">
                  <c:v>1.9269638187445551E-3</c:v>
                </c:pt>
                <c:pt idx="21">
                  <c:v>1.7484010460728141E-3</c:v>
                </c:pt>
                <c:pt idx="22">
                  <c:v>2.0365729734746298E-3</c:v>
                </c:pt>
                <c:pt idx="23">
                  <c:v>2.4781084381661415E-3</c:v>
                </c:pt>
                <c:pt idx="24">
                  <c:v>2.9772166017557511E-3</c:v>
                </c:pt>
                <c:pt idx="25">
                  <c:v>2.9431377540457995E-3</c:v>
                </c:pt>
              </c:numCache>
            </c:numRef>
          </c:val>
          <c:smooth val="0"/>
        </c:ser>
        <c:ser>
          <c:idx val="1"/>
          <c:order val="1"/>
          <c:tx>
            <c:strRef>
              <c:f>SBNA!$A$32</c:f>
              <c:strCache>
                <c:ptCount val="1"/>
                <c:pt idx="0">
                  <c:v>Cost of Credit (Local)</c:v>
                </c:pt>
              </c:strCache>
            </c:strRef>
          </c:tx>
          <c:cat>
            <c:strRef>
              <c:f>SBNA!$AL$30:$BK$30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SBNA!$AL$32:$BK$32</c:f>
              <c:numCache>
                <c:formatCode>0.00%</c:formatCode>
                <c:ptCount val="26"/>
                <c:pt idx="0">
                  <c:v>3.9265619076898423E-4</c:v>
                </c:pt>
                <c:pt idx="1">
                  <c:v>1.9667153443770052E-4</c:v>
                </c:pt>
                <c:pt idx="2">
                  <c:v>5.9104835132453484E-4</c:v>
                </c:pt>
                <c:pt idx="3">
                  <c:v>3.9404976177478691E-4</c:v>
                </c:pt>
                <c:pt idx="4">
                  <c:v>3.938541472241946E-4</c:v>
                </c:pt>
                <c:pt idx="5">
                  <c:v>-3.9283845244696358E-4</c:v>
                </c:pt>
                <c:pt idx="6">
                  <c:v>-3.9182292823518598E-4</c:v>
                </c:pt>
                <c:pt idx="7">
                  <c:v>-3.9047907999271357E-4</c:v>
                </c:pt>
                <c:pt idx="8">
                  <c:v>-3.9019398888472123E-4</c:v>
                </c:pt>
                <c:pt idx="9">
                  <c:v>-3.9033302756911E-4</c:v>
                </c:pt>
                <c:pt idx="10">
                  <c:v>-1.9518469108127152E-4</c:v>
                </c:pt>
                <c:pt idx="11">
                  <c:v>-3.9004173840848531E-5</c:v>
                </c:pt>
                <c:pt idx="12">
                  <c:v>1.5614899650802369E-4</c:v>
                </c:pt>
                <c:pt idx="13">
                  <c:v>3.5182052614139518E-4</c:v>
                </c:pt>
                <c:pt idx="14">
                  <c:v>8.7843811180707255E-4</c:v>
                </c:pt>
                <c:pt idx="15">
                  <c:v>1.1704286698233889E-3</c:v>
                </c:pt>
                <c:pt idx="16">
                  <c:v>1.4047295668480006E-3</c:v>
                </c:pt>
                <c:pt idx="17">
                  <c:v>2.3782176287630019E-3</c:v>
                </c:pt>
                <c:pt idx="18">
                  <c:v>2.6257215120676419E-3</c:v>
                </c:pt>
                <c:pt idx="19">
                  <c:v>2.8154020874207532E-3</c:v>
                </c:pt>
                <c:pt idx="20">
                  <c:v>1.9985151343775622E-3</c:v>
                </c:pt>
                <c:pt idx="21">
                  <c:v>1.8124397872711544E-3</c:v>
                </c:pt>
                <c:pt idx="22">
                  <c:v>2.1104560190769381E-3</c:v>
                </c:pt>
                <c:pt idx="23">
                  <c:v>2.5672692480211948E-3</c:v>
                </c:pt>
                <c:pt idx="24">
                  <c:v>3.0835544668147497E-3</c:v>
                </c:pt>
                <c:pt idx="25">
                  <c:v>3.0469298100388449E-3</c:v>
                </c:pt>
              </c:numCache>
            </c:numRef>
          </c:val>
          <c:smooth val="0"/>
        </c:ser>
        <c:ser>
          <c:idx val="2"/>
          <c:order val="2"/>
          <c:tx>
            <c:strRef>
              <c:f>SBNA!$A$33</c:f>
              <c:strCache>
                <c:ptCount val="1"/>
                <c:pt idx="0">
                  <c:v>NCO/Utilization</c:v>
                </c:pt>
              </c:strCache>
            </c:strRef>
          </c:tx>
          <c:cat>
            <c:strRef>
              <c:f>SBNA!$AL$30:$BK$30</c:f>
              <c:strCache>
                <c:ptCount val="26"/>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pt idx="25">
                  <c:v>Feb 16</c:v>
                </c:pt>
              </c:strCache>
            </c:strRef>
          </c:cat>
          <c:val>
            <c:numRef>
              <c:f>SBNA!$AL$33:$BK$33</c:f>
              <c:numCache>
                <c:formatCode>0.00%</c:formatCode>
                <c:ptCount val="26"/>
                <c:pt idx="0">
                  <c:v>4.3301397552020305E-3</c:v>
                </c:pt>
                <c:pt idx="1">
                  <c:v>4.4105632472690968E-3</c:v>
                </c:pt>
                <c:pt idx="2">
                  <c:v>4.2680039950621605E-3</c:v>
                </c:pt>
                <c:pt idx="3">
                  <c:v>4.2411694895810089E-3</c:v>
                </c:pt>
                <c:pt idx="4">
                  <c:v>4.1143335834585501E-3</c:v>
                </c:pt>
                <c:pt idx="5">
                  <c:v>4.0992207502283185E-3</c:v>
                </c:pt>
                <c:pt idx="6">
                  <c:v>4.5082773241634797E-3</c:v>
                </c:pt>
                <c:pt idx="7">
                  <c:v>5.4614184148130476E-3</c:v>
                </c:pt>
                <c:pt idx="8">
                  <c:v>4.955439812003852E-3</c:v>
                </c:pt>
                <c:pt idx="9">
                  <c:v>4.9648259162784749E-3</c:v>
                </c:pt>
                <c:pt idx="10">
                  <c:v>4.8885328381049753E-3</c:v>
                </c:pt>
                <c:pt idx="11">
                  <c:v>4.5492216066259665E-3</c:v>
                </c:pt>
                <c:pt idx="12">
                  <c:v>4.4688699825345601E-3</c:v>
                </c:pt>
                <c:pt idx="13">
                  <c:v>4.5429330509538964E-3</c:v>
                </c:pt>
                <c:pt idx="14">
                  <c:v>4.2669703430132343E-3</c:v>
                </c:pt>
                <c:pt idx="15">
                  <c:v>4.1361364220797283E-3</c:v>
                </c:pt>
                <c:pt idx="16">
                  <c:v>4.2993413709146054E-3</c:v>
                </c:pt>
                <c:pt idx="17">
                  <c:v>4.1035568453778931E-3</c:v>
                </c:pt>
                <c:pt idx="18">
                  <c:v>3.8593986161759679E-3</c:v>
                </c:pt>
                <c:pt idx="19">
                  <c:v>2.8161975054354195E-3</c:v>
                </c:pt>
                <c:pt idx="20">
                  <c:v>2.4306516234559629E-3</c:v>
                </c:pt>
                <c:pt idx="21">
                  <c:v>2.3289863339029469E-3</c:v>
                </c:pt>
                <c:pt idx="22">
                  <c:v>2.3079083052314499E-3</c:v>
                </c:pt>
                <c:pt idx="23">
                  <c:v>2.9139580274903432E-3</c:v>
                </c:pt>
                <c:pt idx="24">
                  <c:v>2.833821694840801E-3</c:v>
                </c:pt>
                <c:pt idx="25">
                  <c:v>2.7063726859071968E-3</c:v>
                </c:pt>
              </c:numCache>
            </c:numRef>
          </c:val>
          <c:smooth val="0"/>
        </c:ser>
        <c:dLbls>
          <c:showLegendKey val="0"/>
          <c:showVal val="0"/>
          <c:showCatName val="0"/>
          <c:showSerName val="0"/>
          <c:showPercent val="0"/>
          <c:showBubbleSize val="0"/>
        </c:dLbls>
        <c:marker val="1"/>
        <c:smooth val="0"/>
        <c:axId val="62226432"/>
        <c:axId val="62227968"/>
      </c:lineChart>
      <c:catAx>
        <c:axId val="62226432"/>
        <c:scaling>
          <c:orientation val="minMax"/>
        </c:scaling>
        <c:delete val="0"/>
        <c:axPos val="b"/>
        <c:majorTickMark val="out"/>
        <c:minorTickMark val="none"/>
        <c:tickLblPos val="nextTo"/>
        <c:crossAx val="62227968"/>
        <c:crosses val="autoZero"/>
        <c:auto val="1"/>
        <c:lblAlgn val="ctr"/>
        <c:lblOffset val="100"/>
        <c:noMultiLvlLbl val="0"/>
      </c:catAx>
      <c:valAx>
        <c:axId val="62227968"/>
        <c:scaling>
          <c:orientation val="minMax"/>
        </c:scaling>
        <c:delete val="0"/>
        <c:axPos val="l"/>
        <c:majorGridlines/>
        <c:numFmt formatCode="0.00%" sourceLinked="1"/>
        <c:majorTickMark val="out"/>
        <c:minorTickMark val="none"/>
        <c:tickLblPos val="nextTo"/>
        <c:crossAx val="6222643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
            </a:r>
          </a:p>
        </c:rich>
      </c:tx>
      <c:layout/>
      <c:overlay val="0"/>
    </c:title>
    <c:autoTitleDeleted val="0"/>
    <c:plotArea>
      <c:layout/>
      <c:lineChart>
        <c:grouping val="standard"/>
        <c:varyColors val="0"/>
        <c:ser>
          <c:idx val="0"/>
          <c:order val="0"/>
          <c:tx>
            <c:strRef>
              <c:f>SC!$A$32</c:f>
              <c:strCache>
                <c:ptCount val="1"/>
                <c:pt idx="0">
                  <c:v>Cost of Credit (Spain)</c:v>
                </c:pt>
              </c:strCache>
            </c:strRef>
          </c:tx>
          <c:cat>
            <c:strRef>
              <c:f>SC!$B$31:$Z$31</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SC!$B$32:$Z$32</c:f>
              <c:numCache>
                <c:formatCode>0.00%</c:formatCode>
                <c:ptCount val="25"/>
                <c:pt idx="0">
                  <c:v>8.8555028002827121E-2</c:v>
                </c:pt>
                <c:pt idx="1">
                  <c:v>9.0739327767618491E-2</c:v>
                </c:pt>
                <c:pt idx="2">
                  <c:v>9.8609324169577905E-2</c:v>
                </c:pt>
                <c:pt idx="3">
                  <c:v>0.10139642759390724</c:v>
                </c:pt>
                <c:pt idx="4">
                  <c:v>0.10211221258209677</c:v>
                </c:pt>
                <c:pt idx="5">
                  <c:v>0.10047182671452375</c:v>
                </c:pt>
                <c:pt idx="6">
                  <c:v>0.10124190251872203</c:v>
                </c:pt>
                <c:pt idx="7">
                  <c:v>0.10302237911102077</c:v>
                </c:pt>
                <c:pt idx="8">
                  <c:v>0.10382408008060209</c:v>
                </c:pt>
                <c:pt idx="9">
                  <c:v>0.10483191811977202</c:v>
                </c:pt>
                <c:pt idx="10">
                  <c:v>0.10135816635669741</c:v>
                </c:pt>
                <c:pt idx="11">
                  <c:v>9.8056930425920369E-2</c:v>
                </c:pt>
                <c:pt idx="12">
                  <c:v>9.5614263513999612E-2</c:v>
                </c:pt>
                <c:pt idx="13">
                  <c:v>9.5097010218556502E-2</c:v>
                </c:pt>
                <c:pt idx="14">
                  <c:v>9.1992000196090357E-2</c:v>
                </c:pt>
                <c:pt idx="15">
                  <c:v>9.1501678579237619E-2</c:v>
                </c:pt>
                <c:pt idx="16">
                  <c:v>9.307168880913877E-2</c:v>
                </c:pt>
                <c:pt idx="17">
                  <c:v>9.4204546589665303E-2</c:v>
                </c:pt>
                <c:pt idx="18">
                  <c:v>9.5957772187013596E-2</c:v>
                </c:pt>
                <c:pt idx="19">
                  <c:v>9.7010389079908249E-2</c:v>
                </c:pt>
                <c:pt idx="20">
                  <c:v>9.0488817083655276E-2</c:v>
                </c:pt>
                <c:pt idx="21">
                  <c:v>9.1938665212983384E-2</c:v>
                </c:pt>
                <c:pt idx="22">
                  <c:v>9.4966058856254421E-2</c:v>
                </c:pt>
                <c:pt idx="23">
                  <c:v>9.6380153725722256E-2</c:v>
                </c:pt>
                <c:pt idx="24">
                  <c:v>9.7925765966827089E-2</c:v>
                </c:pt>
              </c:numCache>
            </c:numRef>
          </c:val>
          <c:smooth val="0"/>
        </c:ser>
        <c:ser>
          <c:idx val="1"/>
          <c:order val="1"/>
          <c:tx>
            <c:strRef>
              <c:f>SC!$A$33</c:f>
              <c:strCache>
                <c:ptCount val="1"/>
                <c:pt idx="0">
                  <c:v>Cost of Credit (Local)</c:v>
                </c:pt>
              </c:strCache>
            </c:strRef>
          </c:tx>
          <c:cat>
            <c:strRef>
              <c:f>SC!$B$31:$Z$31</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SC!$B$33:$Z$33</c:f>
              <c:numCache>
                <c:formatCode>0.00%</c:formatCode>
                <c:ptCount val="25"/>
                <c:pt idx="0">
                  <c:v>8.8555028002827121E-2</c:v>
                </c:pt>
                <c:pt idx="1">
                  <c:v>9.0739327767618491E-2</c:v>
                </c:pt>
                <c:pt idx="2">
                  <c:v>9.8609324169577905E-2</c:v>
                </c:pt>
                <c:pt idx="3">
                  <c:v>0.10139642759390724</c:v>
                </c:pt>
                <c:pt idx="4">
                  <c:v>0.10211221258209677</c:v>
                </c:pt>
                <c:pt idx="5">
                  <c:v>0.10047182671452375</c:v>
                </c:pt>
                <c:pt idx="6">
                  <c:v>0.10124190251872203</c:v>
                </c:pt>
                <c:pt idx="7">
                  <c:v>0.10302237911102077</c:v>
                </c:pt>
                <c:pt idx="8">
                  <c:v>0.10382408008060209</c:v>
                </c:pt>
                <c:pt idx="9">
                  <c:v>0.10483191811977202</c:v>
                </c:pt>
                <c:pt idx="10">
                  <c:v>0.10135816635669741</c:v>
                </c:pt>
                <c:pt idx="11">
                  <c:v>9.8056930425920369E-2</c:v>
                </c:pt>
                <c:pt idx="12">
                  <c:v>9.5614263513999612E-2</c:v>
                </c:pt>
                <c:pt idx="13">
                  <c:v>9.5097010218556502E-2</c:v>
                </c:pt>
                <c:pt idx="14">
                  <c:v>9.1992000196090357E-2</c:v>
                </c:pt>
                <c:pt idx="15">
                  <c:v>9.1501678579237619E-2</c:v>
                </c:pt>
                <c:pt idx="16">
                  <c:v>9.307168880913877E-2</c:v>
                </c:pt>
                <c:pt idx="17">
                  <c:v>9.4204546589665303E-2</c:v>
                </c:pt>
                <c:pt idx="18">
                  <c:v>9.5957772187013596E-2</c:v>
                </c:pt>
                <c:pt idx="19">
                  <c:v>9.7010389079908249E-2</c:v>
                </c:pt>
                <c:pt idx="20">
                  <c:v>9.0488817083655276E-2</c:v>
                </c:pt>
                <c:pt idx="21">
                  <c:v>9.1938665212983384E-2</c:v>
                </c:pt>
                <c:pt idx="22">
                  <c:v>9.4966058856254421E-2</c:v>
                </c:pt>
                <c:pt idx="23">
                  <c:v>9.6380153725722256E-2</c:v>
                </c:pt>
                <c:pt idx="24">
                  <c:v>9.7925765966827089E-2</c:v>
                </c:pt>
              </c:numCache>
            </c:numRef>
          </c:val>
          <c:smooth val="0"/>
        </c:ser>
        <c:ser>
          <c:idx val="2"/>
          <c:order val="2"/>
          <c:tx>
            <c:strRef>
              <c:f>SC!$A$34</c:f>
              <c:strCache>
                <c:ptCount val="1"/>
                <c:pt idx="0">
                  <c:v>NCO/Utilization</c:v>
                </c:pt>
              </c:strCache>
            </c:strRef>
          </c:tx>
          <c:cat>
            <c:strRef>
              <c:f>SC!$B$31:$Z$31</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SC!$B$34:$Z$34</c:f>
              <c:numCache>
                <c:formatCode>0.00%</c:formatCode>
                <c:ptCount val="25"/>
                <c:pt idx="11">
                  <c:v>7.2733445524467671E-2</c:v>
                </c:pt>
                <c:pt idx="12">
                  <c:v>7.245425763307152E-2</c:v>
                </c:pt>
                <c:pt idx="13">
                  <c:v>7.2734896331946186E-2</c:v>
                </c:pt>
                <c:pt idx="14">
                  <c:v>7.3242917353419576E-2</c:v>
                </c:pt>
                <c:pt idx="15">
                  <c:v>7.167352245390593E-2</c:v>
                </c:pt>
                <c:pt idx="16">
                  <c:v>7.1855695430656633E-2</c:v>
                </c:pt>
                <c:pt idx="17">
                  <c:v>7.1202441468884881E-2</c:v>
                </c:pt>
                <c:pt idx="18">
                  <c:v>7.1318698145869511E-2</c:v>
                </c:pt>
                <c:pt idx="19">
                  <c:v>7.2672357518936512E-2</c:v>
                </c:pt>
                <c:pt idx="20">
                  <c:v>8.8736905417732936E-2</c:v>
                </c:pt>
                <c:pt idx="21">
                  <c:v>9.013343784016821E-2</c:v>
                </c:pt>
                <c:pt idx="22">
                  <c:v>9.0307331157075343E-2</c:v>
                </c:pt>
                <c:pt idx="23">
                  <c:v>8.7756254028241693E-2</c:v>
                </c:pt>
                <c:pt idx="24">
                  <c:v>8.8623818458759052E-2</c:v>
                </c:pt>
              </c:numCache>
            </c:numRef>
          </c:val>
          <c:smooth val="0"/>
        </c:ser>
        <c:dLbls>
          <c:showLegendKey val="0"/>
          <c:showVal val="0"/>
          <c:showCatName val="0"/>
          <c:showSerName val="0"/>
          <c:showPercent val="0"/>
          <c:showBubbleSize val="0"/>
        </c:dLbls>
        <c:marker val="1"/>
        <c:smooth val="0"/>
        <c:axId val="65605632"/>
        <c:axId val="65607168"/>
      </c:lineChart>
      <c:catAx>
        <c:axId val="65605632"/>
        <c:scaling>
          <c:orientation val="minMax"/>
        </c:scaling>
        <c:delete val="0"/>
        <c:axPos val="b"/>
        <c:majorTickMark val="out"/>
        <c:minorTickMark val="none"/>
        <c:tickLblPos val="nextTo"/>
        <c:crossAx val="65607168"/>
        <c:crosses val="autoZero"/>
        <c:auto val="1"/>
        <c:lblAlgn val="ctr"/>
        <c:lblOffset val="100"/>
        <c:noMultiLvlLbl val="0"/>
      </c:catAx>
      <c:valAx>
        <c:axId val="65607168"/>
        <c:scaling>
          <c:orientation val="minMax"/>
          <c:min val="6.0000000000000012E-2"/>
        </c:scaling>
        <c:delete val="0"/>
        <c:axPos val="l"/>
        <c:majorGridlines/>
        <c:numFmt formatCode="0.00%" sourceLinked="1"/>
        <c:majorTickMark val="out"/>
        <c:minorTickMark val="none"/>
        <c:tickLblPos val="nextTo"/>
        <c:crossAx val="65605632"/>
        <c:crosses val="autoZero"/>
        <c:crossBetween val="between"/>
        <c:majorUnit val="1.0000000000000002E-2"/>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a:t>
            </a:r>
          </a:p>
        </c:rich>
      </c:tx>
      <c:layout/>
      <c:overlay val="0"/>
    </c:title>
    <c:autoTitleDeleted val="0"/>
    <c:plotArea>
      <c:layout/>
      <c:lineChart>
        <c:grouping val="standard"/>
        <c:varyColors val="0"/>
        <c:ser>
          <c:idx val="0"/>
          <c:order val="0"/>
          <c:tx>
            <c:strRef>
              <c:f>PR!$A$31</c:f>
              <c:strCache>
                <c:ptCount val="1"/>
                <c:pt idx="0">
                  <c:v>Cost of Credit (Spain)</c:v>
                </c:pt>
              </c:strCache>
            </c:strRef>
          </c:tx>
          <c:cat>
            <c:strRef>
              <c:f>PR!$B$30:$Z$30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PR!$B$31:$Z$31</c:f>
              <c:numCache>
                <c:formatCode>0.00%</c:formatCode>
                <c:ptCount val="25"/>
                <c:pt idx="0">
                  <c:v>1.5962212378509942E-2</c:v>
                </c:pt>
                <c:pt idx="1">
                  <c:v>1.5933640275320564E-2</c:v>
                </c:pt>
                <c:pt idx="2">
                  <c:v>1.6221251684367506E-2</c:v>
                </c:pt>
                <c:pt idx="3">
                  <c:v>1.5546374600424233E-2</c:v>
                </c:pt>
                <c:pt idx="4">
                  <c:v>1.5716857012412981E-2</c:v>
                </c:pt>
                <c:pt idx="5">
                  <c:v>1.5847202613107448E-2</c:v>
                </c:pt>
                <c:pt idx="6">
                  <c:v>1.6601861917274349E-2</c:v>
                </c:pt>
                <c:pt idx="7">
                  <c:v>1.7092154043642543E-2</c:v>
                </c:pt>
                <c:pt idx="8">
                  <c:v>1.6757560365743055E-2</c:v>
                </c:pt>
                <c:pt idx="9">
                  <c:v>1.6290538929137344E-2</c:v>
                </c:pt>
                <c:pt idx="10">
                  <c:v>1.6249381527046771E-2</c:v>
                </c:pt>
                <c:pt idx="11">
                  <c:v>1.5439221108696152E-2</c:v>
                </c:pt>
                <c:pt idx="12">
                  <c:v>1.5389559452864826E-2</c:v>
                </c:pt>
                <c:pt idx="13">
                  <c:v>1.5873006291909637E-2</c:v>
                </c:pt>
                <c:pt idx="14">
                  <c:v>1.571833292725739E-2</c:v>
                </c:pt>
                <c:pt idx="15">
                  <c:v>1.6317347587896148E-2</c:v>
                </c:pt>
                <c:pt idx="16">
                  <c:v>1.6331330180632798E-2</c:v>
                </c:pt>
                <c:pt idx="17">
                  <c:v>1.711955979879921E-2</c:v>
                </c:pt>
                <c:pt idx="18">
                  <c:v>1.726162022081406E-2</c:v>
                </c:pt>
                <c:pt idx="19">
                  <c:v>1.7454389842152637E-2</c:v>
                </c:pt>
                <c:pt idx="20">
                  <c:v>1.8138177801822107E-2</c:v>
                </c:pt>
                <c:pt idx="21">
                  <c:v>2.0188274049721851E-2</c:v>
                </c:pt>
                <c:pt idx="22">
                  <c:v>2.10200580266682E-2</c:v>
                </c:pt>
                <c:pt idx="23">
                  <c:v>2.2599043576468449E-2</c:v>
                </c:pt>
                <c:pt idx="24">
                  <c:v>2.3860269351393789E-2</c:v>
                </c:pt>
              </c:numCache>
            </c:numRef>
          </c:val>
          <c:smooth val="0"/>
        </c:ser>
        <c:ser>
          <c:idx val="1"/>
          <c:order val="1"/>
          <c:tx>
            <c:strRef>
              <c:f>PR!$A$32</c:f>
              <c:strCache>
                <c:ptCount val="1"/>
                <c:pt idx="0">
                  <c:v>Cost of Credit (Local)</c:v>
                </c:pt>
              </c:strCache>
            </c:strRef>
          </c:tx>
          <c:cat>
            <c:strRef>
              <c:f>PR!$B$30:$Z$30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PR!$B$32:$Z$32</c:f>
              <c:numCache>
                <c:formatCode>0.00%</c:formatCode>
                <c:ptCount val="25"/>
                <c:pt idx="0">
                  <c:v>1.6204224145350176E-2</c:v>
                </c:pt>
                <c:pt idx="1">
                  <c:v>1.6171601490377045E-2</c:v>
                </c:pt>
                <c:pt idx="2">
                  <c:v>1.6459418497580851E-2</c:v>
                </c:pt>
                <c:pt idx="3">
                  <c:v>1.5774732652748515E-2</c:v>
                </c:pt>
                <c:pt idx="4">
                  <c:v>1.5946181542373712E-2</c:v>
                </c:pt>
                <c:pt idx="5">
                  <c:v>1.6081133538227693E-2</c:v>
                </c:pt>
                <c:pt idx="6">
                  <c:v>1.6849173542320961E-2</c:v>
                </c:pt>
                <c:pt idx="7">
                  <c:v>1.7350428314775006E-2</c:v>
                </c:pt>
                <c:pt idx="8">
                  <c:v>1.7005574738170881E-2</c:v>
                </c:pt>
                <c:pt idx="9">
                  <c:v>1.6526698117082312E-2</c:v>
                </c:pt>
                <c:pt idx="10">
                  <c:v>1.6483351117419769E-2</c:v>
                </c:pt>
                <c:pt idx="11">
                  <c:v>1.5659093524164003E-2</c:v>
                </c:pt>
                <c:pt idx="12">
                  <c:v>1.5606575609334072E-2</c:v>
                </c:pt>
                <c:pt idx="13">
                  <c:v>1.6095202858562436E-2</c:v>
                </c:pt>
                <c:pt idx="14">
                  <c:v>1.5930188802442624E-2</c:v>
                </c:pt>
                <c:pt idx="15">
                  <c:v>1.652473633325327E-2</c:v>
                </c:pt>
                <c:pt idx="16">
                  <c:v>1.6525614182449501E-2</c:v>
                </c:pt>
                <c:pt idx="17">
                  <c:v>1.7307871823372279E-2</c:v>
                </c:pt>
                <c:pt idx="18">
                  <c:v>1.7435313954830757E-2</c:v>
                </c:pt>
                <c:pt idx="19">
                  <c:v>1.7612526601276463E-2</c:v>
                </c:pt>
                <c:pt idx="20">
                  <c:v>1.8294214048787966E-2</c:v>
                </c:pt>
                <c:pt idx="21">
                  <c:v>2.0352185057880463E-2</c:v>
                </c:pt>
                <c:pt idx="22">
                  <c:v>2.1179824916418979E-2</c:v>
                </c:pt>
                <c:pt idx="23">
                  <c:v>2.276055586472818E-2</c:v>
                </c:pt>
                <c:pt idx="24">
                  <c:v>2.4013252312637921E-2</c:v>
                </c:pt>
              </c:numCache>
            </c:numRef>
          </c:val>
          <c:smooth val="0"/>
        </c:ser>
        <c:ser>
          <c:idx val="2"/>
          <c:order val="2"/>
          <c:tx>
            <c:strRef>
              <c:f>PR!$A$33</c:f>
              <c:strCache>
                <c:ptCount val="1"/>
                <c:pt idx="0">
                  <c:v>NCO/Utilization</c:v>
                </c:pt>
              </c:strCache>
            </c:strRef>
          </c:tx>
          <c:cat>
            <c:strRef>
              <c:f>PR!$B$30:$Z$30</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PR!$B$33:$Z$33</c:f>
              <c:numCache>
                <c:formatCode>0.00%</c:formatCode>
                <c:ptCount val="25"/>
                <c:pt idx="11">
                  <c:v>1.6762682977932646E-2</c:v>
                </c:pt>
                <c:pt idx="12">
                  <c:v>1.7222209010145269E-2</c:v>
                </c:pt>
                <c:pt idx="13">
                  <c:v>1.758331084877238E-2</c:v>
                </c:pt>
                <c:pt idx="14">
                  <c:v>1.7699785973309526E-2</c:v>
                </c:pt>
                <c:pt idx="15">
                  <c:v>1.7774629823943476E-2</c:v>
                </c:pt>
                <c:pt idx="16">
                  <c:v>1.8044752186362804E-2</c:v>
                </c:pt>
                <c:pt idx="17">
                  <c:v>1.8480185451246342E-2</c:v>
                </c:pt>
                <c:pt idx="18">
                  <c:v>1.8793644681605062E-2</c:v>
                </c:pt>
                <c:pt idx="19">
                  <c:v>1.8870868831826638E-2</c:v>
                </c:pt>
                <c:pt idx="20">
                  <c:v>1.8960913507300104E-2</c:v>
                </c:pt>
                <c:pt idx="21">
                  <c:v>1.9291294760662842E-2</c:v>
                </c:pt>
                <c:pt idx="22">
                  <c:v>1.989070259100827E-2</c:v>
                </c:pt>
                <c:pt idx="23">
                  <c:v>1.9800113426847028E-2</c:v>
                </c:pt>
                <c:pt idx="24">
                  <c:v>1.9650300064048876E-2</c:v>
                </c:pt>
              </c:numCache>
            </c:numRef>
          </c:val>
          <c:smooth val="0"/>
        </c:ser>
        <c:dLbls>
          <c:showLegendKey val="0"/>
          <c:showVal val="0"/>
          <c:showCatName val="0"/>
          <c:showSerName val="0"/>
          <c:showPercent val="0"/>
          <c:showBubbleSize val="0"/>
        </c:dLbls>
        <c:marker val="1"/>
        <c:smooth val="0"/>
        <c:axId val="65651072"/>
        <c:axId val="65652608"/>
      </c:lineChart>
      <c:catAx>
        <c:axId val="65651072"/>
        <c:scaling>
          <c:orientation val="minMax"/>
        </c:scaling>
        <c:delete val="0"/>
        <c:axPos val="b"/>
        <c:majorTickMark val="out"/>
        <c:minorTickMark val="none"/>
        <c:tickLblPos val="nextTo"/>
        <c:crossAx val="65652608"/>
        <c:crosses val="autoZero"/>
        <c:auto val="1"/>
        <c:lblAlgn val="ctr"/>
        <c:lblOffset val="100"/>
        <c:noMultiLvlLbl val="0"/>
      </c:catAx>
      <c:valAx>
        <c:axId val="65652608"/>
        <c:scaling>
          <c:orientation val="minMax"/>
        </c:scaling>
        <c:delete val="0"/>
        <c:axPos val="l"/>
        <c:majorGridlines/>
        <c:numFmt formatCode="0.00%" sourceLinked="1"/>
        <c:majorTickMark val="out"/>
        <c:minorTickMark val="none"/>
        <c:tickLblPos val="nextTo"/>
        <c:crossAx val="6565107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i="0" baseline="0">
                <a:effectLst/>
              </a:rPr>
              <a:t>PR</a:t>
            </a:r>
            <a:endParaRPr lang="en-US">
              <a:effectLst/>
            </a:endParaRPr>
          </a:p>
        </c:rich>
      </c:tx>
      <c:layout/>
      <c:overlay val="0"/>
    </c:title>
    <c:autoTitleDeleted val="0"/>
    <c:plotArea>
      <c:layout/>
      <c:lineChart>
        <c:grouping val="standard"/>
        <c:varyColors val="0"/>
        <c:ser>
          <c:idx val="0"/>
          <c:order val="0"/>
          <c:tx>
            <c:strRef>
              <c:f>PR!$A$83</c:f>
              <c:strCache>
                <c:ptCount val="1"/>
                <c:pt idx="0">
                  <c:v>Net Charge-Offs 12 Month Rolling</c:v>
                </c:pt>
              </c:strCache>
            </c:strRef>
          </c:tx>
          <c:cat>
            <c:strRef>
              <c:f>PR!$B$82:$Z$82</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PR!$B$83:$Z$83</c:f>
              <c:numCache>
                <c:formatCode>#,##0,,</c:formatCode>
                <c:ptCount val="25"/>
                <c:pt idx="11">
                  <c:v>94135651.800600007</c:v>
                </c:pt>
                <c:pt idx="12">
                  <c:v>94852950.656000018</c:v>
                </c:pt>
                <c:pt idx="13">
                  <c:v>94746667.413100004</c:v>
                </c:pt>
                <c:pt idx="14">
                  <c:v>93316444.421900019</c:v>
                </c:pt>
                <c:pt idx="15">
                  <c:v>91731531.329700023</c:v>
                </c:pt>
                <c:pt idx="16">
                  <c:v>91413826.657500029</c:v>
                </c:pt>
                <c:pt idx="17">
                  <c:v>92125583.312600017</c:v>
                </c:pt>
                <c:pt idx="18">
                  <c:v>92128216.175700009</c:v>
                </c:pt>
                <c:pt idx="19">
                  <c:v>91003005.675500005</c:v>
                </c:pt>
                <c:pt idx="20">
                  <c:v>89952619.800200015</c:v>
                </c:pt>
                <c:pt idx="21">
                  <c:v>90049198.078200012</c:v>
                </c:pt>
                <c:pt idx="22">
                  <c:v>91415473.443399996</c:v>
                </c:pt>
                <c:pt idx="23">
                  <c:v>90322867.091099992</c:v>
                </c:pt>
                <c:pt idx="24">
                  <c:v>89082925.98619999</c:v>
                </c:pt>
              </c:numCache>
            </c:numRef>
          </c:val>
          <c:smooth val="0"/>
        </c:ser>
        <c:ser>
          <c:idx val="1"/>
          <c:order val="1"/>
          <c:tx>
            <c:strRef>
              <c:f>PR!$A$84</c:f>
              <c:strCache>
                <c:ptCount val="1"/>
                <c:pt idx="0">
                  <c:v>Provisions 12 Month Rolling</c:v>
                </c:pt>
              </c:strCache>
            </c:strRef>
          </c:tx>
          <c:cat>
            <c:strRef>
              <c:f>PR!$B$82:$Z$82</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PR!$B$84:$Z$84</c:f>
              <c:numCache>
                <c:formatCode>#,##0,,</c:formatCode>
                <c:ptCount val="25"/>
                <c:pt idx="0">
                  <c:v>97552602.145525619</c:v>
                </c:pt>
                <c:pt idx="1">
                  <c:v>97561890.397316366</c:v>
                </c:pt>
                <c:pt idx="2">
                  <c:v>99302074.144705296</c:v>
                </c:pt>
                <c:pt idx="3">
                  <c:v>94903422.429100901</c:v>
                </c:pt>
                <c:pt idx="4">
                  <c:v>95554327.701857656</c:v>
                </c:pt>
                <c:pt idx="5">
                  <c:v>95691362.434572637</c:v>
                </c:pt>
                <c:pt idx="6">
                  <c:v>99665997.908835351</c:v>
                </c:pt>
                <c:pt idx="7">
                  <c:v>101628638.99005198</c:v>
                </c:pt>
                <c:pt idx="8">
                  <c:v>98509259.651223779</c:v>
                </c:pt>
                <c:pt idx="9">
                  <c:v>94608559.848363131</c:v>
                </c:pt>
                <c:pt idx="10">
                  <c:v>93008926.446651772</c:v>
                </c:pt>
                <c:pt idx="11">
                  <c:v>86703372.262901396</c:v>
                </c:pt>
                <c:pt idx="12">
                  <c:v>84759459.285406336</c:v>
                </c:pt>
                <c:pt idx="13">
                  <c:v>85530788.878171116</c:v>
                </c:pt>
                <c:pt idx="14">
                  <c:v>82869868.778253675</c:v>
                </c:pt>
                <c:pt idx="15">
                  <c:v>84210770.986656606</c:v>
                </c:pt>
                <c:pt idx="16">
                  <c:v>82733715.087925732</c:v>
                </c:pt>
                <c:pt idx="17">
                  <c:v>85342727.575980484</c:v>
                </c:pt>
                <c:pt idx="18">
                  <c:v>84618087.986016706</c:v>
                </c:pt>
                <c:pt idx="19">
                  <c:v>84172167.80124554</c:v>
                </c:pt>
                <c:pt idx="20">
                  <c:v>86049472.829859257</c:v>
                </c:pt>
                <c:pt idx="21">
                  <c:v>94236178.095592186</c:v>
                </c:pt>
                <c:pt idx="22">
                  <c:v>96605866.360108763</c:v>
                </c:pt>
                <c:pt idx="23">
                  <c:v>103090844.24615739</c:v>
                </c:pt>
                <c:pt idx="24">
                  <c:v>108168455.53059958</c:v>
                </c:pt>
              </c:numCache>
            </c:numRef>
          </c:val>
          <c:smooth val="0"/>
        </c:ser>
        <c:ser>
          <c:idx val="2"/>
          <c:order val="2"/>
          <c:tx>
            <c:strRef>
              <c:f>PR!$A$85</c:f>
              <c:strCache>
                <c:ptCount val="1"/>
                <c:pt idx="0">
                  <c:v>Allowance for Credit Loss 12 Month Rolling Chagne</c:v>
                </c:pt>
              </c:strCache>
            </c:strRef>
          </c:tx>
          <c:cat>
            <c:strRef>
              <c:f>PR!$B$82:$Z$82</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PR!$B$85:$Z$85</c:f>
              <c:numCache>
                <c:formatCode>#,##0,,</c:formatCode>
                <c:ptCount val="25"/>
                <c:pt idx="11">
                  <c:v>-7432279.5376986116</c:v>
                </c:pt>
                <c:pt idx="12">
                  <c:v>-10093491.370593682</c:v>
                </c:pt>
                <c:pt idx="13">
                  <c:v>-9215878.5349288881</c:v>
                </c:pt>
                <c:pt idx="14">
                  <c:v>-10446575.643646345</c:v>
                </c:pt>
                <c:pt idx="15">
                  <c:v>-7520760.3430434167</c:v>
                </c:pt>
                <c:pt idx="16">
                  <c:v>-8680111.5695742965</c:v>
                </c:pt>
                <c:pt idx="17">
                  <c:v>-6782855.7366195321</c:v>
                </c:pt>
                <c:pt idx="18">
                  <c:v>-7510128.1896833032</c:v>
                </c:pt>
                <c:pt idx="19">
                  <c:v>-6830837.8742544651</c:v>
                </c:pt>
                <c:pt idx="20">
                  <c:v>-3903146.9703407586</c:v>
                </c:pt>
                <c:pt idx="21">
                  <c:v>4186980.0173921734</c:v>
                </c:pt>
                <c:pt idx="22">
                  <c:v>5190392.9167087674</c:v>
                </c:pt>
                <c:pt idx="23">
                  <c:v>12767977.1550574</c:v>
                </c:pt>
                <c:pt idx="24">
                  <c:v>19085529.544399589</c:v>
                </c:pt>
              </c:numCache>
            </c:numRef>
          </c:val>
          <c:smooth val="0"/>
        </c:ser>
        <c:dLbls>
          <c:showLegendKey val="0"/>
          <c:showVal val="0"/>
          <c:showCatName val="0"/>
          <c:showSerName val="0"/>
          <c:showPercent val="0"/>
          <c:showBubbleSize val="0"/>
        </c:dLbls>
        <c:marker val="1"/>
        <c:smooth val="0"/>
        <c:axId val="65378176"/>
        <c:axId val="65379712"/>
      </c:lineChart>
      <c:catAx>
        <c:axId val="65378176"/>
        <c:scaling>
          <c:orientation val="minMax"/>
        </c:scaling>
        <c:delete val="0"/>
        <c:axPos val="b"/>
        <c:majorTickMark val="out"/>
        <c:minorTickMark val="none"/>
        <c:tickLblPos val="nextTo"/>
        <c:crossAx val="65379712"/>
        <c:crosses val="autoZero"/>
        <c:auto val="1"/>
        <c:lblAlgn val="ctr"/>
        <c:lblOffset val="100"/>
        <c:noMultiLvlLbl val="0"/>
      </c:catAx>
      <c:valAx>
        <c:axId val="65379712"/>
        <c:scaling>
          <c:orientation val="minMax"/>
        </c:scaling>
        <c:delete val="0"/>
        <c:axPos val="l"/>
        <c:majorGridlines/>
        <c:numFmt formatCode="#,##0,," sourceLinked="1"/>
        <c:majorTickMark val="out"/>
        <c:minorTickMark val="none"/>
        <c:tickLblPos val="nextTo"/>
        <c:crossAx val="6537817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a:t>
            </a:r>
          </a:p>
        </c:rich>
      </c:tx>
      <c:layout/>
      <c:overlay val="0"/>
    </c:title>
    <c:autoTitleDeleted val="0"/>
    <c:plotArea>
      <c:layout/>
      <c:lineChart>
        <c:grouping val="standard"/>
        <c:varyColors val="0"/>
        <c:ser>
          <c:idx val="0"/>
          <c:order val="0"/>
          <c:tx>
            <c:strRef>
              <c:f>SBNA!$A$84</c:f>
              <c:strCache>
                <c:ptCount val="1"/>
                <c:pt idx="0">
                  <c:v>Net Charge-Offs 12 Months Rolling</c:v>
                </c:pt>
              </c:strCache>
            </c:strRef>
          </c:tx>
          <c:spPr>
            <a:ln>
              <a:solidFill>
                <a:schemeClr val="accent1"/>
              </a:solidFill>
            </a:ln>
          </c:spPr>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SBNA!$Z$84:$BK$84</c:f>
              <c:numCache>
                <c:formatCode>#,##0,,</c:formatCode>
                <c:ptCount val="38"/>
                <c:pt idx="0">
                  <c:v>514186609.89371753</c:v>
                </c:pt>
                <c:pt idx="1">
                  <c:v>479364840.71371752</c:v>
                </c:pt>
                <c:pt idx="2">
                  <c:v>442812404.55641747</c:v>
                </c:pt>
                <c:pt idx="3">
                  <c:v>431500234.83101749</c:v>
                </c:pt>
                <c:pt idx="4">
                  <c:v>417143486.67411751</c:v>
                </c:pt>
                <c:pt idx="5">
                  <c:v>364859910.37091756</c:v>
                </c:pt>
                <c:pt idx="6">
                  <c:v>336796379.95201749</c:v>
                </c:pt>
                <c:pt idx="7">
                  <c:v>331328860.98771751</c:v>
                </c:pt>
                <c:pt idx="8">
                  <c:v>266957969.46663737</c:v>
                </c:pt>
                <c:pt idx="9">
                  <c:v>233974438.40663737</c:v>
                </c:pt>
                <c:pt idx="10">
                  <c:v>225394686.2566011</c:v>
                </c:pt>
                <c:pt idx="11">
                  <c:v>215982432.95120001</c:v>
                </c:pt>
                <c:pt idx="12">
                  <c:v>209227542.09120002</c:v>
                </c:pt>
                <c:pt idx="13">
                  <c:v>212854680.82120001</c:v>
                </c:pt>
                <c:pt idx="14">
                  <c:v>205762292.82850003</c:v>
                </c:pt>
                <c:pt idx="15">
                  <c:v>204639866.21390006</c:v>
                </c:pt>
                <c:pt idx="16">
                  <c:v>198817753.43270001</c:v>
                </c:pt>
                <c:pt idx="17">
                  <c:v>198857048.8732</c:v>
                </c:pt>
                <c:pt idx="18">
                  <c:v>219226859.3721</c:v>
                </c:pt>
                <c:pt idx="19">
                  <c:v>267022084.85640001</c:v>
                </c:pt>
                <c:pt idx="20">
                  <c:v>265168011.57639998</c:v>
                </c:pt>
                <c:pt idx="21">
                  <c:v>265287028.96639997</c:v>
                </c:pt>
                <c:pt idx="22">
                  <c:v>261094052.53599998</c:v>
                </c:pt>
                <c:pt idx="23">
                  <c:v>243064807.00139996</c:v>
                </c:pt>
                <c:pt idx="24">
                  <c:v>238470412.39309996</c:v>
                </c:pt>
                <c:pt idx="25">
                  <c:v>242041905.0731</c:v>
                </c:pt>
                <c:pt idx="26">
                  <c:v>227406246.53309995</c:v>
                </c:pt>
                <c:pt idx="27">
                  <c:v>220411098.06309995</c:v>
                </c:pt>
                <c:pt idx="28">
                  <c:v>228940027.43119997</c:v>
                </c:pt>
                <c:pt idx="29">
                  <c:v>218524854.56389993</c:v>
                </c:pt>
                <c:pt idx="30">
                  <c:v>205903105.76389995</c:v>
                </c:pt>
                <c:pt idx="31">
                  <c:v>150481029.33390009</c:v>
                </c:pt>
                <c:pt idx="32">
                  <c:v>130397509.4117001</c:v>
                </c:pt>
                <c:pt idx="33">
                  <c:v>125661950.21170011</c:v>
                </c:pt>
                <c:pt idx="34">
                  <c:v>125272707.67170012</c:v>
                </c:pt>
                <c:pt idx="35">
                  <c:v>158900446.15486798</c:v>
                </c:pt>
                <c:pt idx="36">
                  <c:v>155381220.15316796</c:v>
                </c:pt>
                <c:pt idx="37">
                  <c:v>149154156.95316797</c:v>
                </c:pt>
              </c:numCache>
            </c:numRef>
          </c:val>
          <c:smooth val="0"/>
        </c:ser>
        <c:ser>
          <c:idx val="1"/>
          <c:order val="1"/>
          <c:tx>
            <c:strRef>
              <c:f>SBNA!$A$85</c:f>
              <c:strCache>
                <c:ptCount val="1"/>
                <c:pt idx="0">
                  <c:v>Provisions 12 Months Rolling</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SBNA!$Z$85:$BK$85</c:f>
              <c:numCache>
                <c:formatCode>#,##0,,</c:formatCode>
                <c:ptCount val="38"/>
                <c:pt idx="0">
                  <c:v>386550000</c:v>
                </c:pt>
                <c:pt idx="1">
                  <c:v>361550000</c:v>
                </c:pt>
                <c:pt idx="2">
                  <c:v>306550000</c:v>
                </c:pt>
                <c:pt idx="3">
                  <c:v>281550000</c:v>
                </c:pt>
                <c:pt idx="4">
                  <c:v>250050000</c:v>
                </c:pt>
                <c:pt idx="5">
                  <c:v>208850000</c:v>
                </c:pt>
                <c:pt idx="6">
                  <c:v>183850000</c:v>
                </c:pt>
                <c:pt idx="7">
                  <c:v>161850000</c:v>
                </c:pt>
                <c:pt idx="8">
                  <c:v>137850000</c:v>
                </c:pt>
                <c:pt idx="9">
                  <c:v>117850000</c:v>
                </c:pt>
                <c:pt idx="10">
                  <c:v>62850000</c:v>
                </c:pt>
                <c:pt idx="11">
                  <c:v>46850000</c:v>
                </c:pt>
                <c:pt idx="12">
                  <c:v>20000000</c:v>
                </c:pt>
                <c:pt idx="13">
                  <c:v>10000000</c:v>
                </c:pt>
                <c:pt idx="14">
                  <c:v>30000000</c:v>
                </c:pt>
                <c:pt idx="15">
                  <c:v>20000000.430000007</c:v>
                </c:pt>
                <c:pt idx="16">
                  <c:v>20000000.860000014</c:v>
                </c:pt>
                <c:pt idx="17">
                  <c:v>-19999999.569999993</c:v>
                </c:pt>
                <c:pt idx="18">
                  <c:v>-19999999.569999993</c:v>
                </c:pt>
                <c:pt idx="19">
                  <c:v>-19999999.569999993</c:v>
                </c:pt>
                <c:pt idx="20">
                  <c:v>-19999999.569999993</c:v>
                </c:pt>
                <c:pt idx="21">
                  <c:v>-19999999.569999993</c:v>
                </c:pt>
                <c:pt idx="22">
                  <c:v>-9999999.5699999928</c:v>
                </c:pt>
                <c:pt idx="23">
                  <c:v>-1999999.5699999928</c:v>
                </c:pt>
                <c:pt idx="24">
                  <c:v>8000000.430000009</c:v>
                </c:pt>
                <c:pt idx="25">
                  <c:v>18000000.430000007</c:v>
                </c:pt>
                <c:pt idx="26">
                  <c:v>45000000.430000007</c:v>
                </c:pt>
                <c:pt idx="27">
                  <c:v>60000000</c:v>
                </c:pt>
                <c:pt idx="28">
                  <c:v>71999999.569999993</c:v>
                </c:pt>
                <c:pt idx="29">
                  <c:v>122000000</c:v>
                </c:pt>
                <c:pt idx="30">
                  <c:v>134999999.42000002</c:v>
                </c:pt>
                <c:pt idx="31">
                  <c:v>145000000</c:v>
                </c:pt>
                <c:pt idx="32">
                  <c:v>103376098.92999998</c:v>
                </c:pt>
                <c:pt idx="33">
                  <c:v>94336098.929999977</c:v>
                </c:pt>
                <c:pt idx="34">
                  <c:v>110544691.13</c:v>
                </c:pt>
                <c:pt idx="35">
                  <c:v>135133221.79999998</c:v>
                </c:pt>
                <c:pt idx="36">
                  <c:v>163243703.39999998</c:v>
                </c:pt>
                <c:pt idx="37">
                  <c:v>162202801.10999998</c:v>
                </c:pt>
              </c:numCache>
            </c:numRef>
          </c:val>
          <c:smooth val="0"/>
        </c:ser>
        <c:ser>
          <c:idx val="2"/>
          <c:order val="2"/>
          <c:tx>
            <c:strRef>
              <c:f>SBNA!$A$86</c:f>
              <c:strCache>
                <c:ptCount val="1"/>
                <c:pt idx="0">
                  <c:v>ACL 12 Months Rolling Change (Calculated)</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SBNA!$Z$86:$BK$86</c:f>
              <c:numCache>
                <c:formatCode>#,##0,,</c:formatCode>
                <c:ptCount val="38"/>
                <c:pt idx="0">
                  <c:v>-127636609.89371753</c:v>
                </c:pt>
                <c:pt idx="1">
                  <c:v>-117814840.71371752</c:v>
                </c:pt>
                <c:pt idx="2">
                  <c:v>-136262404.55641747</c:v>
                </c:pt>
                <c:pt idx="3">
                  <c:v>-149950234.83101749</c:v>
                </c:pt>
                <c:pt idx="4">
                  <c:v>-167093486.67411751</c:v>
                </c:pt>
                <c:pt idx="5">
                  <c:v>-156009910.37091756</c:v>
                </c:pt>
                <c:pt idx="6">
                  <c:v>-152946379.95201749</c:v>
                </c:pt>
                <c:pt idx="7">
                  <c:v>-169478860.98771751</c:v>
                </c:pt>
                <c:pt idx="8">
                  <c:v>-129107969.46663737</c:v>
                </c:pt>
                <c:pt idx="9">
                  <c:v>-116124438.40663737</c:v>
                </c:pt>
                <c:pt idx="10">
                  <c:v>-162544686.2566011</c:v>
                </c:pt>
                <c:pt idx="11">
                  <c:v>-169132432.95120001</c:v>
                </c:pt>
                <c:pt idx="12">
                  <c:v>-189227542.09120002</c:v>
                </c:pt>
                <c:pt idx="13">
                  <c:v>-202854680.82120001</c:v>
                </c:pt>
                <c:pt idx="14">
                  <c:v>-175762292.82850003</c:v>
                </c:pt>
                <c:pt idx="15">
                  <c:v>-184639865.78390005</c:v>
                </c:pt>
                <c:pt idx="16">
                  <c:v>-178817752.57269999</c:v>
                </c:pt>
                <c:pt idx="17">
                  <c:v>-218857048.44319999</c:v>
                </c:pt>
                <c:pt idx="18">
                  <c:v>-239226858.94209999</c:v>
                </c:pt>
                <c:pt idx="19">
                  <c:v>-287022084.42640001</c:v>
                </c:pt>
                <c:pt idx="20">
                  <c:v>-285168011.14639997</c:v>
                </c:pt>
                <c:pt idx="21">
                  <c:v>-285287028.53639996</c:v>
                </c:pt>
                <c:pt idx="22">
                  <c:v>-271094052.10599995</c:v>
                </c:pt>
                <c:pt idx="23">
                  <c:v>-245064806.57139996</c:v>
                </c:pt>
                <c:pt idx="24">
                  <c:v>-230470411.96309996</c:v>
                </c:pt>
                <c:pt idx="25">
                  <c:v>-224041904.64309999</c:v>
                </c:pt>
                <c:pt idx="26">
                  <c:v>-182406246.10309994</c:v>
                </c:pt>
                <c:pt idx="27">
                  <c:v>-160411098.06309995</c:v>
                </c:pt>
                <c:pt idx="28">
                  <c:v>-156940027.86119998</c:v>
                </c:pt>
                <c:pt idx="29">
                  <c:v>-96524854.563899934</c:v>
                </c:pt>
                <c:pt idx="30">
                  <c:v>-70903106.343899935</c:v>
                </c:pt>
                <c:pt idx="31">
                  <c:v>-5481029.333900094</c:v>
                </c:pt>
                <c:pt idx="32">
                  <c:v>-27021410.481700122</c:v>
                </c:pt>
                <c:pt idx="33">
                  <c:v>-31325851.281700134</c:v>
                </c:pt>
                <c:pt idx="34">
                  <c:v>-14728016.541700125</c:v>
                </c:pt>
                <c:pt idx="35">
                  <c:v>-23767224.354867995</c:v>
                </c:pt>
                <c:pt idx="36">
                  <c:v>7862483.2468320131</c:v>
                </c:pt>
                <c:pt idx="37">
                  <c:v>13048644.15683201</c:v>
                </c:pt>
              </c:numCache>
            </c:numRef>
          </c:val>
          <c:smooth val="0"/>
        </c:ser>
        <c:dLbls>
          <c:showLegendKey val="0"/>
          <c:showVal val="0"/>
          <c:showCatName val="0"/>
          <c:showSerName val="0"/>
          <c:showPercent val="0"/>
          <c:showBubbleSize val="0"/>
        </c:dLbls>
        <c:marker val="1"/>
        <c:smooth val="0"/>
        <c:axId val="65434752"/>
        <c:axId val="65436288"/>
      </c:lineChart>
      <c:catAx>
        <c:axId val="65434752"/>
        <c:scaling>
          <c:orientation val="minMax"/>
        </c:scaling>
        <c:delete val="0"/>
        <c:axPos val="b"/>
        <c:majorTickMark val="out"/>
        <c:minorTickMark val="none"/>
        <c:tickLblPos val="nextTo"/>
        <c:crossAx val="65436288"/>
        <c:crosses val="autoZero"/>
        <c:auto val="1"/>
        <c:lblAlgn val="ctr"/>
        <c:lblOffset val="100"/>
        <c:noMultiLvlLbl val="0"/>
      </c:catAx>
      <c:valAx>
        <c:axId val="65436288"/>
        <c:scaling>
          <c:orientation val="minMax"/>
        </c:scaling>
        <c:delete val="0"/>
        <c:axPos val="l"/>
        <c:majorGridlines/>
        <c:numFmt formatCode="#,##0,," sourceLinked="1"/>
        <c:majorTickMark val="out"/>
        <c:minorTickMark val="none"/>
        <c:tickLblPos val="nextTo"/>
        <c:crossAx val="6543475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
            </a:r>
          </a:p>
        </c:rich>
      </c:tx>
      <c:layout/>
      <c:overlay val="0"/>
    </c:title>
    <c:autoTitleDeleted val="0"/>
    <c:plotArea>
      <c:layout/>
      <c:lineChart>
        <c:grouping val="standard"/>
        <c:varyColors val="0"/>
        <c:ser>
          <c:idx val="0"/>
          <c:order val="0"/>
          <c:tx>
            <c:strRef>
              <c:f>SC!$A$84</c:f>
              <c:strCache>
                <c:ptCount val="1"/>
                <c:pt idx="0">
                  <c:v>Net Charge-Offs 12 Month Rolling</c:v>
                </c:pt>
              </c:strCache>
            </c:strRef>
          </c:tx>
          <c:cat>
            <c:strRef>
              <c:f>SC!$B$83:$Z$83</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SC!$B$84:$Z$84</c:f>
              <c:numCache>
                <c:formatCode>#,##0,,</c:formatCode>
                <c:ptCount val="25"/>
                <c:pt idx="11">
                  <c:v>1941727346.704</c:v>
                </c:pt>
                <c:pt idx="12">
                  <c:v>1951067794.842</c:v>
                </c:pt>
                <c:pt idx="13">
                  <c:v>1973889855.227</c:v>
                </c:pt>
                <c:pt idx="14">
                  <c:v>2010516572.552464</c:v>
                </c:pt>
                <c:pt idx="15">
                  <c:v>1988278203.2000003</c:v>
                </c:pt>
                <c:pt idx="16">
                  <c:v>2016408896.2470002</c:v>
                </c:pt>
                <c:pt idx="17">
                  <c:v>2021659386.6130009</c:v>
                </c:pt>
                <c:pt idx="18">
                  <c:v>2045267372.8780003</c:v>
                </c:pt>
                <c:pt idx="19">
                  <c:v>2105039732.2350006</c:v>
                </c:pt>
                <c:pt idx="20">
                  <c:v>2596977149.4960003</c:v>
                </c:pt>
                <c:pt idx="21">
                  <c:v>2661835598.7809997</c:v>
                </c:pt>
                <c:pt idx="22">
                  <c:v>2684468173.2939997</c:v>
                </c:pt>
                <c:pt idx="23">
                  <c:v>2630346680.4799995</c:v>
                </c:pt>
                <c:pt idx="24">
                  <c:v>2678384667.5919995</c:v>
                </c:pt>
              </c:numCache>
            </c:numRef>
          </c:val>
          <c:smooth val="0"/>
        </c:ser>
        <c:ser>
          <c:idx val="1"/>
          <c:order val="1"/>
          <c:tx>
            <c:strRef>
              <c:f>SC!$A$85</c:f>
              <c:strCache>
                <c:ptCount val="1"/>
                <c:pt idx="0">
                  <c:v>Provisions 12 Month Rolling</c:v>
                </c:pt>
              </c:strCache>
            </c:strRef>
          </c:tx>
          <c:cat>
            <c:strRef>
              <c:f>SC!$B$83:$Z$83</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SC!$B$85:$Z$85</c:f>
              <c:numCache>
                <c:formatCode>#,##0,,</c:formatCode>
                <c:ptCount val="25"/>
                <c:pt idx="0">
                  <c:v>1994852124.1810005</c:v>
                </c:pt>
                <c:pt idx="1">
                  <c:v>2097588745.0650005</c:v>
                </c:pt>
                <c:pt idx="2">
                  <c:v>2334351159.0180001</c:v>
                </c:pt>
                <c:pt idx="3">
                  <c:v>2454381540.8610001</c:v>
                </c:pt>
                <c:pt idx="4">
                  <c:v>2517365825.105</c:v>
                </c:pt>
                <c:pt idx="5">
                  <c:v>2515093226.3529997</c:v>
                </c:pt>
                <c:pt idx="6">
                  <c:v>2567356819.1330004</c:v>
                </c:pt>
                <c:pt idx="7">
                  <c:v>2644652503.6320004</c:v>
                </c:pt>
                <c:pt idx="8">
                  <c:v>2687544126.566</c:v>
                </c:pt>
                <c:pt idx="9">
                  <c:v>2740329239.7810001</c:v>
                </c:pt>
                <c:pt idx="10">
                  <c:v>2678948883.7360005</c:v>
                </c:pt>
                <c:pt idx="11">
                  <c:v>2617775384.7480001</c:v>
                </c:pt>
                <c:pt idx="12">
                  <c:v>2574726680.8590002</c:v>
                </c:pt>
                <c:pt idx="13">
                  <c:v>2580756049.6980004</c:v>
                </c:pt>
                <c:pt idx="14">
                  <c:v>2525178510.3540001</c:v>
                </c:pt>
                <c:pt idx="15">
                  <c:v>2538326383.9490004</c:v>
                </c:pt>
                <c:pt idx="16">
                  <c:v>2611770440.4460011</c:v>
                </c:pt>
                <c:pt idx="17">
                  <c:v>2674760892.263001</c:v>
                </c:pt>
                <c:pt idx="18">
                  <c:v>2751863196.1950006</c:v>
                </c:pt>
                <c:pt idx="19">
                  <c:v>2810019248.3720007</c:v>
                </c:pt>
                <c:pt idx="20">
                  <c:v>2648248653.0819998</c:v>
                </c:pt>
                <c:pt idx="21">
                  <c:v>2715147872.2280006</c:v>
                </c:pt>
                <c:pt idx="22">
                  <c:v>2822953123.2560005</c:v>
                </c:pt>
                <c:pt idx="23">
                  <c:v>2888833624.7240005</c:v>
                </c:pt>
                <c:pt idx="24">
                  <c:v>2959507666.1000004</c:v>
                </c:pt>
              </c:numCache>
            </c:numRef>
          </c:val>
          <c:smooth val="0"/>
        </c:ser>
        <c:ser>
          <c:idx val="2"/>
          <c:order val="2"/>
          <c:tx>
            <c:strRef>
              <c:f>SC!$A$86</c:f>
              <c:strCache>
                <c:ptCount val="1"/>
                <c:pt idx="0">
                  <c:v>Allowance for Credit Loss 12 Month Rolling Chagne</c:v>
                </c:pt>
              </c:strCache>
            </c:strRef>
          </c:tx>
          <c:cat>
            <c:strRef>
              <c:f>SC!$B$83:$Z$83</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SC!$B$86:$Z$86</c:f>
              <c:numCache>
                <c:formatCode>#,##0,,</c:formatCode>
                <c:ptCount val="25"/>
                <c:pt idx="11">
                  <c:v>676048038.04400015</c:v>
                </c:pt>
                <c:pt idx="12">
                  <c:v>623658886.0170002</c:v>
                </c:pt>
                <c:pt idx="13">
                  <c:v>606866194.47100043</c:v>
                </c:pt>
                <c:pt idx="14">
                  <c:v>514661937.80153608</c:v>
                </c:pt>
                <c:pt idx="15">
                  <c:v>550048180.74900007</c:v>
                </c:pt>
                <c:pt idx="16">
                  <c:v>595361544.19900084</c:v>
                </c:pt>
                <c:pt idx="17">
                  <c:v>653101505.6500001</c:v>
                </c:pt>
                <c:pt idx="18">
                  <c:v>706595823.31700039</c:v>
                </c:pt>
                <c:pt idx="19">
                  <c:v>704979516.13700008</c:v>
                </c:pt>
                <c:pt idx="20">
                  <c:v>51271503.585999489</c:v>
                </c:pt>
                <c:pt idx="21">
                  <c:v>53312273.44700098</c:v>
                </c:pt>
                <c:pt idx="22">
                  <c:v>138484949.96200085</c:v>
                </c:pt>
                <c:pt idx="23">
                  <c:v>258486944.24400091</c:v>
                </c:pt>
                <c:pt idx="24">
                  <c:v>281122998.50800085</c:v>
                </c:pt>
              </c:numCache>
            </c:numRef>
          </c:val>
          <c:smooth val="0"/>
        </c:ser>
        <c:dLbls>
          <c:showLegendKey val="0"/>
          <c:showVal val="0"/>
          <c:showCatName val="0"/>
          <c:showSerName val="0"/>
          <c:showPercent val="0"/>
          <c:showBubbleSize val="0"/>
        </c:dLbls>
        <c:marker val="1"/>
        <c:smooth val="0"/>
        <c:axId val="65448192"/>
        <c:axId val="65540096"/>
      </c:lineChart>
      <c:catAx>
        <c:axId val="65448192"/>
        <c:scaling>
          <c:orientation val="minMax"/>
        </c:scaling>
        <c:delete val="0"/>
        <c:axPos val="b"/>
        <c:majorTickMark val="out"/>
        <c:minorTickMark val="none"/>
        <c:tickLblPos val="nextTo"/>
        <c:crossAx val="65540096"/>
        <c:crosses val="autoZero"/>
        <c:auto val="1"/>
        <c:lblAlgn val="ctr"/>
        <c:lblOffset val="100"/>
        <c:noMultiLvlLbl val="0"/>
      </c:catAx>
      <c:valAx>
        <c:axId val="65540096"/>
        <c:scaling>
          <c:orientation val="minMax"/>
        </c:scaling>
        <c:delete val="0"/>
        <c:axPos val="l"/>
        <c:majorGridlines/>
        <c:numFmt formatCode="#,##0,," sourceLinked="1"/>
        <c:majorTickMark val="out"/>
        <c:minorTickMark val="none"/>
        <c:tickLblPos val="nextTo"/>
        <c:crossAx val="65448192"/>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SBNA ACL</a:t>
            </a:r>
            <a:r>
              <a:rPr lang="en-US" baseline="0"/>
              <a:t> Rolling Change Calculated vs Final</a:t>
            </a:r>
            <a:endParaRPr lang="en-US"/>
          </a:p>
        </c:rich>
      </c:tx>
      <c:layout/>
      <c:overlay val="0"/>
    </c:title>
    <c:autoTitleDeleted val="0"/>
    <c:plotArea>
      <c:layout/>
      <c:lineChart>
        <c:grouping val="standard"/>
        <c:varyColors val="0"/>
        <c:ser>
          <c:idx val="0"/>
          <c:order val="0"/>
          <c:tx>
            <c:strRef>
              <c:f>SBNA!$A$86</c:f>
              <c:strCache>
                <c:ptCount val="1"/>
                <c:pt idx="0">
                  <c:v>ACL 12 Months Rolling Change (Calculated)</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SBNA!$Z$86:$BK$86</c:f>
              <c:numCache>
                <c:formatCode>#,##0,,</c:formatCode>
                <c:ptCount val="38"/>
                <c:pt idx="0">
                  <c:v>-127636609.89371753</c:v>
                </c:pt>
                <c:pt idx="1">
                  <c:v>-117814840.71371752</c:v>
                </c:pt>
                <c:pt idx="2">
                  <c:v>-136262404.55641747</c:v>
                </c:pt>
                <c:pt idx="3">
                  <c:v>-149950234.83101749</c:v>
                </c:pt>
                <c:pt idx="4">
                  <c:v>-167093486.67411751</c:v>
                </c:pt>
                <c:pt idx="5">
                  <c:v>-156009910.37091756</c:v>
                </c:pt>
                <c:pt idx="6">
                  <c:v>-152946379.95201749</c:v>
                </c:pt>
                <c:pt idx="7">
                  <c:v>-169478860.98771751</c:v>
                </c:pt>
                <c:pt idx="8">
                  <c:v>-129107969.46663737</c:v>
                </c:pt>
                <c:pt idx="9">
                  <c:v>-116124438.40663737</c:v>
                </c:pt>
                <c:pt idx="10">
                  <c:v>-162544686.2566011</c:v>
                </c:pt>
                <c:pt idx="11">
                  <c:v>-169132432.95120001</c:v>
                </c:pt>
                <c:pt idx="12">
                  <c:v>-189227542.09120002</c:v>
                </c:pt>
                <c:pt idx="13">
                  <c:v>-202854680.82120001</c:v>
                </c:pt>
                <c:pt idx="14">
                  <c:v>-175762292.82850003</c:v>
                </c:pt>
                <c:pt idx="15">
                  <c:v>-184639865.78390005</c:v>
                </c:pt>
                <c:pt idx="16">
                  <c:v>-178817752.57269999</c:v>
                </c:pt>
                <c:pt idx="17">
                  <c:v>-218857048.44319999</c:v>
                </c:pt>
                <c:pt idx="18">
                  <c:v>-239226858.94209999</c:v>
                </c:pt>
                <c:pt idx="19">
                  <c:v>-287022084.42640001</c:v>
                </c:pt>
                <c:pt idx="20">
                  <c:v>-285168011.14639997</c:v>
                </c:pt>
                <c:pt idx="21">
                  <c:v>-285287028.53639996</c:v>
                </c:pt>
                <c:pt idx="22">
                  <c:v>-271094052.10599995</c:v>
                </c:pt>
                <c:pt idx="23">
                  <c:v>-245064806.57139996</c:v>
                </c:pt>
                <c:pt idx="24">
                  <c:v>-230470411.96309996</c:v>
                </c:pt>
                <c:pt idx="25">
                  <c:v>-224041904.64309999</c:v>
                </c:pt>
                <c:pt idx="26">
                  <c:v>-182406246.10309994</c:v>
                </c:pt>
                <c:pt idx="27">
                  <c:v>-160411098.06309995</c:v>
                </c:pt>
                <c:pt idx="28">
                  <c:v>-156940027.86119998</c:v>
                </c:pt>
                <c:pt idx="29">
                  <c:v>-96524854.563899934</c:v>
                </c:pt>
                <c:pt idx="30">
                  <c:v>-70903106.343899935</c:v>
                </c:pt>
                <c:pt idx="31">
                  <c:v>-5481029.333900094</c:v>
                </c:pt>
                <c:pt idx="32">
                  <c:v>-27021410.481700122</c:v>
                </c:pt>
                <c:pt idx="33">
                  <c:v>-31325851.281700134</c:v>
                </c:pt>
                <c:pt idx="34">
                  <c:v>-14728016.541700125</c:v>
                </c:pt>
                <c:pt idx="35">
                  <c:v>-23767224.354867995</c:v>
                </c:pt>
                <c:pt idx="36">
                  <c:v>7862483.2468320131</c:v>
                </c:pt>
                <c:pt idx="37">
                  <c:v>13048644.15683201</c:v>
                </c:pt>
              </c:numCache>
            </c:numRef>
          </c:val>
          <c:smooth val="0"/>
        </c:ser>
        <c:ser>
          <c:idx val="1"/>
          <c:order val="1"/>
          <c:tx>
            <c:strRef>
              <c:f>SBNA!$A$87</c:f>
              <c:strCache>
                <c:ptCount val="1"/>
                <c:pt idx="0">
                  <c:v>ACL 12 Months Rolling Change (Final)</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SBNA!$Z$87:$BK$87</c:f>
              <c:numCache>
                <c:formatCode>#,##0,,</c:formatCode>
                <c:ptCount val="38"/>
                <c:pt idx="0">
                  <c:v>-117281796.87999916</c:v>
                </c:pt>
                <c:pt idx="1">
                  <c:v>-114103303.32999611</c:v>
                </c:pt>
                <c:pt idx="2">
                  <c:v>-135921591.72999954</c:v>
                </c:pt>
                <c:pt idx="3">
                  <c:v>-149654990.95999908</c:v>
                </c:pt>
                <c:pt idx="4">
                  <c:v>-166723123.62000084</c:v>
                </c:pt>
                <c:pt idx="5">
                  <c:v>-155639547.32000351</c:v>
                </c:pt>
                <c:pt idx="6">
                  <c:v>-152576016.91000175</c:v>
                </c:pt>
                <c:pt idx="7">
                  <c:v>-169478860.98999977</c:v>
                </c:pt>
                <c:pt idx="8">
                  <c:v>-129150209.01999474</c:v>
                </c:pt>
                <c:pt idx="9">
                  <c:v>-116124438.36999702</c:v>
                </c:pt>
                <c:pt idx="10">
                  <c:v>-162544686.22999954</c:v>
                </c:pt>
                <c:pt idx="11">
                  <c:v>-169132432.92000198</c:v>
                </c:pt>
                <c:pt idx="12">
                  <c:v>-189227542.06000137</c:v>
                </c:pt>
                <c:pt idx="13">
                  <c:v>-202854680.79000282</c:v>
                </c:pt>
                <c:pt idx="14">
                  <c:v>-175762292.81000137</c:v>
                </c:pt>
                <c:pt idx="15">
                  <c:v>-186726281.61000061</c:v>
                </c:pt>
                <c:pt idx="16">
                  <c:v>-180979288.00999832</c:v>
                </c:pt>
                <c:pt idx="17">
                  <c:v>-223583176.25999832</c:v>
                </c:pt>
                <c:pt idx="18">
                  <c:v>-243952987.02999878</c:v>
                </c:pt>
                <c:pt idx="19">
                  <c:v>-357381384.54000282</c:v>
                </c:pt>
                <c:pt idx="20">
                  <c:v>-351746998.61000252</c:v>
                </c:pt>
                <c:pt idx="21">
                  <c:v>-351866016.11000061</c:v>
                </c:pt>
                <c:pt idx="22">
                  <c:v>-337673039.90999985</c:v>
                </c:pt>
                <c:pt idx="23">
                  <c:v>-311643793.55000114</c:v>
                </c:pt>
                <c:pt idx="24">
                  <c:v>-297049399.05999947</c:v>
                </c:pt>
                <c:pt idx="25">
                  <c:v>-290620892.38999748</c:v>
                </c:pt>
                <c:pt idx="26">
                  <c:v>-248985233.44000053</c:v>
                </c:pt>
                <c:pt idx="27">
                  <c:v>-224828550.54000092</c:v>
                </c:pt>
                <c:pt idx="28">
                  <c:v>-221357479.98999977</c:v>
                </c:pt>
                <c:pt idx="29">
                  <c:v>-158377714.31000137</c:v>
                </c:pt>
                <c:pt idx="30">
                  <c:v>-132755965.22999763</c:v>
                </c:pt>
                <c:pt idx="31">
                  <c:v>-1700717.0800018311</c:v>
                </c:pt>
                <c:pt idx="32">
                  <c:v>-27021410.069391251</c:v>
                </c:pt>
                <c:pt idx="33">
                  <c:v>-31325851.079999924</c:v>
                </c:pt>
                <c:pt idx="34">
                  <c:v>-14728016.282558441</c:v>
                </c:pt>
                <c:pt idx="35">
                  <c:v>-23767225.330001831</c:v>
                </c:pt>
                <c:pt idx="36">
                  <c:v>7862482.2613525391</c:v>
                </c:pt>
                <c:pt idx="37">
                  <c:v>13048644.352041245</c:v>
                </c:pt>
              </c:numCache>
            </c:numRef>
          </c:val>
          <c:smooth val="0"/>
        </c:ser>
        <c:ser>
          <c:idx val="2"/>
          <c:order val="2"/>
          <c:tx>
            <c:strRef>
              <c:f>SBNA!$A$88</c:f>
              <c:strCache>
                <c:ptCount val="1"/>
                <c:pt idx="0">
                  <c:v>ACL 12 Months Rolling Change Diff.</c:v>
                </c:pt>
              </c:strCache>
            </c:strRef>
          </c:tx>
          <c:cat>
            <c:strRef>
              <c:f>SBNA!$Z$83:$BK$83</c:f>
              <c:strCache>
                <c:ptCount val="38"/>
                <c:pt idx="0">
                  <c:v>Jan 13</c:v>
                </c:pt>
                <c:pt idx="1">
                  <c:v>Feb 13</c:v>
                </c:pt>
                <c:pt idx="2">
                  <c:v>Mar 13</c:v>
                </c:pt>
                <c:pt idx="3">
                  <c:v>Apr 13</c:v>
                </c:pt>
                <c:pt idx="4">
                  <c:v>May 13</c:v>
                </c:pt>
                <c:pt idx="5">
                  <c:v>Jun 13</c:v>
                </c:pt>
                <c:pt idx="6">
                  <c:v>July 13</c:v>
                </c:pt>
                <c:pt idx="7">
                  <c:v>Aug 13</c:v>
                </c:pt>
                <c:pt idx="8">
                  <c:v>Sept 13</c:v>
                </c:pt>
                <c:pt idx="9">
                  <c:v>Oct 13</c:v>
                </c:pt>
                <c:pt idx="10">
                  <c:v>Nov 13</c:v>
                </c:pt>
                <c:pt idx="11">
                  <c:v>Dec 13</c:v>
                </c:pt>
                <c:pt idx="12">
                  <c:v>Jan 14</c:v>
                </c:pt>
                <c:pt idx="13">
                  <c:v>Feb 14</c:v>
                </c:pt>
                <c:pt idx="14">
                  <c:v>Mar 14</c:v>
                </c:pt>
                <c:pt idx="15">
                  <c:v>Apr 14</c:v>
                </c:pt>
                <c:pt idx="16">
                  <c:v>May 14</c:v>
                </c:pt>
                <c:pt idx="17">
                  <c:v>Jun 14</c:v>
                </c:pt>
                <c:pt idx="18">
                  <c:v>July 14</c:v>
                </c:pt>
                <c:pt idx="19">
                  <c:v>Aug 14</c:v>
                </c:pt>
                <c:pt idx="20">
                  <c:v>Sept 14</c:v>
                </c:pt>
                <c:pt idx="21">
                  <c:v>Oct 14</c:v>
                </c:pt>
                <c:pt idx="22">
                  <c:v>Nov 14</c:v>
                </c:pt>
                <c:pt idx="23">
                  <c:v>Dec 14</c:v>
                </c:pt>
                <c:pt idx="24">
                  <c:v>Jan 15</c:v>
                </c:pt>
                <c:pt idx="25">
                  <c:v>Feb 15</c:v>
                </c:pt>
                <c:pt idx="26">
                  <c:v>Mar 15</c:v>
                </c:pt>
                <c:pt idx="27">
                  <c:v>Apr 15</c:v>
                </c:pt>
                <c:pt idx="28">
                  <c:v>May 15</c:v>
                </c:pt>
                <c:pt idx="29">
                  <c:v>Jun 15</c:v>
                </c:pt>
                <c:pt idx="30">
                  <c:v>Jul 15</c:v>
                </c:pt>
                <c:pt idx="31">
                  <c:v>Aug 15</c:v>
                </c:pt>
                <c:pt idx="32">
                  <c:v>Sept 15</c:v>
                </c:pt>
                <c:pt idx="33">
                  <c:v>Oct 15</c:v>
                </c:pt>
                <c:pt idx="34">
                  <c:v>Nov15</c:v>
                </c:pt>
                <c:pt idx="35">
                  <c:v>Dec15</c:v>
                </c:pt>
                <c:pt idx="36">
                  <c:v>Jan16</c:v>
                </c:pt>
                <c:pt idx="37">
                  <c:v>Feb 16</c:v>
                </c:pt>
              </c:strCache>
            </c:strRef>
          </c:cat>
          <c:val>
            <c:numRef>
              <c:f>SBNA!$Z$88:$BK$88</c:f>
              <c:numCache>
                <c:formatCode>#,##0,,</c:formatCode>
                <c:ptCount val="38"/>
                <c:pt idx="0">
                  <c:v>-10354813.013718367</c:v>
                </c:pt>
                <c:pt idx="1">
                  <c:v>-3711537.3837214112</c:v>
                </c:pt>
                <c:pt idx="2">
                  <c:v>-340812.82641792297</c:v>
                </c:pt>
                <c:pt idx="3">
                  <c:v>-295243.87101840973</c:v>
                </c:pt>
                <c:pt idx="4">
                  <c:v>-370363.05411666632</c:v>
                </c:pt>
                <c:pt idx="5">
                  <c:v>-370363.05091404915</c:v>
                </c:pt>
                <c:pt idx="6">
                  <c:v>-370363.04201573133</c:v>
                </c:pt>
                <c:pt idx="7">
                  <c:v>2.282261848449707E-3</c:v>
                </c:pt>
                <c:pt idx="8">
                  <c:v>42239.553357362747</c:v>
                </c:pt>
                <c:pt idx="9">
                  <c:v>-3.6640346050262451E-2</c:v>
                </c:pt>
                <c:pt idx="10">
                  <c:v>-2.6601552963256836E-2</c:v>
                </c:pt>
                <c:pt idx="11">
                  <c:v>-3.1198024749755859E-2</c:v>
                </c:pt>
                <c:pt idx="12">
                  <c:v>-3.1198650598526001E-2</c:v>
                </c:pt>
                <c:pt idx="13">
                  <c:v>-3.1197190284729004E-2</c:v>
                </c:pt>
                <c:pt idx="14">
                  <c:v>-1.8498659133911133E-2</c:v>
                </c:pt>
                <c:pt idx="15">
                  <c:v>2086415.826100558</c:v>
                </c:pt>
                <c:pt idx="16">
                  <c:v>2161535.4372983277</c:v>
                </c:pt>
                <c:pt idx="17">
                  <c:v>4726127.8167983294</c:v>
                </c:pt>
                <c:pt idx="18">
                  <c:v>4726128.0878987908</c:v>
                </c:pt>
                <c:pt idx="19">
                  <c:v>70359300.113602817</c:v>
                </c:pt>
                <c:pt idx="20">
                  <c:v>66578987.463602543</c:v>
                </c:pt>
                <c:pt idx="21">
                  <c:v>66578987.57360065</c:v>
                </c:pt>
                <c:pt idx="22">
                  <c:v>66578987.803999901</c:v>
                </c:pt>
                <c:pt idx="23">
                  <c:v>66578986.978601187</c:v>
                </c:pt>
                <c:pt idx="24">
                  <c:v>66578987.096899509</c:v>
                </c:pt>
                <c:pt idx="25">
                  <c:v>66578987.746897489</c:v>
                </c:pt>
                <c:pt idx="26">
                  <c:v>66578987.336900592</c:v>
                </c:pt>
                <c:pt idx="27">
                  <c:v>64417452.476900965</c:v>
                </c:pt>
                <c:pt idx="28">
                  <c:v>64417452.128799796</c:v>
                </c:pt>
                <c:pt idx="29">
                  <c:v>61852859.746101439</c:v>
                </c:pt>
                <c:pt idx="30">
                  <c:v>61852858.886097699</c:v>
                </c:pt>
                <c:pt idx="31">
                  <c:v>-3780312.253898263</c:v>
                </c:pt>
                <c:pt idx="32">
                  <c:v>-0.41230887174606323</c:v>
                </c:pt>
                <c:pt idx="33">
                  <c:v>-0.20170021057128906</c:v>
                </c:pt>
                <c:pt idx="34">
                  <c:v>-0.25914168357849121</c:v>
                </c:pt>
                <c:pt idx="35">
                  <c:v>0.97513383626937866</c:v>
                </c:pt>
                <c:pt idx="36">
                  <c:v>0.98547947406768799</c:v>
                </c:pt>
                <c:pt idx="37">
                  <c:v>-0.19520923495292664</c:v>
                </c:pt>
              </c:numCache>
            </c:numRef>
          </c:val>
          <c:smooth val="0"/>
        </c:ser>
        <c:dLbls>
          <c:showLegendKey val="0"/>
          <c:showVal val="0"/>
          <c:showCatName val="0"/>
          <c:showSerName val="0"/>
          <c:showPercent val="0"/>
          <c:showBubbleSize val="0"/>
        </c:dLbls>
        <c:marker val="1"/>
        <c:smooth val="0"/>
        <c:axId val="65574400"/>
        <c:axId val="65575936"/>
      </c:lineChart>
      <c:catAx>
        <c:axId val="65574400"/>
        <c:scaling>
          <c:orientation val="minMax"/>
        </c:scaling>
        <c:delete val="0"/>
        <c:axPos val="b"/>
        <c:majorTickMark val="none"/>
        <c:minorTickMark val="none"/>
        <c:tickLblPos val="nextTo"/>
        <c:crossAx val="65575936"/>
        <c:crosses val="autoZero"/>
        <c:auto val="1"/>
        <c:lblAlgn val="ctr"/>
        <c:lblOffset val="100"/>
        <c:noMultiLvlLbl val="0"/>
      </c:catAx>
      <c:valAx>
        <c:axId val="65575936"/>
        <c:scaling>
          <c:orientation val="minMax"/>
        </c:scaling>
        <c:delete val="0"/>
        <c:axPos val="l"/>
        <c:majorGridlines/>
        <c:numFmt formatCode="#,##0,," sourceLinked="1"/>
        <c:majorTickMark val="none"/>
        <c:minorTickMark val="none"/>
        <c:tickLblPos val="nextTo"/>
        <c:spPr>
          <a:ln w="9525">
            <a:noFill/>
          </a:ln>
        </c:spPr>
        <c:crossAx val="6557440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a:t>
            </a:r>
          </a:p>
        </c:rich>
      </c:tx>
      <c:layout/>
      <c:overlay val="0"/>
    </c:title>
    <c:autoTitleDeleted val="0"/>
    <c:plotArea>
      <c:layout/>
      <c:lineChart>
        <c:grouping val="standard"/>
        <c:varyColors val="0"/>
        <c:ser>
          <c:idx val="0"/>
          <c:order val="0"/>
          <c:tx>
            <c:strRef>
              <c:f>SC!$A$108</c:f>
              <c:strCache>
                <c:ptCount val="1"/>
                <c:pt idx="0">
                  <c:v>NPL</c:v>
                </c:pt>
              </c:strCache>
            </c:strRef>
          </c:tx>
          <c:cat>
            <c:strRef>
              <c:f>SC!$B$107:$Z$107</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SC!$B$108:$Z$108</c:f>
              <c:numCache>
                <c:formatCode>#,##0,,</c:formatCode>
                <c:ptCount val="25"/>
                <c:pt idx="0">
                  <c:v>3336943925.7108111</c:v>
                </c:pt>
                <c:pt idx="1">
                  <c:v>3276620365.8984876</c:v>
                </c:pt>
                <c:pt idx="2">
                  <c:v>3266093189.4355121</c:v>
                </c:pt>
                <c:pt idx="3">
                  <c:v>3362543803.5785942</c:v>
                </c:pt>
                <c:pt idx="4">
                  <c:v>3526034909.5071106</c:v>
                </c:pt>
                <c:pt idx="5">
                  <c:v>3726218726.7079005</c:v>
                </c:pt>
                <c:pt idx="6">
                  <c:v>3907072177.4003811</c:v>
                </c:pt>
                <c:pt idx="7">
                  <c:v>4087537056.2992296</c:v>
                </c:pt>
                <c:pt idx="8">
                  <c:v>4235659644.5755372</c:v>
                </c:pt>
                <c:pt idx="9">
                  <c:v>4355791239.5589485</c:v>
                </c:pt>
                <c:pt idx="10">
                  <c:v>4590145195.5309992</c:v>
                </c:pt>
                <c:pt idx="11">
                  <c:v>4809654289.1030235</c:v>
                </c:pt>
                <c:pt idx="12">
                  <c:v>4900102741.7678318</c:v>
                </c:pt>
                <c:pt idx="13">
                  <c:v>4917916163.877141</c:v>
                </c:pt>
                <c:pt idx="14">
                  <c:v>4960124854.0787535</c:v>
                </c:pt>
                <c:pt idx="15">
                  <c:v>5057629849.1544342</c:v>
                </c:pt>
                <c:pt idx="16">
                  <c:v>5256151124.5840712</c:v>
                </c:pt>
                <c:pt idx="17">
                  <c:v>5455189360.8086472</c:v>
                </c:pt>
                <c:pt idx="18">
                  <c:v>5252757332.1655922</c:v>
                </c:pt>
                <c:pt idx="19">
                  <c:v>5367229640.2645321</c:v>
                </c:pt>
                <c:pt idx="20">
                  <c:v>4937198257.3299894</c:v>
                </c:pt>
                <c:pt idx="21">
                  <c:v>5003804489.0599937</c:v>
                </c:pt>
                <c:pt idx="22">
                  <c:v>5152223810.2599621</c:v>
                </c:pt>
                <c:pt idx="23">
                  <c:v>5309851327.5460024</c:v>
                </c:pt>
                <c:pt idx="24">
                  <c:v>5413665967.4199829</c:v>
                </c:pt>
              </c:numCache>
            </c:numRef>
          </c:val>
          <c:smooth val="0"/>
        </c:ser>
        <c:ser>
          <c:idx val="1"/>
          <c:order val="1"/>
          <c:tx>
            <c:strRef>
              <c:f>SC!$A$109</c:f>
              <c:strCache>
                <c:ptCount val="1"/>
                <c:pt idx="0">
                  <c:v>Delinquency 61+ DPD</c:v>
                </c:pt>
              </c:strCache>
            </c:strRef>
          </c:tx>
          <c:cat>
            <c:strRef>
              <c:f>SC!$B$107:$Z$107</c:f>
              <c:strCache>
                <c:ptCount val="25"/>
                <c:pt idx="0">
                  <c:v>Jan 14</c:v>
                </c:pt>
                <c:pt idx="1">
                  <c:v>Feb 14</c:v>
                </c:pt>
                <c:pt idx="2">
                  <c:v>Mar 14</c:v>
                </c:pt>
                <c:pt idx="3">
                  <c:v>Apr 14</c:v>
                </c:pt>
                <c:pt idx="4">
                  <c:v>May 14</c:v>
                </c:pt>
                <c:pt idx="5">
                  <c:v>Jun 14</c:v>
                </c:pt>
                <c:pt idx="6">
                  <c:v>July 14</c:v>
                </c:pt>
                <c:pt idx="7">
                  <c:v>Aug 14</c:v>
                </c:pt>
                <c:pt idx="8">
                  <c:v>Sept 14</c:v>
                </c:pt>
                <c:pt idx="9">
                  <c:v>Oct 14</c:v>
                </c:pt>
                <c:pt idx="10">
                  <c:v>Nov 14</c:v>
                </c:pt>
                <c:pt idx="11">
                  <c:v>Dec 14</c:v>
                </c:pt>
                <c:pt idx="12">
                  <c:v>Jan 15</c:v>
                </c:pt>
                <c:pt idx="13">
                  <c:v>Feb 15</c:v>
                </c:pt>
                <c:pt idx="14">
                  <c:v>Mar 15</c:v>
                </c:pt>
                <c:pt idx="15">
                  <c:v>Apr 15</c:v>
                </c:pt>
                <c:pt idx="16">
                  <c:v>May 15</c:v>
                </c:pt>
                <c:pt idx="17">
                  <c:v>Jun 15</c:v>
                </c:pt>
                <c:pt idx="18">
                  <c:v>Jul 15</c:v>
                </c:pt>
                <c:pt idx="19">
                  <c:v>Aug 15</c:v>
                </c:pt>
                <c:pt idx="20">
                  <c:v>Sept 15</c:v>
                </c:pt>
                <c:pt idx="21">
                  <c:v>Oct 15</c:v>
                </c:pt>
                <c:pt idx="22">
                  <c:v>Nov15</c:v>
                </c:pt>
                <c:pt idx="23">
                  <c:v>Dec15</c:v>
                </c:pt>
                <c:pt idx="24">
                  <c:v>Jan16</c:v>
                </c:pt>
              </c:strCache>
            </c:strRef>
          </c:cat>
          <c:val>
            <c:numRef>
              <c:f>SC!$B$109:$Z$109</c:f>
              <c:numCache>
                <c:formatCode>#,##0,,</c:formatCode>
                <c:ptCount val="25"/>
                <c:pt idx="0">
                  <c:v>1166421413.76</c:v>
                </c:pt>
                <c:pt idx="1">
                  <c:v>981496650.79000008</c:v>
                </c:pt>
                <c:pt idx="2">
                  <c:v>902043999.03999996</c:v>
                </c:pt>
                <c:pt idx="3">
                  <c:v>938535089.5</c:v>
                </c:pt>
                <c:pt idx="4">
                  <c:v>1021976959.9400002</c:v>
                </c:pt>
                <c:pt idx="5">
                  <c:v>1140194497.1699998</c:v>
                </c:pt>
                <c:pt idx="6">
                  <c:v>1170980019.8500001</c:v>
                </c:pt>
                <c:pt idx="7">
                  <c:v>1214501491.3399999</c:v>
                </c:pt>
                <c:pt idx="8">
                  <c:v>1240143165.3500004</c:v>
                </c:pt>
                <c:pt idx="9">
                  <c:v>1188044671.8199999</c:v>
                </c:pt>
                <c:pt idx="10">
                  <c:v>1305316952.3100004</c:v>
                </c:pt>
                <c:pt idx="11">
                  <c:v>1378493720.2900002</c:v>
                </c:pt>
                <c:pt idx="12">
                  <c:v>1313401830.5000002</c:v>
                </c:pt>
                <c:pt idx="13">
                  <c:v>1123418315.78</c:v>
                </c:pt>
                <c:pt idx="14">
                  <c:v>1028772505.5800002</c:v>
                </c:pt>
                <c:pt idx="15">
                  <c:v>1012655145.4500002</c:v>
                </c:pt>
                <c:pt idx="16">
                  <c:v>1124089795.8199999</c:v>
                </c:pt>
                <c:pt idx="17">
                  <c:v>1253902515.4799995</c:v>
                </c:pt>
                <c:pt idx="18">
                  <c:v>1270872602.3299997</c:v>
                </c:pt>
                <c:pt idx="19">
                  <c:v>1378410491.4200001</c:v>
                </c:pt>
                <c:pt idx="20">
                  <c:v>1363975988.4900002</c:v>
                </c:pt>
                <c:pt idx="21">
                  <c:v>1347968606.6900001</c:v>
                </c:pt>
                <c:pt idx="22">
                  <c:v>1468278902.2399998</c:v>
                </c:pt>
                <c:pt idx="23">
                  <c:v>1545672176.1099997</c:v>
                </c:pt>
                <c:pt idx="24">
                  <c:v>1578965985.6599998</c:v>
                </c:pt>
              </c:numCache>
            </c:numRef>
          </c:val>
          <c:smooth val="0"/>
        </c:ser>
        <c:dLbls>
          <c:showLegendKey val="0"/>
          <c:showVal val="0"/>
          <c:showCatName val="0"/>
          <c:showSerName val="0"/>
          <c:showPercent val="0"/>
          <c:showBubbleSize val="0"/>
        </c:dLbls>
        <c:marker val="1"/>
        <c:smooth val="0"/>
        <c:axId val="65957248"/>
        <c:axId val="65963136"/>
      </c:lineChart>
      <c:catAx>
        <c:axId val="65957248"/>
        <c:scaling>
          <c:orientation val="minMax"/>
        </c:scaling>
        <c:delete val="0"/>
        <c:axPos val="b"/>
        <c:majorTickMark val="out"/>
        <c:minorTickMark val="none"/>
        <c:tickLblPos val="nextTo"/>
        <c:crossAx val="65963136"/>
        <c:crosses val="autoZero"/>
        <c:auto val="1"/>
        <c:lblAlgn val="ctr"/>
        <c:lblOffset val="100"/>
        <c:noMultiLvlLbl val="0"/>
      </c:catAx>
      <c:valAx>
        <c:axId val="65963136"/>
        <c:scaling>
          <c:orientation val="minMax"/>
        </c:scaling>
        <c:delete val="0"/>
        <c:axPos val="l"/>
        <c:majorGridlines/>
        <c:numFmt formatCode="#,##0,," sourceLinked="1"/>
        <c:majorTickMark val="out"/>
        <c:minorTickMark val="none"/>
        <c:tickLblPos val="nextTo"/>
        <c:crossAx val="6595724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151</xdr:row>
      <xdr:rowOff>142874</xdr:rowOff>
    </xdr:from>
    <xdr:to>
      <xdr:col>10</xdr:col>
      <xdr:colOff>161925</xdr:colOff>
      <xdr:row>168</xdr:row>
      <xdr:rowOff>57149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95251</xdr:rowOff>
    </xdr:from>
    <xdr:to>
      <xdr:col>9</xdr:col>
      <xdr:colOff>314325</xdr:colOff>
      <xdr:row>23</xdr:row>
      <xdr:rowOff>171451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466725</xdr:colOff>
      <xdr:row>6</xdr:row>
      <xdr:rowOff>95250</xdr:rowOff>
    </xdr:from>
    <xdr:to>
      <xdr:col>19</xdr:col>
      <xdr:colOff>428619</xdr:colOff>
      <xdr:row>23</xdr:row>
      <xdr:rowOff>161924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28576</xdr:colOff>
      <xdr:row>36</xdr:row>
      <xdr:rowOff>85725</xdr:rowOff>
    </xdr:from>
    <xdr:to>
      <xdr:col>9</xdr:col>
      <xdr:colOff>238125</xdr:colOff>
      <xdr:row>53</xdr:row>
      <xdr:rowOff>95251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98</xdr:row>
      <xdr:rowOff>38100</xdr:rowOff>
    </xdr:from>
    <xdr:to>
      <xdr:col>10</xdr:col>
      <xdr:colOff>152400</xdr:colOff>
      <xdr:row>115</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28575</xdr:colOff>
      <xdr:row>67</xdr:row>
      <xdr:rowOff>19050</xdr:rowOff>
    </xdr:from>
    <xdr:to>
      <xdr:col>10</xdr:col>
      <xdr:colOff>161925</xdr:colOff>
      <xdr:row>84</xdr:row>
      <xdr:rowOff>142875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219075</xdr:colOff>
      <xdr:row>67</xdr:row>
      <xdr:rowOff>19050</xdr:rowOff>
    </xdr:from>
    <xdr:to>
      <xdr:col>20</xdr:col>
      <xdr:colOff>333369</xdr:colOff>
      <xdr:row>84</xdr:row>
      <xdr:rowOff>142875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10</xdr:col>
      <xdr:colOff>190494</xdr:colOff>
      <xdr:row>148</xdr:row>
      <xdr:rowOff>90488</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0.08899</cdr:x>
      <cdr:y>0.5939</cdr:y>
    </cdr:from>
    <cdr:to>
      <cdr:x>0.93102</cdr:x>
      <cdr:y>0.5939</cdr:y>
    </cdr:to>
    <cdr:cxnSp macro="">
      <cdr:nvCxnSpPr>
        <cdr:cNvPr id="2" name="Straight Connector 1"/>
        <cdr:cNvCxnSpPr/>
      </cdr:nvCxnSpPr>
      <cdr:spPr>
        <a:xfrm xmlns:a="http://schemas.openxmlformats.org/drawingml/2006/main" flipV="1">
          <a:off x="536575" y="1917700"/>
          <a:ext cx="5076825" cy="2"/>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0.09057</cdr:x>
      <cdr:y>0.48771</cdr:y>
    </cdr:from>
    <cdr:to>
      <cdr:x>0.93418</cdr:x>
      <cdr:y>0.49066</cdr:y>
    </cdr:to>
    <cdr:cxnSp macro="">
      <cdr:nvCxnSpPr>
        <cdr:cNvPr id="3" name="Straight Connector 2"/>
        <cdr:cNvCxnSpPr/>
      </cdr:nvCxnSpPr>
      <cdr:spPr>
        <a:xfrm xmlns:a="http://schemas.openxmlformats.org/drawingml/2006/main" flipV="1">
          <a:off x="546100" y="1574800"/>
          <a:ext cx="5086350" cy="9524"/>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0.09625</cdr:x>
      <cdr:y>0.61653</cdr:y>
    </cdr:from>
    <cdr:to>
      <cdr:x>0.96574</cdr:x>
      <cdr:y>0.61653</cdr:y>
    </cdr:to>
    <cdr:cxnSp macro="">
      <cdr:nvCxnSpPr>
        <cdr:cNvPr id="2" name="Straight Connector 1"/>
        <cdr:cNvCxnSpPr/>
      </cdr:nvCxnSpPr>
      <cdr:spPr>
        <a:xfrm xmlns:a="http://schemas.openxmlformats.org/drawingml/2006/main" flipV="1">
          <a:off x="561987" y="2260884"/>
          <a:ext cx="5076800" cy="0"/>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0.09516</cdr:x>
      <cdr:y>0.49957</cdr:y>
    </cdr:from>
    <cdr:to>
      <cdr:x>0.96629</cdr:x>
      <cdr:y>0.50216</cdr:y>
    </cdr:to>
    <cdr:cxnSp macro="">
      <cdr:nvCxnSpPr>
        <cdr:cNvPr id="3" name="Straight Connector 2"/>
        <cdr:cNvCxnSpPr/>
      </cdr:nvCxnSpPr>
      <cdr:spPr>
        <a:xfrm xmlns:a="http://schemas.openxmlformats.org/drawingml/2006/main" flipV="1">
          <a:off x="555625" y="1831975"/>
          <a:ext cx="5086350" cy="9524"/>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0.09486</cdr:x>
      <cdr:y>0.2853</cdr:y>
    </cdr:from>
    <cdr:to>
      <cdr:x>0.96855</cdr:x>
      <cdr:y>0.28915</cdr:y>
    </cdr:to>
    <cdr:cxnSp macro="">
      <cdr:nvCxnSpPr>
        <cdr:cNvPr id="3" name="Straight Connector 2"/>
        <cdr:cNvCxnSpPr/>
      </cdr:nvCxnSpPr>
      <cdr:spPr>
        <a:xfrm xmlns:a="http://schemas.openxmlformats.org/drawingml/2006/main" flipV="1">
          <a:off x="574652" y="942959"/>
          <a:ext cx="5292721" cy="12725"/>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0.09486</cdr:x>
      <cdr:y>0.33717</cdr:y>
    </cdr:from>
    <cdr:to>
      <cdr:x>0.97327</cdr:x>
      <cdr:y>0.33813</cdr:y>
    </cdr:to>
    <cdr:cxnSp macro="">
      <cdr:nvCxnSpPr>
        <cdr:cNvPr id="5" name="Straight Connector 4"/>
        <cdr:cNvCxnSpPr/>
      </cdr:nvCxnSpPr>
      <cdr:spPr>
        <a:xfrm xmlns:a="http://schemas.openxmlformats.org/drawingml/2006/main" flipV="1">
          <a:off x="574666" y="1114418"/>
          <a:ext cx="5321315" cy="3173"/>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0.08835</cdr:x>
      <cdr:y>0.46432</cdr:y>
    </cdr:from>
    <cdr:to>
      <cdr:x>0.95501</cdr:x>
      <cdr:y>0.46432</cdr:y>
    </cdr:to>
    <cdr:cxnSp macro="">
      <cdr:nvCxnSpPr>
        <cdr:cNvPr id="2" name="Straight Connector 1"/>
        <cdr:cNvCxnSpPr/>
      </cdr:nvCxnSpPr>
      <cdr:spPr>
        <a:xfrm xmlns:a="http://schemas.openxmlformats.org/drawingml/2006/main" flipV="1">
          <a:off x="517525" y="1508125"/>
          <a:ext cx="5076825" cy="2"/>
        </a:xfrm>
        <a:prstGeom xmlns:a="http://schemas.openxmlformats.org/drawingml/2006/main" prst="line">
          <a:avLst/>
        </a:prstGeom>
        <a:ln xmlns:a="http://schemas.openxmlformats.org/drawingml/2006/main">
          <a:solidFill>
            <a:srgbClr val="FFC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0.08672</cdr:x>
      <cdr:y>0.41153</cdr:y>
    </cdr:from>
    <cdr:to>
      <cdr:x>0.95501</cdr:x>
      <cdr:y>0.41447</cdr:y>
    </cdr:to>
    <cdr:cxnSp macro="">
      <cdr:nvCxnSpPr>
        <cdr:cNvPr id="3" name="Straight Connector 2"/>
        <cdr:cNvCxnSpPr/>
      </cdr:nvCxnSpPr>
      <cdr:spPr>
        <a:xfrm xmlns:a="http://schemas.openxmlformats.org/drawingml/2006/main" flipV="1">
          <a:off x="508000" y="1336675"/>
          <a:ext cx="5086350" cy="9524"/>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0.48663</cdr:x>
      <cdr:y>0.7429</cdr:y>
    </cdr:from>
    <cdr:to>
      <cdr:x>0.55749</cdr:x>
      <cdr:y>0.95129</cdr:y>
    </cdr:to>
    <cdr:sp macro="" textlink="">
      <cdr:nvSpPr>
        <cdr:cNvPr id="2" name="Oval 1"/>
        <cdr:cNvSpPr/>
      </cdr:nvSpPr>
      <cdr:spPr>
        <a:xfrm xmlns:a="http://schemas.openxmlformats.org/drawingml/2006/main">
          <a:off x="3467094" y="2614613"/>
          <a:ext cx="504825" cy="733425"/>
        </a:xfrm>
        <a:prstGeom xmlns:a="http://schemas.openxmlformats.org/drawingml/2006/main" prst="ellipse">
          <a:avLst/>
        </a:prstGeom>
        <a:noFill xmlns:a="http://schemas.openxmlformats.org/drawingml/2006/main"/>
        <a:ln xmlns:a="http://schemas.openxmlformats.org/drawingml/2006/main">
          <a:solidFill>
            <a:schemeClr val="accent6"/>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0.40508</cdr:x>
      <cdr:y>0.81597</cdr:y>
    </cdr:from>
    <cdr:to>
      <cdr:x>0.52005</cdr:x>
      <cdr:y>0.88904</cdr:y>
    </cdr:to>
    <cdr:sp macro="" textlink="">
      <cdr:nvSpPr>
        <cdr:cNvPr id="3" name="TextBox 2"/>
        <cdr:cNvSpPr txBox="1"/>
      </cdr:nvSpPr>
      <cdr:spPr>
        <a:xfrm xmlns:a="http://schemas.openxmlformats.org/drawingml/2006/main">
          <a:off x="2886069" y="2871788"/>
          <a:ext cx="81915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accent6"/>
              </a:solidFill>
            </a:rPr>
            <a:t>~70 MM</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19</xdr:row>
      <xdr:rowOff>133350</xdr:rowOff>
    </xdr:from>
    <xdr:to>
      <xdr:col>9</xdr:col>
      <xdr:colOff>447675</xdr:colOff>
      <xdr:row>34</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76200</xdr:colOff>
      <xdr:row>4</xdr:row>
      <xdr:rowOff>123825</xdr:rowOff>
    </xdr:from>
    <xdr:to>
      <xdr:col>9</xdr:col>
      <xdr:colOff>428625</xdr:colOff>
      <xdr:row>19</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0.30723</cdr:x>
      <cdr:y>0.3206</cdr:y>
    </cdr:from>
    <cdr:to>
      <cdr:x>0.3937</cdr:x>
      <cdr:y>0.58796</cdr:y>
    </cdr:to>
    <cdr:sp macro="" textlink="">
      <cdr:nvSpPr>
        <cdr:cNvPr id="2" name="Oval 1"/>
        <cdr:cNvSpPr/>
      </cdr:nvSpPr>
      <cdr:spPr>
        <a:xfrm xmlns:a="http://schemas.openxmlformats.org/drawingml/2006/main">
          <a:off x="1793875" y="879475"/>
          <a:ext cx="504856" cy="733426"/>
        </a:xfrm>
        <a:prstGeom xmlns:a="http://schemas.openxmlformats.org/drawingml/2006/main" prst="ellipse">
          <a:avLst/>
        </a:prstGeom>
        <a:noFill xmlns:a="http://schemas.openxmlformats.org/drawingml/2006/main"/>
        <a:ln xmlns:a="http://schemas.openxmlformats.org/drawingml/2006/main">
          <a:solidFill>
            <a:schemeClr val="accent6"/>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184"/>
  <sheetViews>
    <sheetView showGridLines="0" tabSelected="1" workbookViewId="0">
      <selection activeCell="N142" sqref="N142"/>
    </sheetView>
  </sheetViews>
  <sheetFormatPr defaultRowHeight="15" x14ac:dyDescent="0.25"/>
  <cols>
    <col min="1" max="1" width="12.140625" customWidth="1"/>
    <col min="2" max="2" width="13" customWidth="1"/>
    <col min="3" max="3" width="12.7109375" bestFit="1" customWidth="1"/>
    <col min="6" max="6" width="11.28515625" customWidth="1"/>
    <col min="7" max="7" width="9.140625" customWidth="1"/>
    <col min="12" max="12" width="13" customWidth="1"/>
    <col min="17" max="17" width="12.5703125" customWidth="1"/>
  </cols>
  <sheetData>
    <row r="1" spans="1:20" x14ac:dyDescent="0.25">
      <c r="A1" s="45" t="s">
        <v>95</v>
      </c>
    </row>
    <row r="2" spans="1:20" x14ac:dyDescent="0.25">
      <c r="A2" s="52" t="s">
        <v>97</v>
      </c>
      <c r="B2" s="46" t="s">
        <v>96</v>
      </c>
      <c r="C2" s="47"/>
      <c r="D2" s="47"/>
      <c r="E2" s="47"/>
      <c r="F2" s="47"/>
      <c r="G2" s="47"/>
      <c r="H2" s="47"/>
      <c r="I2" s="53"/>
    </row>
    <row r="3" spans="1:20" x14ac:dyDescent="0.25">
      <c r="A3" s="54" t="s">
        <v>98</v>
      </c>
      <c r="B3" s="48" t="s">
        <v>99</v>
      </c>
      <c r="C3" s="49"/>
      <c r="D3" s="49"/>
      <c r="E3" s="49"/>
      <c r="F3" s="49"/>
      <c r="G3" s="49"/>
      <c r="H3" s="49"/>
      <c r="I3" s="55"/>
    </row>
    <row r="4" spans="1:20" x14ac:dyDescent="0.25">
      <c r="A4" s="76" t="s">
        <v>168</v>
      </c>
      <c r="B4" s="76"/>
      <c r="C4" s="77"/>
      <c r="D4" s="77"/>
      <c r="E4" s="77"/>
      <c r="F4" s="77"/>
      <c r="G4" s="77"/>
      <c r="H4" s="77"/>
      <c r="I4" s="77"/>
    </row>
    <row r="5" spans="1:20" x14ac:dyDescent="0.25">
      <c r="A5" s="78" t="s">
        <v>167</v>
      </c>
      <c r="B5" s="79"/>
      <c r="C5" s="80"/>
      <c r="D5" s="80"/>
      <c r="E5" s="80"/>
      <c r="F5" s="80"/>
      <c r="G5" s="80"/>
      <c r="H5" s="80"/>
      <c r="I5" s="81"/>
    </row>
    <row r="6" spans="1:20" s="71" customFormat="1" ht="21" customHeight="1" x14ac:dyDescent="0.35">
      <c r="A6" s="99" t="s">
        <v>57</v>
      </c>
      <c r="B6" s="99"/>
      <c r="C6" s="99"/>
      <c r="D6" s="99"/>
      <c r="E6" s="99"/>
      <c r="F6" s="99"/>
      <c r="G6" s="99"/>
      <c r="H6" s="99"/>
      <c r="I6" s="99"/>
      <c r="J6" s="99"/>
      <c r="K6" s="99"/>
      <c r="L6" s="99"/>
      <c r="M6" s="99"/>
      <c r="N6" s="99"/>
      <c r="O6" s="99"/>
      <c r="P6" s="99"/>
      <c r="Q6" s="99"/>
      <c r="R6" s="99"/>
      <c r="S6" s="99"/>
      <c r="T6" s="99"/>
    </row>
    <row r="11" spans="1:20" x14ac:dyDescent="0.25">
      <c r="E11" s="40"/>
      <c r="F11" s="40"/>
      <c r="G11" s="40"/>
    </row>
    <row r="12" spans="1:20" x14ac:dyDescent="0.25">
      <c r="E12" s="40"/>
      <c r="F12" s="40"/>
      <c r="G12" s="40"/>
    </row>
    <row r="25" spans="1:18" x14ac:dyDescent="0.25">
      <c r="A25" s="102" t="s">
        <v>100</v>
      </c>
      <c r="B25" s="103"/>
      <c r="C25" s="103"/>
      <c r="D25" s="103"/>
      <c r="E25" s="103"/>
      <c r="F25" s="103"/>
      <c r="G25" s="104"/>
      <c r="K25" s="102" t="s">
        <v>100</v>
      </c>
      <c r="L25" s="103"/>
      <c r="M25" s="103"/>
      <c r="N25" s="103"/>
      <c r="O25" s="103"/>
      <c r="P25" s="103"/>
      <c r="Q25" s="104"/>
    </row>
    <row r="26" spans="1:18" x14ac:dyDescent="0.25">
      <c r="A26" s="51" t="str">
        <f>SBNA!A36</f>
        <v>Std (Spain)</v>
      </c>
      <c r="C26" s="50">
        <f>SBNA!B36</f>
        <v>1.1773019546155203E-3</v>
      </c>
      <c r="E26" t="str">
        <f>SBNA!A41</f>
        <v>Std (Local)</v>
      </c>
      <c r="G26" s="50">
        <f>SBNA!B41</f>
        <v>1.2190933964413753E-3</v>
      </c>
      <c r="K26" t="str">
        <f>SC!A37</f>
        <v>Std (Spain)</v>
      </c>
      <c r="M26" s="50">
        <f>SC!B37</f>
        <v>4.6125704145160021E-3</v>
      </c>
      <c r="O26" t="str">
        <f>SC!A42</f>
        <v>Std (Local)</v>
      </c>
      <c r="Q26" s="50">
        <f>SC!B42</f>
        <v>4.6125704145160021E-3</v>
      </c>
    </row>
    <row r="27" spans="1:18" x14ac:dyDescent="0.25">
      <c r="A27" s="51" t="str">
        <f>SBNA!A37</f>
        <v>Mean (Spain)</v>
      </c>
      <c r="C27" s="50">
        <f>SBNA!B37</f>
        <v>9.7392320557095047E-4</v>
      </c>
      <c r="E27" t="str">
        <f>SBNA!A42</f>
        <v>Mean (Local)</v>
      </c>
      <c r="G27" s="50">
        <f>SBNA!B42</f>
        <v>1.0068652003253503E-3</v>
      </c>
      <c r="K27" t="str">
        <f>SC!A38</f>
        <v>Mean (Spain)</v>
      </c>
      <c r="M27" s="50">
        <f>SC!B38</f>
        <v>9.6814733338493497E-2</v>
      </c>
      <c r="O27" t="str">
        <f>SC!A43</f>
        <v>Mean (Local)</v>
      </c>
      <c r="Q27" s="50">
        <f>SC!B43</f>
        <v>9.6814733338493497E-2</v>
      </c>
    </row>
    <row r="28" spans="1:18" x14ac:dyDescent="0.25">
      <c r="A28" s="51" t="str">
        <f>SBNA!A38</f>
        <v>Mean+1 Std (Spain)</v>
      </c>
      <c r="C28" s="50">
        <f>SBNA!B38</f>
        <v>2.1512251601864705E-3</v>
      </c>
      <c r="E28" t="str">
        <f>SBNA!A43</f>
        <v>Mean+1 Std (Local)</v>
      </c>
      <c r="G28" s="50">
        <f>SBNA!B43</f>
        <v>2.2259585967667255E-3</v>
      </c>
      <c r="K28" t="str">
        <f>SC!A39</f>
        <v>Mean+1 Std (Spain)</v>
      </c>
      <c r="M28" s="50">
        <f>SC!B39</f>
        <v>0.1014273037530095</v>
      </c>
      <c r="O28" t="str">
        <f>SC!A44</f>
        <v>Mean+1 Std (Local)</v>
      </c>
      <c r="Q28" s="50">
        <f>SC!B44</f>
        <v>0.1014273037530095</v>
      </c>
    </row>
    <row r="29" spans="1:18" x14ac:dyDescent="0.25">
      <c r="A29" s="51" t="str">
        <f>SBNA!A39</f>
        <v>Mean+2 Std (Spain)</v>
      </c>
      <c r="C29" s="50">
        <f>SBNA!B39</f>
        <v>3.3285271148019912E-3</v>
      </c>
      <c r="E29" t="str">
        <f>SBNA!A44</f>
        <v>Mean+2 Std (Local)</v>
      </c>
      <c r="G29" s="50">
        <f>SBNA!B44</f>
        <v>3.445051993208101E-3</v>
      </c>
      <c r="K29" t="str">
        <f>SC!A40</f>
        <v>Mean+2 Std (Spain)</v>
      </c>
      <c r="M29" s="50">
        <f>SC!B40</f>
        <v>0.1060398741675255</v>
      </c>
      <c r="O29" t="str">
        <f>SC!A45</f>
        <v>Mean+2 Std (Local)</v>
      </c>
      <c r="Q29" s="50">
        <f>SC!B45</f>
        <v>0.1060398741675255</v>
      </c>
    </row>
    <row r="30" spans="1:18" x14ac:dyDescent="0.25">
      <c r="A30" s="105" t="s">
        <v>101</v>
      </c>
      <c r="B30" s="106"/>
      <c r="C30" s="106"/>
      <c r="D30" s="106"/>
      <c r="E30" s="106"/>
      <c r="F30" s="106"/>
      <c r="G30" s="107"/>
      <c r="K30" s="105" t="s">
        <v>101</v>
      </c>
      <c r="L30" s="106"/>
      <c r="M30" s="106"/>
      <c r="N30" s="106"/>
      <c r="O30" s="106"/>
      <c r="P30" s="106"/>
      <c r="Q30" s="107"/>
    </row>
    <row r="31" spans="1:18" x14ac:dyDescent="0.25">
      <c r="A31" s="57" t="str">
        <f>SBNA!C38</f>
        <v>Trigger(Spain)</v>
      </c>
      <c r="C31" s="58">
        <f>SBNA!D38</f>
        <v>6</v>
      </c>
      <c r="E31" s="59" t="str">
        <f>SBNA!C43</f>
        <v>Trigger(Local)</v>
      </c>
      <c r="G31" s="60">
        <f>SBNA!D43</f>
        <v>6</v>
      </c>
      <c r="H31" s="64"/>
      <c r="K31" s="59" t="str">
        <f>SC!C39</f>
        <v>Trigger(Spain)</v>
      </c>
      <c r="M31">
        <f>SC!D39</f>
        <v>4</v>
      </c>
      <c r="O31" s="61" t="str">
        <f>SC!C44</f>
        <v>Trigger(Local)</v>
      </c>
      <c r="Q31" s="61">
        <f>SC!D44</f>
        <v>4</v>
      </c>
      <c r="R31" s="64"/>
    </row>
    <row r="32" spans="1:18" x14ac:dyDescent="0.25">
      <c r="A32" s="57" t="str">
        <f>SBNA!C39</f>
        <v>Limit(Spain)</v>
      </c>
      <c r="C32" s="58">
        <f>SBNA!D39</f>
        <v>0</v>
      </c>
      <c r="E32" s="59" t="str">
        <f>SBNA!C44</f>
        <v>Limit(Local)</v>
      </c>
      <c r="G32" s="60">
        <f>SBNA!D44</f>
        <v>0</v>
      </c>
      <c r="K32" s="59" t="str">
        <f>SC!C40</f>
        <v>Limit(Spain)</v>
      </c>
      <c r="M32">
        <f>SC!D40</f>
        <v>0</v>
      </c>
      <c r="O32" s="61" t="str">
        <f>SC!C45</f>
        <v>Limit(Local)</v>
      </c>
      <c r="Q32" s="61">
        <f>SC!D45</f>
        <v>0</v>
      </c>
    </row>
    <row r="33" spans="1:17" x14ac:dyDescent="0.25">
      <c r="A33" s="57" t="s">
        <v>164</v>
      </c>
      <c r="C33" s="58">
        <v>26</v>
      </c>
      <c r="E33" s="59" t="s">
        <v>166</v>
      </c>
      <c r="G33" s="64">
        <f>SUM(C31:C32)/C33</f>
        <v>0.23076923076923078</v>
      </c>
      <c r="K33" s="59" t="s">
        <v>164</v>
      </c>
      <c r="M33">
        <f>SC!F39</f>
        <v>25</v>
      </c>
      <c r="O33" s="61" t="s">
        <v>166</v>
      </c>
      <c r="Q33" s="64">
        <f>M31/M33</f>
        <v>0.16</v>
      </c>
    </row>
    <row r="34" spans="1:17" x14ac:dyDescent="0.25">
      <c r="A34" s="57"/>
      <c r="C34" s="58"/>
      <c r="E34" s="59"/>
      <c r="G34" s="60"/>
      <c r="K34" s="59"/>
      <c r="O34" s="61"/>
      <c r="Q34" s="61"/>
    </row>
    <row r="35" spans="1:17" x14ac:dyDescent="0.25">
      <c r="A35" t="s">
        <v>149</v>
      </c>
      <c r="C35" s="50"/>
      <c r="K35" t="s">
        <v>149</v>
      </c>
    </row>
    <row r="36" spans="1:17" x14ac:dyDescent="0.25">
      <c r="A36" t="s">
        <v>154</v>
      </c>
      <c r="C36" s="50"/>
      <c r="K36" s="30" t="s">
        <v>170</v>
      </c>
    </row>
    <row r="55" spans="1:18" x14ac:dyDescent="0.25">
      <c r="A55" s="102" t="s">
        <v>100</v>
      </c>
      <c r="B55" s="103"/>
      <c r="C55" s="103"/>
      <c r="D55" s="103"/>
      <c r="E55" s="103"/>
      <c r="F55" s="103"/>
      <c r="G55" s="104"/>
    </row>
    <row r="56" spans="1:18" x14ac:dyDescent="0.25">
      <c r="A56" t="str">
        <f>PR!A36</f>
        <v>Std (Spain)</v>
      </c>
      <c r="C56" s="50">
        <f>PR!B36</f>
        <v>2.2636068831312773E-3</v>
      </c>
      <c r="E56" t="str">
        <f>PR!A41</f>
        <v>Std (Local)</v>
      </c>
      <c r="G56" s="50">
        <f>PR!B41</f>
        <v>2.2388404763687584E-3</v>
      </c>
    </row>
    <row r="57" spans="1:18" x14ac:dyDescent="0.25">
      <c r="A57" t="str">
        <f>PR!A37</f>
        <v>Mean (Spain)</v>
      </c>
      <c r="C57" s="50">
        <f>PR!B37</f>
        <v>1.7237169022563358E-2</v>
      </c>
      <c r="E57" t="str">
        <f>PR!A42</f>
        <v>Mean (Local)</v>
      </c>
      <c r="G57" s="50">
        <f>PR!B42</f>
        <v>1.7445986943462635E-2</v>
      </c>
    </row>
    <row r="58" spans="1:18" x14ac:dyDescent="0.25">
      <c r="A58" t="str">
        <f>PR!A38</f>
        <v>Mean+1 Std (Spain)</v>
      </c>
      <c r="C58" s="50">
        <f>PR!B38</f>
        <v>1.9500775905694635E-2</v>
      </c>
      <c r="E58" t="str">
        <f>PR!A43</f>
        <v>Mean+1 Std (Local)</v>
      </c>
      <c r="G58" s="50">
        <f>PR!B43</f>
        <v>1.9684827419831394E-2</v>
      </c>
    </row>
    <row r="59" spans="1:18" x14ac:dyDescent="0.25">
      <c r="A59" t="str">
        <f>PR!A39</f>
        <v>Mean+2 Std (Spain)</v>
      </c>
      <c r="C59" s="50">
        <f>PR!B39</f>
        <v>2.1764382788825913E-2</v>
      </c>
      <c r="E59" t="str">
        <f>PR!A44</f>
        <v>Mean+2 Std (Local)</v>
      </c>
      <c r="G59" s="50">
        <f>PR!B44</f>
        <v>2.192366789620015E-2</v>
      </c>
    </row>
    <row r="60" spans="1:18" x14ac:dyDescent="0.25">
      <c r="A60" s="105" t="s">
        <v>101</v>
      </c>
      <c r="B60" s="106"/>
      <c r="C60" s="106"/>
      <c r="D60" s="106"/>
      <c r="E60" s="106"/>
      <c r="F60" s="106"/>
      <c r="G60" s="107"/>
    </row>
    <row r="61" spans="1:18" x14ac:dyDescent="0.25">
      <c r="A61" s="59" t="str">
        <f>PR!C38</f>
        <v>Trigger(Spain)</v>
      </c>
      <c r="C61" s="61">
        <f>PR!D38</f>
        <v>4</v>
      </c>
      <c r="E61" s="59" t="str">
        <f>PR!C43</f>
        <v>Trigger(Local)</v>
      </c>
      <c r="G61" s="61">
        <f>PR!D43</f>
        <v>4</v>
      </c>
      <c r="H61" s="64"/>
      <c r="R61" s="64"/>
    </row>
    <row r="62" spans="1:18" x14ac:dyDescent="0.25">
      <c r="A62" s="59" t="str">
        <f>PR!C39</f>
        <v>Limit(Spain)</v>
      </c>
      <c r="C62" s="61">
        <f>PR!D39</f>
        <v>2</v>
      </c>
      <c r="E62" s="59" t="str">
        <f>PR!C44</f>
        <v>Limit(Local)</v>
      </c>
      <c r="G62" s="61">
        <f>PR!D44</f>
        <v>2</v>
      </c>
      <c r="H62" s="64"/>
    </row>
    <row r="63" spans="1:18" x14ac:dyDescent="0.25">
      <c r="A63" s="59" t="s">
        <v>164</v>
      </c>
      <c r="C63" s="61">
        <f>PR!F38</f>
        <v>25</v>
      </c>
      <c r="E63" s="59" t="s">
        <v>166</v>
      </c>
      <c r="G63" s="64">
        <f>SUM(C61:C62)/C63</f>
        <v>0.24</v>
      </c>
      <c r="H63" s="64"/>
    </row>
    <row r="64" spans="1:18" x14ac:dyDescent="0.25">
      <c r="A64" t="s">
        <v>149</v>
      </c>
    </row>
    <row r="65" spans="1:19" x14ac:dyDescent="0.25">
      <c r="A65" s="30" t="s">
        <v>170</v>
      </c>
    </row>
    <row r="66" spans="1:19" x14ac:dyDescent="0.25">
      <c r="A66" s="30"/>
    </row>
    <row r="67" spans="1:19" s="71" customFormat="1" ht="21" x14ac:dyDescent="0.35">
      <c r="A67" s="100" t="s">
        <v>157</v>
      </c>
      <c r="B67" s="100"/>
      <c r="C67" s="100"/>
      <c r="D67" s="100"/>
      <c r="E67" s="100"/>
      <c r="F67" s="100"/>
      <c r="G67" s="100"/>
      <c r="H67" s="100"/>
      <c r="I67" s="100"/>
      <c r="J67" s="100"/>
      <c r="K67" s="100"/>
      <c r="L67" s="100"/>
      <c r="M67" s="100"/>
      <c r="N67" s="100"/>
      <c r="O67" s="100"/>
      <c r="P67" s="100"/>
      <c r="Q67" s="100"/>
      <c r="R67" s="100"/>
      <c r="S67" s="100"/>
    </row>
    <row r="86" spans="1:21" x14ac:dyDescent="0.25">
      <c r="A86" s="102" t="s">
        <v>165</v>
      </c>
      <c r="B86" s="103"/>
      <c r="C86" s="103"/>
      <c r="D86" s="103"/>
      <c r="E86" s="103"/>
      <c r="F86" s="103"/>
      <c r="G86" s="103"/>
      <c r="H86" s="103"/>
      <c r="I86" s="103"/>
      <c r="J86" s="104"/>
      <c r="L86" s="102" t="s">
        <v>165</v>
      </c>
      <c r="M86" s="103"/>
      <c r="N86" s="103"/>
      <c r="O86" s="103"/>
      <c r="P86" s="103"/>
      <c r="Q86" s="103"/>
      <c r="R86" s="103"/>
      <c r="S86" s="103"/>
      <c r="T86" s="103"/>
      <c r="U86" s="104"/>
    </row>
    <row r="87" spans="1:21" x14ac:dyDescent="0.25">
      <c r="A87" s="74" t="str">
        <f>SBNA!A90</f>
        <v>Net Charge-Offs</v>
      </c>
      <c r="F87" s="74" t="str">
        <f>SBNA!A96</f>
        <v>Provisions</v>
      </c>
      <c r="L87" s="75" t="str">
        <f>SC!A88</f>
        <v>Net Charge-Offs</v>
      </c>
      <c r="M87" s="30"/>
      <c r="N87" s="30"/>
      <c r="O87" s="30"/>
      <c r="P87" s="30"/>
      <c r="Q87" s="75" t="str">
        <f>SC!A94</f>
        <v>Provisions</v>
      </c>
      <c r="R87" s="30"/>
      <c r="S87" s="30"/>
      <c r="T87" s="30"/>
      <c r="U87" s="30"/>
    </row>
    <row r="88" spans="1:21" x14ac:dyDescent="0.25">
      <c r="A88" t="str">
        <f>SBNA!A91</f>
        <v>Mean</v>
      </c>
      <c r="B88" s="7">
        <f>SBNA!B91</f>
        <v>252322919.82478207</v>
      </c>
      <c r="C88" s="30"/>
      <c r="D88" s="30"/>
      <c r="E88" s="30"/>
      <c r="F88" s="30" t="str">
        <f>SBNA!A97</f>
        <v>Mean</v>
      </c>
      <c r="G88" s="7">
        <f>SBNA!B97</f>
        <v>101790437.36526312</v>
      </c>
      <c r="H88" s="30"/>
      <c r="I88" s="30"/>
      <c r="L88" s="30" t="str">
        <f>SC!A89</f>
        <v>Mean</v>
      </c>
      <c r="M88" s="7">
        <f>SC!B89</f>
        <v>2236133387.8672476</v>
      </c>
      <c r="N88" s="30"/>
      <c r="O88" s="30"/>
      <c r="P88" s="30"/>
      <c r="Q88" s="30" t="str">
        <f>SC!A95</f>
        <v>Mean</v>
      </c>
      <c r="R88" s="7">
        <f>SC!B95</f>
        <v>2598093276.7881999</v>
      </c>
      <c r="S88" s="30"/>
      <c r="T88" s="30"/>
      <c r="U88" s="30"/>
    </row>
    <row r="89" spans="1:21" x14ac:dyDescent="0.25">
      <c r="A89" t="str">
        <f>SBNA!A92</f>
        <v>Std</v>
      </c>
      <c r="B89" s="7">
        <f>SBNA!B92</f>
        <v>97491978.787487358</v>
      </c>
      <c r="C89" s="75" t="str">
        <f>SBNA!C92</f>
        <v>Breach Count</v>
      </c>
      <c r="D89" s="30"/>
      <c r="E89" s="30"/>
      <c r="F89" s="30" t="str">
        <f>SBNA!A98</f>
        <v>Std</v>
      </c>
      <c r="G89" s="7">
        <f>SBNA!B98</f>
        <v>108738419.03734797</v>
      </c>
      <c r="H89" s="101" t="str">
        <f>SBNA!C98</f>
        <v>Breach Count</v>
      </c>
      <c r="I89" s="101"/>
      <c r="L89" s="30" t="str">
        <f>SC!A90</f>
        <v>Std</v>
      </c>
      <c r="M89" s="7">
        <f>SC!B90</f>
        <v>323486111.7439034</v>
      </c>
      <c r="N89" s="75" t="str">
        <f>SC!C90</f>
        <v>Breach Count</v>
      </c>
      <c r="O89" s="30"/>
      <c r="P89" s="30"/>
      <c r="Q89" s="30" t="str">
        <f>SC!A96</f>
        <v>Std</v>
      </c>
      <c r="R89" s="7">
        <f>SC!B96</f>
        <v>216273478.35668439</v>
      </c>
      <c r="S89" s="75" t="str">
        <f>SC!C96</f>
        <v>Breach Count</v>
      </c>
      <c r="T89" s="30"/>
      <c r="U89" s="30"/>
    </row>
    <row r="90" spans="1:21" x14ac:dyDescent="0.25">
      <c r="A90" t="str">
        <f>SBNA!A93</f>
        <v>Mean+1 Std</v>
      </c>
      <c r="B90" s="7">
        <f>SBNA!B93</f>
        <v>349814898.6122694</v>
      </c>
      <c r="C90" s="30" t="str">
        <f>SBNA!C93</f>
        <v>Trigger</v>
      </c>
      <c r="D90" s="30">
        <f>SBNA!D93</f>
        <v>6</v>
      </c>
      <c r="E90" s="30"/>
      <c r="F90" s="30" t="str">
        <f>SBNA!A99</f>
        <v>Mean+1 Std</v>
      </c>
      <c r="G90" s="7">
        <f>SBNA!B99</f>
        <v>210528856.40261108</v>
      </c>
      <c r="H90" s="30" t="str">
        <f>SBNA!C99</f>
        <v>Trigger</v>
      </c>
      <c r="I90" s="30">
        <f>SBNA!D99</f>
        <v>5</v>
      </c>
      <c r="L90" s="30" t="str">
        <f>SC!A91</f>
        <v>Mean+1 Std</v>
      </c>
      <c r="M90" s="7">
        <f>SC!B91</f>
        <v>2559619499.6111507</v>
      </c>
      <c r="N90" s="30" t="str">
        <f>SC!C91</f>
        <v>Trigger</v>
      </c>
      <c r="O90" s="30">
        <f>SC!D91</f>
        <v>5</v>
      </c>
      <c r="P90" s="30"/>
      <c r="Q90" s="30" t="str">
        <f>SC!A97</f>
        <v>Mean+1 Std</v>
      </c>
      <c r="R90" s="7">
        <f>SC!B97</f>
        <v>2814366755.1448841</v>
      </c>
      <c r="S90" s="30" t="str">
        <f>SC!C97</f>
        <v>Trigger</v>
      </c>
      <c r="T90" s="30">
        <f>SC!D97</f>
        <v>3</v>
      </c>
      <c r="U90" s="30"/>
    </row>
    <row r="91" spans="1:21" x14ac:dyDescent="0.25">
      <c r="A91" t="str">
        <f>SBNA!A94</f>
        <v>Mean+2 Std</v>
      </c>
      <c r="B91" s="7">
        <f>SBNA!B94</f>
        <v>447306877.39975679</v>
      </c>
      <c r="C91" s="30" t="str">
        <f>SBNA!C94</f>
        <v>Limit</v>
      </c>
      <c r="D91" s="30">
        <f>SBNA!D94</f>
        <v>2</v>
      </c>
      <c r="E91" s="30"/>
      <c r="F91" s="30" t="str">
        <f>SBNA!A100</f>
        <v>Mean+2 Std</v>
      </c>
      <c r="G91" s="7">
        <f>SBNA!B100</f>
        <v>319267275.43995905</v>
      </c>
      <c r="H91" s="30" t="str">
        <f>SBNA!C100</f>
        <v>Limit</v>
      </c>
      <c r="I91" s="30">
        <f>SBNA!D100</f>
        <v>2</v>
      </c>
      <c r="L91" s="30" t="str">
        <f>SC!A92</f>
        <v>Mean+2 Std</v>
      </c>
      <c r="M91" s="7">
        <f>SC!B92</f>
        <v>2883105611.3550544</v>
      </c>
      <c r="N91" s="30" t="str">
        <f>SC!C92</f>
        <v>Limit</v>
      </c>
      <c r="O91" s="30">
        <f>SC!D92</f>
        <v>0</v>
      </c>
      <c r="P91" s="30"/>
      <c r="Q91" s="30" t="str">
        <f>SC!A98</f>
        <v>Mean+2 Std</v>
      </c>
      <c r="R91" s="7">
        <f>SC!B98</f>
        <v>3030640233.5015688</v>
      </c>
      <c r="S91" s="30" t="str">
        <f>SC!C98</f>
        <v>Limit</v>
      </c>
      <c r="T91" s="30">
        <f>SC!D98</f>
        <v>0</v>
      </c>
      <c r="U91" s="30"/>
    </row>
    <row r="92" spans="1:21" x14ac:dyDescent="0.25">
      <c r="B92" s="30"/>
      <c r="C92" s="30"/>
      <c r="D92" s="30"/>
      <c r="E92" s="30"/>
      <c r="F92" s="30"/>
      <c r="G92" s="30"/>
      <c r="H92" s="30"/>
      <c r="I92" s="30"/>
      <c r="L92" s="30"/>
      <c r="M92" s="30"/>
      <c r="N92" s="30"/>
      <c r="O92" s="30"/>
      <c r="P92" s="30"/>
      <c r="Q92" s="30"/>
      <c r="R92" s="30"/>
      <c r="S92" s="30"/>
      <c r="T92" s="30"/>
      <c r="U92" s="30"/>
    </row>
    <row r="93" spans="1:21" x14ac:dyDescent="0.25">
      <c r="A93" s="74" t="str">
        <f>SBNA!A102</f>
        <v>Allowance for Credit Loss</v>
      </c>
      <c r="B93" s="73"/>
      <c r="C93" s="73"/>
      <c r="D93" s="73"/>
      <c r="E93" s="30"/>
      <c r="F93" s="30"/>
      <c r="G93" s="30"/>
      <c r="H93" s="30"/>
      <c r="I93" s="30"/>
      <c r="L93" s="75" t="str">
        <f>SBNA!A102</f>
        <v>Allowance for Credit Loss</v>
      </c>
      <c r="M93" s="30"/>
      <c r="N93" s="30"/>
      <c r="O93" s="30"/>
      <c r="P93" s="30"/>
      <c r="Q93" s="30"/>
      <c r="R93" s="30"/>
      <c r="S93" s="30"/>
      <c r="T93" s="30"/>
      <c r="U93" s="30"/>
    </row>
    <row r="94" spans="1:21" x14ac:dyDescent="0.25">
      <c r="A94" s="72" t="str">
        <f>SBNA!A103</f>
        <v>Mean</v>
      </c>
      <c r="B94" s="7">
        <f>SBNA!B103</f>
        <v>-150532482.459519</v>
      </c>
      <c r="C94" s="73"/>
      <c r="D94" s="73"/>
      <c r="E94" s="30"/>
      <c r="F94" s="30"/>
      <c r="G94" s="30"/>
      <c r="H94" s="30"/>
      <c r="I94" s="30"/>
      <c r="L94" s="30" t="str">
        <f>SBNA!A103</f>
        <v>Mean</v>
      </c>
      <c r="M94" s="7">
        <f>SBNA!B103</f>
        <v>-150532482.459519</v>
      </c>
      <c r="N94" s="30"/>
      <c r="O94" s="30"/>
      <c r="P94" s="30"/>
      <c r="Q94" s="30"/>
      <c r="R94" s="30"/>
      <c r="S94" s="30"/>
      <c r="T94" s="30"/>
      <c r="U94" s="30"/>
    </row>
    <row r="95" spans="1:21" x14ac:dyDescent="0.25">
      <c r="A95" s="72" t="str">
        <f>SBNA!A104</f>
        <v>Std</v>
      </c>
      <c r="B95" s="7">
        <f>SBNA!B104</f>
        <v>84057274.152606159</v>
      </c>
      <c r="C95" s="75" t="str">
        <f>SBNA!C104</f>
        <v>Breach Count</v>
      </c>
      <c r="D95" s="73"/>
      <c r="E95" s="30"/>
      <c r="F95" s="30"/>
      <c r="G95" s="30"/>
      <c r="H95" s="30"/>
      <c r="I95" s="30"/>
      <c r="L95" s="30" t="str">
        <f>SBNA!A104</f>
        <v>Std</v>
      </c>
      <c r="M95" s="7">
        <f>SBNA!B104</f>
        <v>84057274.152606159</v>
      </c>
      <c r="N95" s="75" t="str">
        <f>SBNA!C104</f>
        <v>Breach Count</v>
      </c>
      <c r="O95" s="30"/>
      <c r="P95" s="30"/>
      <c r="Q95" s="30"/>
      <c r="R95" s="30"/>
      <c r="S95" s="30"/>
      <c r="T95" s="30"/>
      <c r="U95" s="30"/>
    </row>
    <row r="96" spans="1:21" x14ac:dyDescent="0.25">
      <c r="A96" s="72" t="str">
        <f>SBNA!A105</f>
        <v>Mean+1 Std</v>
      </c>
      <c r="B96" s="7">
        <f>SBNA!B105</f>
        <v>-66475208.306912839</v>
      </c>
      <c r="C96" s="73" t="str">
        <f>SBNA!C105</f>
        <v>Trigger</v>
      </c>
      <c r="D96" s="73">
        <f>SBNA!D105</f>
        <v>7</v>
      </c>
      <c r="E96" s="30"/>
      <c r="F96" s="30"/>
      <c r="G96" s="30"/>
      <c r="H96" s="30"/>
      <c r="I96" s="30"/>
      <c r="L96" s="30" t="str">
        <f>SBNA!A105</f>
        <v>Mean+1 Std</v>
      </c>
      <c r="M96" s="7">
        <f>SBNA!B105</f>
        <v>-66475208.306912839</v>
      </c>
      <c r="N96" s="30" t="str">
        <f>SBNA!C105</f>
        <v>Trigger</v>
      </c>
      <c r="O96" s="30">
        <f>SBNA!D105</f>
        <v>7</v>
      </c>
      <c r="P96" s="30"/>
      <c r="Q96" s="30"/>
      <c r="R96" s="30"/>
      <c r="S96" s="30"/>
      <c r="T96" s="30"/>
      <c r="U96" s="30"/>
    </row>
    <row r="97" spans="1:21" x14ac:dyDescent="0.25">
      <c r="A97" s="72" t="str">
        <f>SBNA!A106</f>
        <v>Mean+2 Std</v>
      </c>
      <c r="B97" s="7">
        <f>SBNA!B106</f>
        <v>17582065.84569332</v>
      </c>
      <c r="C97" s="73" t="str">
        <f>SBNA!C106</f>
        <v>Limit</v>
      </c>
      <c r="D97" s="73">
        <f>SBNA!D106</f>
        <v>0</v>
      </c>
      <c r="E97" s="30"/>
      <c r="F97" s="30"/>
      <c r="G97" s="30"/>
      <c r="H97" s="30"/>
      <c r="I97" s="30"/>
      <c r="L97" s="30" t="str">
        <f>SBNA!A106</f>
        <v>Mean+2 Std</v>
      </c>
      <c r="M97" s="7">
        <f>SBNA!B106</f>
        <v>17582065.84569332</v>
      </c>
      <c r="N97" s="30" t="str">
        <f>SBNA!C106</f>
        <v>Limit</v>
      </c>
      <c r="O97" s="30">
        <f>SBNA!D106</f>
        <v>0</v>
      </c>
      <c r="P97" s="30"/>
      <c r="Q97" s="30"/>
      <c r="R97" s="30"/>
      <c r="S97" s="30"/>
      <c r="T97" s="30"/>
      <c r="U97" s="30"/>
    </row>
    <row r="98" spans="1:21" x14ac:dyDescent="0.25">
      <c r="L98" s="30" t="s">
        <v>169</v>
      </c>
      <c r="M98" s="30"/>
      <c r="N98" s="30"/>
      <c r="O98" s="30"/>
      <c r="P98" s="30"/>
      <c r="Q98" s="30"/>
      <c r="R98" s="30"/>
      <c r="S98" s="30"/>
      <c r="T98" s="30"/>
      <c r="U98" s="30"/>
    </row>
    <row r="117" spans="1:10" x14ac:dyDescent="0.25">
      <c r="A117" s="102" t="s">
        <v>165</v>
      </c>
      <c r="B117" s="103"/>
      <c r="C117" s="103"/>
      <c r="D117" s="103"/>
      <c r="E117" s="103"/>
      <c r="F117" s="103"/>
      <c r="G117" s="103"/>
      <c r="H117" s="103"/>
      <c r="I117" s="103"/>
      <c r="J117" s="104"/>
    </row>
    <row r="118" spans="1:10" x14ac:dyDescent="0.25">
      <c r="A118" s="75" t="str">
        <f>PR!A87</f>
        <v>Net Charge-Offs</v>
      </c>
      <c r="B118" s="30"/>
      <c r="C118" s="30"/>
      <c r="D118" s="30"/>
      <c r="E118" s="30"/>
      <c r="F118" s="75" t="str">
        <f>PR!A93</f>
        <v>Provisions</v>
      </c>
      <c r="G118" s="30"/>
      <c r="H118" s="30"/>
      <c r="I118" s="30"/>
      <c r="J118" s="30"/>
    </row>
    <row r="119" spans="1:10" x14ac:dyDescent="0.25">
      <c r="A119" s="30" t="str">
        <f>PR!A88</f>
        <v>Mean</v>
      </c>
      <c r="B119" s="7">
        <f>PR!B88</f>
        <v>91876925.845835716</v>
      </c>
      <c r="C119" s="30"/>
      <c r="D119" s="30"/>
      <c r="E119" s="30"/>
      <c r="F119" s="30" t="str">
        <f>PR!A94</f>
        <v>Mean</v>
      </c>
      <c r="G119" s="7">
        <f>PR!B94</f>
        <v>92683153.512123168</v>
      </c>
      <c r="H119" s="30"/>
      <c r="I119" s="30"/>
      <c r="J119" s="30"/>
    </row>
    <row r="120" spans="1:10" x14ac:dyDescent="0.25">
      <c r="A120" s="30" t="str">
        <f>PR!A89</f>
        <v>Std</v>
      </c>
      <c r="B120" s="7">
        <f>PR!B89</f>
        <v>1815923.7097429056</v>
      </c>
      <c r="C120" s="75" t="str">
        <f>PR!C89</f>
        <v>Breach Count</v>
      </c>
      <c r="D120" s="30"/>
      <c r="E120" s="30"/>
      <c r="F120" s="30" t="str">
        <f>PR!A95</f>
        <v>Std</v>
      </c>
      <c r="G120" s="7">
        <f>PR!B95</f>
        <v>7354536.6015754919</v>
      </c>
      <c r="H120" s="75" t="str">
        <f>PR!C95</f>
        <v>Breach Count</v>
      </c>
      <c r="I120" s="30"/>
      <c r="J120" s="30"/>
    </row>
    <row r="121" spans="1:10" x14ac:dyDescent="0.25">
      <c r="A121" s="30" t="str">
        <f>PR!A90</f>
        <v>Mean+1 Std</v>
      </c>
      <c r="B121" s="7">
        <f>PR!B90</f>
        <v>93692849.555578619</v>
      </c>
      <c r="C121" s="30" t="str">
        <f>PR!C90</f>
        <v>Trigger</v>
      </c>
      <c r="D121" s="30">
        <f>PR!D90</f>
        <v>3</v>
      </c>
      <c r="E121" s="30"/>
      <c r="F121" s="30" t="str">
        <f>PR!A96</f>
        <v>Mean+1 Std</v>
      </c>
      <c r="G121" s="7">
        <f>PR!B96</f>
        <v>100037690.11369866</v>
      </c>
      <c r="H121" s="30" t="str">
        <f>PR!C96</f>
        <v>Trigger</v>
      </c>
      <c r="I121" s="30">
        <f>PR!D96</f>
        <v>3</v>
      </c>
      <c r="J121" s="30"/>
    </row>
    <row r="122" spans="1:10" x14ac:dyDescent="0.25">
      <c r="A122" s="30" t="str">
        <f>PR!A91</f>
        <v>Mean+2 Std</v>
      </c>
      <c r="B122" s="7">
        <f>PR!B91</f>
        <v>95508773.265321523</v>
      </c>
      <c r="C122" s="30" t="str">
        <f>PR!C91</f>
        <v>Limit</v>
      </c>
      <c r="D122" s="30">
        <f>PR!D91</f>
        <v>0</v>
      </c>
      <c r="E122" s="30"/>
      <c r="F122" s="30" t="str">
        <f>PR!A97</f>
        <v>Mean+2 Std</v>
      </c>
      <c r="G122" s="7">
        <f>PR!B97</f>
        <v>107392226.71527416</v>
      </c>
      <c r="H122" s="30" t="str">
        <f>PR!C97</f>
        <v>Limit</v>
      </c>
      <c r="I122" s="30">
        <f>PR!D97</f>
        <v>1</v>
      </c>
      <c r="J122" s="30"/>
    </row>
    <row r="123" spans="1:10" x14ac:dyDescent="0.25">
      <c r="A123" s="30"/>
      <c r="B123" s="30"/>
      <c r="C123" s="30"/>
      <c r="D123" s="30"/>
      <c r="E123" s="30"/>
      <c r="F123" s="30"/>
      <c r="G123" s="30"/>
      <c r="H123" s="30"/>
      <c r="I123" s="30"/>
      <c r="J123" s="30"/>
    </row>
    <row r="124" spans="1:10" x14ac:dyDescent="0.25">
      <c r="A124" s="75" t="str">
        <f>PR!A99</f>
        <v>Allowance for Credit Loss</v>
      </c>
      <c r="B124" s="30"/>
      <c r="C124" s="30"/>
      <c r="D124" s="30"/>
      <c r="E124" s="30"/>
      <c r="F124" s="30"/>
      <c r="G124" s="30"/>
      <c r="H124" s="30"/>
      <c r="I124" s="30"/>
      <c r="J124" s="30"/>
    </row>
    <row r="125" spans="1:10" x14ac:dyDescent="0.25">
      <c r="A125" s="30" t="str">
        <f>PR!A100</f>
        <v>Mean</v>
      </c>
      <c r="B125" s="7">
        <f>PR!B100</f>
        <v>-2656084.724058955</v>
      </c>
      <c r="C125" s="30"/>
      <c r="D125" s="30"/>
      <c r="E125" s="30"/>
      <c r="F125" s="30"/>
      <c r="G125" s="30"/>
      <c r="H125" s="30"/>
      <c r="I125" s="30"/>
      <c r="J125" s="30"/>
    </row>
    <row r="126" spans="1:10" x14ac:dyDescent="0.25">
      <c r="A126" s="30" t="str">
        <f>PR!A101</f>
        <v>Std</v>
      </c>
      <c r="B126" s="7">
        <f>PR!B101</f>
        <v>9283457.552947646</v>
      </c>
      <c r="C126" s="75" t="str">
        <f>PR!C101</f>
        <v>Breach Count</v>
      </c>
      <c r="D126" s="30"/>
      <c r="E126" s="30"/>
      <c r="F126" s="30"/>
      <c r="G126" s="30"/>
      <c r="H126" s="30"/>
      <c r="I126" s="30"/>
      <c r="J126" s="30"/>
    </row>
    <row r="127" spans="1:10" x14ac:dyDescent="0.25">
      <c r="A127" s="30" t="str">
        <f>PR!A102</f>
        <v>Mean+1 Std</v>
      </c>
      <c r="B127" s="7">
        <f>PR!B102</f>
        <v>6627372.828888691</v>
      </c>
      <c r="C127" s="30" t="str">
        <f>PR!C102</f>
        <v>Trigger</v>
      </c>
      <c r="D127" s="30">
        <f>PR!D102</f>
        <v>2</v>
      </c>
      <c r="E127" s="30"/>
      <c r="F127" s="30"/>
      <c r="G127" s="30"/>
      <c r="H127" s="30"/>
      <c r="I127" s="30"/>
      <c r="J127" s="30"/>
    </row>
    <row r="128" spans="1:10" x14ac:dyDescent="0.25">
      <c r="A128" s="30" t="str">
        <f>PR!A103</f>
        <v>Mean+2 Std</v>
      </c>
      <c r="B128" s="7">
        <f>PR!B103</f>
        <v>15910830.381836336</v>
      </c>
      <c r="C128" s="30" t="str">
        <f>PR!C103</f>
        <v>Limit</v>
      </c>
      <c r="D128" s="30">
        <f>PR!D103</f>
        <v>1</v>
      </c>
      <c r="E128" s="30"/>
      <c r="F128" s="30"/>
      <c r="G128" s="30"/>
      <c r="H128" s="30"/>
      <c r="I128" s="30"/>
      <c r="J128" s="30"/>
    </row>
    <row r="129" spans="1:10" x14ac:dyDescent="0.25">
      <c r="A129" s="30" t="s">
        <v>169</v>
      </c>
      <c r="B129" s="7"/>
      <c r="C129" s="30"/>
      <c r="D129" s="30"/>
      <c r="E129" s="30"/>
      <c r="F129" s="30"/>
      <c r="G129" s="30"/>
      <c r="H129" s="30"/>
      <c r="I129" s="30"/>
      <c r="J129" s="30"/>
    </row>
    <row r="151" spans="1:20" s="71" customFormat="1" ht="21" x14ac:dyDescent="0.35">
      <c r="A151" s="100" t="s">
        <v>150</v>
      </c>
      <c r="B151" s="100"/>
      <c r="C151" s="100"/>
      <c r="D151" s="100"/>
      <c r="E151" s="100"/>
      <c r="F151" s="100"/>
      <c r="G151" s="100"/>
      <c r="H151" s="100"/>
      <c r="I151" s="100"/>
      <c r="J151" s="100"/>
      <c r="K151" s="100"/>
      <c r="L151" s="100"/>
      <c r="M151" s="100"/>
      <c r="N151" s="100"/>
      <c r="O151" s="100"/>
      <c r="P151" s="100"/>
      <c r="Q151" s="100"/>
      <c r="R151" s="100"/>
      <c r="S151" s="100"/>
      <c r="T151" s="100"/>
    </row>
    <row r="152" spans="1:20" ht="21" x14ac:dyDescent="0.35">
      <c r="A152" s="108"/>
      <c r="B152" s="108"/>
      <c r="C152" s="108"/>
      <c r="D152" s="108"/>
      <c r="E152" s="108"/>
      <c r="F152" s="108"/>
      <c r="G152" s="108"/>
      <c r="H152" s="108"/>
      <c r="I152" s="108"/>
      <c r="J152" s="108"/>
    </row>
    <row r="171" spans="1:7" x14ac:dyDescent="0.25">
      <c r="A171" s="102" t="s">
        <v>100</v>
      </c>
      <c r="B171" s="103"/>
      <c r="C171" s="103"/>
      <c r="D171" s="103"/>
      <c r="E171" s="103"/>
      <c r="F171" s="103"/>
      <c r="G171" s="104"/>
    </row>
    <row r="172" spans="1:7" x14ac:dyDescent="0.25">
      <c r="A172" t="str">
        <f>NY!A36</f>
        <v>Std (Spain)</v>
      </c>
      <c r="C172" s="50">
        <f>NY!B36</f>
        <v>1.0919703669554854E-2</v>
      </c>
      <c r="E172" t="str">
        <f>NY!A41</f>
        <v>Std (Local)</v>
      </c>
      <c r="G172" s="50">
        <f>NY!B41</f>
        <v>1.5849967951980046E-2</v>
      </c>
    </row>
    <row r="173" spans="1:7" x14ac:dyDescent="0.25">
      <c r="A173" t="str">
        <f>NY!A37</f>
        <v>Mean (Spain)</v>
      </c>
      <c r="C173" s="50">
        <f>NY!B37</f>
        <v>1.4026233747075324E-2</v>
      </c>
      <c r="E173" t="str">
        <f>NY!A42</f>
        <v>Mean (Local)</v>
      </c>
      <c r="G173" s="50">
        <f>NY!B42</f>
        <v>2.0532017452918754E-2</v>
      </c>
    </row>
    <row r="174" spans="1:7" x14ac:dyDescent="0.25">
      <c r="A174" t="str">
        <f>NY!A38</f>
        <v>Mean+1 Std (Spain)</v>
      </c>
      <c r="C174" s="50">
        <f>NY!B38</f>
        <v>2.4945937416630176E-2</v>
      </c>
      <c r="E174" t="str">
        <f>NY!A43</f>
        <v>Mean+1 Std (Local)</v>
      </c>
      <c r="G174" s="50">
        <f>NY!B43</f>
        <v>3.6381985404898801E-2</v>
      </c>
    </row>
    <row r="175" spans="1:7" x14ac:dyDescent="0.25">
      <c r="A175" t="str">
        <f>NY!A39</f>
        <v>Mean+2 Std (Spain)</v>
      </c>
      <c r="C175" s="50">
        <f>NY!B39</f>
        <v>3.5865641086185035E-2</v>
      </c>
      <c r="E175" t="str">
        <f>NY!A44</f>
        <v>Mean+2 Std (Local)</v>
      </c>
      <c r="G175" s="50">
        <f>NY!B44</f>
        <v>5.2231953356878844E-2</v>
      </c>
    </row>
    <row r="176" spans="1:7" x14ac:dyDescent="0.25">
      <c r="A176" s="105" t="s">
        <v>101</v>
      </c>
      <c r="B176" s="106"/>
      <c r="C176" s="106"/>
      <c r="D176" s="106"/>
      <c r="E176" s="106"/>
      <c r="F176" s="106"/>
      <c r="G176" s="107"/>
    </row>
    <row r="177" spans="1:7" x14ac:dyDescent="0.25">
      <c r="A177" s="59" t="str">
        <f>NY!C38</f>
        <v>Trigger(Spain)</v>
      </c>
      <c r="C177" s="61">
        <f>NY!D38</f>
        <v>5</v>
      </c>
      <c r="E177" s="59" t="str">
        <f>NY!C43</f>
        <v>Trigger(Local)</v>
      </c>
      <c r="G177" s="61">
        <f>NY!D43</f>
        <v>5</v>
      </c>
    </row>
    <row r="178" spans="1:7" x14ac:dyDescent="0.25">
      <c r="A178" s="59" t="str">
        <f>NY!C39</f>
        <v>Limit(Spain)</v>
      </c>
      <c r="C178" s="61">
        <f>NY!D39</f>
        <v>0</v>
      </c>
      <c r="E178" s="59" t="str">
        <f>NY!C44</f>
        <v>Limit(Local)</v>
      </c>
      <c r="G178" s="61">
        <f>NY!D44</f>
        <v>0</v>
      </c>
    </row>
    <row r="179" spans="1:7" x14ac:dyDescent="0.25">
      <c r="A179" s="59" t="s">
        <v>164</v>
      </c>
      <c r="C179" s="61">
        <f>NY!F38</f>
        <v>25</v>
      </c>
      <c r="E179" s="59" t="s">
        <v>166</v>
      </c>
      <c r="G179" s="64">
        <f>C177/C179</f>
        <v>0.2</v>
      </c>
    </row>
    <row r="180" spans="1:7" x14ac:dyDescent="0.25">
      <c r="A180" t="s">
        <v>149</v>
      </c>
    </row>
    <row r="181" spans="1:7" x14ac:dyDescent="0.25">
      <c r="A181" t="s">
        <v>152</v>
      </c>
    </row>
    <row r="182" spans="1:7" x14ac:dyDescent="0.25">
      <c r="A182" s="45" t="s">
        <v>120</v>
      </c>
    </row>
    <row r="183" spans="1:7" x14ac:dyDescent="0.25">
      <c r="A183" t="s">
        <v>119</v>
      </c>
    </row>
    <row r="184" spans="1:7" x14ac:dyDescent="0.25">
      <c r="A184" t="s">
        <v>118</v>
      </c>
    </row>
  </sheetData>
  <mergeCells count="16">
    <mergeCell ref="A176:G176"/>
    <mergeCell ref="A25:G25"/>
    <mergeCell ref="A30:G30"/>
    <mergeCell ref="K25:Q25"/>
    <mergeCell ref="A55:G55"/>
    <mergeCell ref="A171:G171"/>
    <mergeCell ref="K30:Q30"/>
    <mergeCell ref="A152:J152"/>
    <mergeCell ref="A6:T6"/>
    <mergeCell ref="A67:S67"/>
    <mergeCell ref="A151:T151"/>
    <mergeCell ref="H89:I89"/>
    <mergeCell ref="A86:J86"/>
    <mergeCell ref="L86:U86"/>
    <mergeCell ref="A117:J117"/>
    <mergeCell ref="A60:G6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0" tint="-0.499984740745262"/>
  </sheetPr>
  <dimension ref="A1:E9"/>
  <sheetViews>
    <sheetView workbookViewId="0">
      <selection activeCell="B20" sqref="B20"/>
    </sheetView>
  </sheetViews>
  <sheetFormatPr defaultRowHeight="15" x14ac:dyDescent="0.25"/>
  <cols>
    <col min="1" max="1" width="24.85546875" customWidth="1"/>
    <col min="2" max="4" width="71.85546875" customWidth="1"/>
  </cols>
  <sheetData>
    <row r="1" spans="1:5" ht="15.75" thickBot="1" x14ac:dyDescent="0.3">
      <c r="A1" s="18" t="s">
        <v>45</v>
      </c>
    </row>
    <row r="2" spans="1:5" x14ac:dyDescent="0.25">
      <c r="A2" s="111" t="s">
        <v>46</v>
      </c>
      <c r="B2" s="20" t="s">
        <v>47</v>
      </c>
      <c r="C2" s="113" t="s">
        <v>48</v>
      </c>
      <c r="D2" s="21" t="s">
        <v>49</v>
      </c>
    </row>
    <row r="3" spans="1:5" ht="15.75" thickBot="1" x14ac:dyDescent="0.3">
      <c r="A3" s="112"/>
      <c r="B3" s="22" t="s">
        <v>50</v>
      </c>
      <c r="C3" s="114"/>
      <c r="D3" s="23" t="s">
        <v>51</v>
      </c>
    </row>
    <row r="4" spans="1:5" x14ac:dyDescent="0.25">
      <c r="A4" s="111" t="s">
        <v>52</v>
      </c>
      <c r="B4" s="24" t="s">
        <v>47</v>
      </c>
      <c r="C4" s="113" t="s">
        <v>53</v>
      </c>
      <c r="D4" s="111" t="s">
        <v>54</v>
      </c>
    </row>
    <row r="5" spans="1:5" ht="75" x14ac:dyDescent="0.25">
      <c r="A5" s="115"/>
      <c r="B5" s="24" t="s">
        <v>55</v>
      </c>
      <c r="C5" s="116"/>
      <c r="D5" s="115"/>
    </row>
    <row r="6" spans="1:5" ht="45.75" thickBot="1" x14ac:dyDescent="0.3">
      <c r="A6" s="112"/>
      <c r="B6" s="22" t="s">
        <v>56</v>
      </c>
      <c r="C6" s="114"/>
      <c r="D6" s="112"/>
    </row>
    <row r="7" spans="1:5" ht="15.75" thickBot="1" x14ac:dyDescent="0.3">
      <c r="A7" s="19"/>
    </row>
    <row r="8" spans="1:5" ht="74.25" customHeight="1" x14ac:dyDescent="0.25">
      <c r="A8" s="111" t="s">
        <v>57</v>
      </c>
      <c r="B8" s="111" t="s">
        <v>58</v>
      </c>
      <c r="C8" s="113" t="s">
        <v>59</v>
      </c>
      <c r="D8" s="21" t="s">
        <v>60</v>
      </c>
      <c r="E8" s="111" t="s">
        <v>61</v>
      </c>
    </row>
    <row r="9" spans="1:5" ht="15.75" thickBot="1" x14ac:dyDescent="0.3">
      <c r="A9" s="112"/>
      <c r="B9" s="112"/>
      <c r="C9" s="114"/>
      <c r="D9" s="23" t="s">
        <v>51</v>
      </c>
      <c r="E9" s="112"/>
    </row>
  </sheetData>
  <mergeCells count="9">
    <mergeCell ref="E8:E9"/>
    <mergeCell ref="A2:A3"/>
    <mergeCell ref="C2:C3"/>
    <mergeCell ref="A4:A6"/>
    <mergeCell ref="C4:C6"/>
    <mergeCell ref="D4:D6"/>
    <mergeCell ref="A8:A9"/>
    <mergeCell ref="B8:B9"/>
    <mergeCell ref="C8: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36"/>
  <sheetViews>
    <sheetView showGridLines="0" workbookViewId="0">
      <pane ySplit="1" topLeftCell="A2" activePane="bottomLeft" state="frozen"/>
      <selection pane="bottomLeft"/>
    </sheetView>
  </sheetViews>
  <sheetFormatPr defaultRowHeight="15" x14ac:dyDescent="0.25"/>
  <sheetData>
    <row r="1" spans="1:5" x14ac:dyDescent="0.25">
      <c r="A1" s="45" t="s">
        <v>187</v>
      </c>
    </row>
    <row r="2" spans="1:5" x14ac:dyDescent="0.25">
      <c r="A2" s="117" t="s">
        <v>188</v>
      </c>
      <c r="B2" s="47" t="s">
        <v>185</v>
      </c>
      <c r="C2" s="47"/>
      <c r="D2" s="47"/>
      <c r="E2" s="53"/>
    </row>
    <row r="3" spans="1:5" x14ac:dyDescent="0.25">
      <c r="A3" s="118" t="s">
        <v>32</v>
      </c>
      <c r="B3" s="77" t="s">
        <v>186</v>
      </c>
      <c r="C3" s="77"/>
      <c r="D3" s="77"/>
      <c r="E3" s="119"/>
    </row>
    <row r="4" spans="1:5" x14ac:dyDescent="0.25">
      <c r="A4" s="120" t="s">
        <v>190</v>
      </c>
      <c r="B4" s="49" t="s">
        <v>189</v>
      </c>
      <c r="C4" s="49"/>
      <c r="D4" s="49"/>
      <c r="E4" s="55"/>
    </row>
    <row r="36" spans="1:1" x14ac:dyDescent="0.25">
      <c r="A36" t="s">
        <v>192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M117"/>
  <sheetViews>
    <sheetView workbookViewId="0">
      <pane xSplit="1" ySplit="1" topLeftCell="B89" activePane="bottomRight" state="frozen"/>
      <selection pane="topRight" activeCell="B1" sqref="B1"/>
      <selection pane="bottomLeft" activeCell="A2" sqref="A2"/>
      <selection pane="bottomRight" activeCell="A110" sqref="A110"/>
    </sheetView>
  </sheetViews>
  <sheetFormatPr defaultRowHeight="15" outlineLevelRow="1" outlineLevelCol="1" x14ac:dyDescent="0.25"/>
  <cols>
    <col min="1" max="1" width="40.7109375" style="6" customWidth="1"/>
    <col min="2" max="13" width="9.140625" style="6" customWidth="1" outlineLevel="1"/>
    <col min="14" max="25" width="8.5703125" style="6" customWidth="1" outlineLevel="1"/>
    <col min="26" max="37" width="7.42578125" style="6" customWidth="1"/>
    <col min="38" max="38" width="6.85546875" style="6" bestFit="1" customWidth="1"/>
    <col min="39" max="39" width="13.5703125" style="6" bestFit="1" customWidth="1"/>
    <col min="40" max="62" width="10.7109375" style="6" customWidth="1"/>
    <col min="63" max="63" width="13.28515625" bestFit="1" customWidth="1"/>
  </cols>
  <sheetData>
    <row r="1" spans="1:63" x14ac:dyDescent="0.25">
      <c r="A1" s="1" t="s">
        <v>0</v>
      </c>
      <c r="B1" s="2" t="s">
        <v>123</v>
      </c>
      <c r="C1" s="2" t="s">
        <v>124</v>
      </c>
      <c r="D1" s="2" t="s">
        <v>125</v>
      </c>
      <c r="E1" s="2" t="s">
        <v>126</v>
      </c>
      <c r="F1" s="2" t="s">
        <v>127</v>
      </c>
      <c r="G1" s="2" t="s">
        <v>128</v>
      </c>
      <c r="H1" s="2" t="s">
        <v>129</v>
      </c>
      <c r="I1" s="2" t="s">
        <v>130</v>
      </c>
      <c r="J1" s="2" t="s">
        <v>131</v>
      </c>
      <c r="K1" s="2" t="s">
        <v>132</v>
      </c>
      <c r="L1" s="2" t="s">
        <v>133</v>
      </c>
      <c r="M1" s="2" t="s">
        <v>134</v>
      </c>
      <c r="N1" s="2" t="s">
        <v>135</v>
      </c>
      <c r="O1" s="2" t="s">
        <v>136</v>
      </c>
      <c r="P1" s="2" t="s">
        <v>137</v>
      </c>
      <c r="Q1" s="2" t="s">
        <v>138</v>
      </c>
      <c r="R1" s="2" t="s">
        <v>139</v>
      </c>
      <c r="S1" s="2" t="s">
        <v>140</v>
      </c>
      <c r="T1" s="2" t="s">
        <v>141</v>
      </c>
      <c r="U1" s="2" t="s">
        <v>142</v>
      </c>
      <c r="V1" s="2" t="s">
        <v>143</v>
      </c>
      <c r="W1" s="2" t="s">
        <v>144</v>
      </c>
      <c r="X1" s="2" t="s">
        <v>145</v>
      </c>
      <c r="Y1" s="2" t="s">
        <v>146</v>
      </c>
      <c r="Z1" s="2" t="s">
        <v>106</v>
      </c>
      <c r="AA1" s="2" t="s">
        <v>107</v>
      </c>
      <c r="AB1" s="2" t="s">
        <v>108</v>
      </c>
      <c r="AC1" s="2" t="s">
        <v>109</v>
      </c>
      <c r="AD1" s="2" t="s">
        <v>110</v>
      </c>
      <c r="AE1" s="2" t="s">
        <v>111</v>
      </c>
      <c r="AF1" s="2" t="s">
        <v>112</v>
      </c>
      <c r="AG1" s="2" t="s">
        <v>113</v>
      </c>
      <c r="AH1" s="2" t="s">
        <v>114</v>
      </c>
      <c r="AI1" s="2" t="s">
        <v>115</v>
      </c>
      <c r="AJ1" s="2" t="s">
        <v>116</v>
      </c>
      <c r="AK1" s="2" t="s">
        <v>117</v>
      </c>
      <c r="AL1" s="2" t="s">
        <v>8</v>
      </c>
      <c r="AM1" s="2" t="s">
        <v>9</v>
      </c>
      <c r="AN1" s="2" t="s">
        <v>10</v>
      </c>
      <c r="AO1" s="2" t="s">
        <v>11</v>
      </c>
      <c r="AP1" s="2" t="s">
        <v>12</v>
      </c>
      <c r="AQ1" s="2" t="s">
        <v>13</v>
      </c>
      <c r="AR1" s="2" t="s">
        <v>14</v>
      </c>
      <c r="AS1" s="2" t="s">
        <v>15</v>
      </c>
      <c r="AT1" s="2" t="s">
        <v>16</v>
      </c>
      <c r="AU1" s="2" t="s">
        <v>17</v>
      </c>
      <c r="AV1" s="2" t="s">
        <v>18</v>
      </c>
      <c r="AW1" s="2" t="s">
        <v>19</v>
      </c>
      <c r="AX1" s="2" t="s">
        <v>20</v>
      </c>
      <c r="AY1" s="2" t="s">
        <v>4</v>
      </c>
      <c r="AZ1" s="2" t="s">
        <v>5</v>
      </c>
      <c r="BA1" s="2" t="s">
        <v>21</v>
      </c>
      <c r="BB1" s="2" t="s">
        <v>22</v>
      </c>
      <c r="BC1" s="2" t="s">
        <v>6</v>
      </c>
      <c r="BD1" s="2" t="s">
        <v>23</v>
      </c>
      <c r="BE1" s="2" t="s">
        <v>24</v>
      </c>
      <c r="BF1" s="2" t="s">
        <v>7</v>
      </c>
      <c r="BG1" s="2" t="s">
        <v>25</v>
      </c>
      <c r="BH1" s="5" t="s">
        <v>26</v>
      </c>
      <c r="BI1" s="5" t="s">
        <v>27</v>
      </c>
      <c r="BJ1" s="5" t="s">
        <v>28</v>
      </c>
      <c r="BK1" s="2" t="s">
        <v>147</v>
      </c>
    </row>
    <row r="2" spans="1:63" x14ac:dyDescent="0.25">
      <c r="A2" s="3" t="s">
        <v>29</v>
      </c>
      <c r="B2" s="3"/>
      <c r="C2" s="3"/>
      <c r="D2" s="3"/>
      <c r="E2" s="3"/>
      <c r="F2" s="3"/>
      <c r="G2" s="3"/>
      <c r="H2" s="3"/>
      <c r="I2" s="3"/>
      <c r="J2" s="3"/>
      <c r="K2" s="3"/>
      <c r="L2" s="3"/>
      <c r="M2" s="3"/>
      <c r="N2" s="4">
        <v>51734427489.87001</v>
      </c>
      <c r="O2" s="4">
        <v>51898559628.669991</v>
      </c>
      <c r="P2" s="4">
        <v>52280582771.939995</v>
      </c>
      <c r="Q2" s="4">
        <v>52737795806.069992</v>
      </c>
      <c r="R2" s="4">
        <v>52906124485.839996</v>
      </c>
      <c r="S2" s="4">
        <v>52922468379.949997</v>
      </c>
      <c r="T2" s="4">
        <v>52824368123.62999</v>
      </c>
      <c r="U2" s="4">
        <v>53156566098.159988</v>
      </c>
      <c r="V2" s="4">
        <v>52994665525.260002</v>
      </c>
      <c r="W2" s="4">
        <v>53185500510.299995</v>
      </c>
      <c r="X2" s="4">
        <v>53166708546.980011</v>
      </c>
      <c r="Y2" s="4">
        <v>53232345117.440002</v>
      </c>
      <c r="Z2" s="4">
        <v>52586927553.139999</v>
      </c>
      <c r="AA2" s="4">
        <v>52451213443.480003</v>
      </c>
      <c r="AB2" s="4">
        <v>52424077383.149994</v>
      </c>
      <c r="AC2" s="4">
        <v>51958382447.969994</v>
      </c>
      <c r="AD2" s="4">
        <v>51626901786.5</v>
      </c>
      <c r="AE2" s="4">
        <v>50352592946.479996</v>
      </c>
      <c r="AF2" s="4">
        <v>50690331936.279999</v>
      </c>
      <c r="AG2" s="4">
        <v>50476593832.230003</v>
      </c>
      <c r="AH2" s="4">
        <v>49905880687.110001</v>
      </c>
      <c r="AI2" s="4">
        <v>50257527692.049995</v>
      </c>
      <c r="AJ2" s="4">
        <v>50097569983.020004</v>
      </c>
      <c r="AK2" s="4">
        <v>50050626380.539993</v>
      </c>
      <c r="AL2" s="4">
        <v>50930041115.5</v>
      </c>
      <c r="AM2" s="4">
        <v>51383863172.580002</v>
      </c>
      <c r="AN2" s="4">
        <v>51356912767.500008</v>
      </c>
      <c r="AO2" s="4">
        <v>51931302995.18</v>
      </c>
      <c r="AP2" s="4">
        <v>51929415261.209999</v>
      </c>
      <c r="AQ2" s="4">
        <v>51928077693.700005</v>
      </c>
      <c r="AR2" s="4">
        <v>52273757590.910004</v>
      </c>
      <c r="AS2" s="4">
        <v>52584609540.070007</v>
      </c>
      <c r="AT2" s="4">
        <v>50354953287.790001</v>
      </c>
      <c r="AU2" s="4">
        <v>50038433428.199997</v>
      </c>
      <c r="AV2" s="4">
        <v>50040295692.410004</v>
      </c>
      <c r="AW2" s="4">
        <v>50566968171.980003</v>
      </c>
      <c r="AX2" s="4">
        <v>50408862235.229996</v>
      </c>
      <c r="AY2" s="4">
        <v>50535823352.760002</v>
      </c>
      <c r="AZ2" s="4">
        <v>52134933340.139999</v>
      </c>
      <c r="BA2" s="4">
        <v>52363101004.970009</v>
      </c>
      <c r="BB2" s="4">
        <v>51835187371.710007</v>
      </c>
      <c r="BC2" s="4">
        <v>52450135769.970001</v>
      </c>
      <c r="BD2" s="4">
        <v>53659968949.049995</v>
      </c>
      <c r="BE2" s="4">
        <v>53640288846.219994</v>
      </c>
      <c r="BF2" s="4">
        <v>53043436407.279999</v>
      </c>
      <c r="BG2" s="4">
        <v>53911782568.899994</v>
      </c>
      <c r="BH2" s="4">
        <v>54003853588.109993</v>
      </c>
      <c r="BI2" s="4">
        <v>53656020747.980003</v>
      </c>
      <c r="BJ2" s="4">
        <v>54046752000.369995</v>
      </c>
      <c r="BK2" s="4">
        <v>54072541351.720001</v>
      </c>
    </row>
    <row r="3" spans="1:63" x14ac:dyDescent="0.25">
      <c r="A3" s="3" t="s">
        <v>30</v>
      </c>
      <c r="B3" s="3"/>
      <c r="C3" s="3"/>
      <c r="D3" s="3"/>
      <c r="E3" s="3"/>
      <c r="F3" s="3"/>
      <c r="G3" s="3"/>
      <c r="H3" s="3"/>
      <c r="I3" s="3"/>
      <c r="J3" s="3"/>
      <c r="K3" s="3"/>
      <c r="L3" s="3"/>
      <c r="M3" s="3"/>
      <c r="N3" s="3"/>
      <c r="O3" s="3"/>
      <c r="P3" s="3"/>
      <c r="Q3" s="3"/>
      <c r="R3" s="3"/>
      <c r="S3" s="3"/>
      <c r="T3" s="3"/>
      <c r="U3" s="3"/>
      <c r="V3" s="3"/>
      <c r="W3" s="3"/>
      <c r="X3" s="3"/>
      <c r="Y3" s="3"/>
      <c r="Z3" s="4"/>
      <c r="AA3" s="4"/>
      <c r="AB3" s="4"/>
      <c r="AC3" s="4"/>
      <c r="AD3" s="4"/>
      <c r="AE3" s="4"/>
      <c r="AF3" s="4"/>
      <c r="AG3" s="4"/>
      <c r="AH3" s="4"/>
      <c r="AI3" s="4"/>
      <c r="AJ3" s="4"/>
      <c r="AK3" s="4"/>
      <c r="AL3" s="4">
        <v>2149740205.9299998</v>
      </c>
      <c r="AM3" s="4">
        <v>2154373901.5599999</v>
      </c>
      <c r="AN3" s="4">
        <v>2453514206.5799999</v>
      </c>
      <c r="AO3" s="4">
        <v>2399874519.8999996</v>
      </c>
      <c r="AP3" s="4">
        <v>2309901371.8099999</v>
      </c>
      <c r="AQ3" s="4">
        <v>2349677244.4200001</v>
      </c>
      <c r="AR3" s="4">
        <v>2094061967.6299999</v>
      </c>
      <c r="AS3" s="4">
        <v>2075974870.4299998</v>
      </c>
      <c r="AT3" s="4">
        <v>2053886907.6700001</v>
      </c>
      <c r="AU3" s="4">
        <v>2014048068.8199999</v>
      </c>
      <c r="AV3" s="4">
        <v>1929294087.7599998</v>
      </c>
      <c r="AW3" s="4">
        <v>1856749073.3400002</v>
      </c>
      <c r="AX3" s="4">
        <v>1862099421.3199997</v>
      </c>
      <c r="AY3" s="4">
        <v>1996798877.0299997</v>
      </c>
      <c r="AZ3" s="4">
        <v>1864751050.6499999</v>
      </c>
      <c r="BA3" s="4">
        <v>1903047493.4099998</v>
      </c>
      <c r="BB3" s="4">
        <v>1934885749.2199998</v>
      </c>
      <c r="BC3" s="4">
        <v>1857907951.6299999</v>
      </c>
      <c r="BD3" s="4">
        <v>1890310968.9399998</v>
      </c>
      <c r="BE3" s="4">
        <v>2016682842.3600001</v>
      </c>
      <c r="BF3" s="4">
        <v>1921677137.1299999</v>
      </c>
      <c r="BG3" s="4">
        <v>1842702017.3100004</v>
      </c>
      <c r="BH3" s="4">
        <v>1855159372.9400001</v>
      </c>
      <c r="BI3" s="4">
        <v>1780116013.9699998</v>
      </c>
      <c r="BJ3" s="4">
        <v>1826434375.0700004</v>
      </c>
      <c r="BK3" s="4">
        <v>1834741760.9200003</v>
      </c>
    </row>
    <row r="4" spans="1:63" x14ac:dyDescent="0.25">
      <c r="A4" s="3" t="s">
        <v>1</v>
      </c>
      <c r="B4" s="3"/>
      <c r="C4" s="3"/>
      <c r="D4" s="3"/>
      <c r="E4" s="3"/>
      <c r="F4" s="3"/>
      <c r="G4" s="3"/>
      <c r="H4" s="3"/>
      <c r="I4" s="3"/>
      <c r="J4" s="3"/>
      <c r="K4" s="3"/>
      <c r="L4" s="3"/>
      <c r="M4" s="3"/>
      <c r="N4" s="3"/>
      <c r="O4" s="3"/>
      <c r="P4" s="3"/>
      <c r="Q4" s="3"/>
      <c r="R4" s="3"/>
      <c r="S4" s="3"/>
      <c r="T4" s="3"/>
      <c r="U4" s="3"/>
      <c r="V4" s="3"/>
      <c r="W4" s="3"/>
      <c r="X4" s="3"/>
      <c r="Y4" s="3"/>
      <c r="Z4" s="4">
        <v>52824384378.948334</v>
      </c>
      <c r="AA4" s="4">
        <v>52870438863.515831</v>
      </c>
      <c r="AB4" s="4">
        <v>52882396747.783333</v>
      </c>
      <c r="AC4" s="4">
        <v>52817445634.60833</v>
      </c>
      <c r="AD4" s="4">
        <v>52710843742.996666</v>
      </c>
      <c r="AE4" s="4">
        <v>52496687456.874168</v>
      </c>
      <c r="AF4" s="4">
        <v>52318851107.928337</v>
      </c>
      <c r="AG4" s="4">
        <v>52095520085.767494</v>
      </c>
      <c r="AH4" s="4">
        <v>51838121349.254997</v>
      </c>
      <c r="AI4" s="4">
        <v>51594123614.400826</v>
      </c>
      <c r="AJ4" s="4">
        <v>51338362067.404167</v>
      </c>
      <c r="AK4" s="9">
        <f t="shared" ref="AK4:BJ4" si="0">AVERAGE(Z2:AK2)</f>
        <v>51073218839.329163</v>
      </c>
      <c r="AL4" s="9">
        <f t="shared" si="0"/>
        <v>50935144969.525826</v>
      </c>
      <c r="AM4" s="9">
        <f t="shared" si="0"/>
        <v>50846199113.617493</v>
      </c>
      <c r="AN4" s="9">
        <f t="shared" si="0"/>
        <v>50757268728.980003</v>
      </c>
      <c r="AO4" s="9">
        <f t="shared" si="0"/>
        <v>50755012107.914177</v>
      </c>
      <c r="AP4" s="9">
        <f t="shared" si="0"/>
        <v>50780221564.139992</v>
      </c>
      <c r="AQ4" s="9">
        <f t="shared" si="0"/>
        <v>50911511959.741661</v>
      </c>
      <c r="AR4" s="9">
        <f t="shared" si="0"/>
        <v>51043464097.627502</v>
      </c>
      <c r="AS4" s="9">
        <f t="shared" si="0"/>
        <v>51219132073.280846</v>
      </c>
      <c r="AT4" s="9">
        <f t="shared" si="0"/>
        <v>51256554790.004173</v>
      </c>
      <c r="AU4" s="9">
        <f t="shared" si="0"/>
        <v>51238296934.683327</v>
      </c>
      <c r="AV4" s="9">
        <f t="shared" si="0"/>
        <v>51233524077.1325</v>
      </c>
      <c r="AW4" s="9">
        <f t="shared" si="0"/>
        <v>51276552559.752495</v>
      </c>
      <c r="AX4" s="9">
        <f t="shared" si="0"/>
        <v>51233120986.396667</v>
      </c>
      <c r="AY4" s="9">
        <f t="shared" si="0"/>
        <v>51162451001.411674</v>
      </c>
      <c r="AZ4" s="9">
        <f t="shared" si="0"/>
        <v>51227286049.13166</v>
      </c>
      <c r="BA4" s="9">
        <f t="shared" si="0"/>
        <v>51263269216.614166</v>
      </c>
      <c r="BB4" s="9">
        <f t="shared" si="0"/>
        <v>51255416892.489166</v>
      </c>
      <c r="BC4" s="9">
        <f t="shared" si="0"/>
        <v>51298921732.178337</v>
      </c>
      <c r="BD4" s="9">
        <f t="shared" si="0"/>
        <v>51414439345.356682</v>
      </c>
      <c r="BE4" s="9">
        <f t="shared" si="0"/>
        <v>51502412620.869171</v>
      </c>
      <c r="BF4" s="9">
        <f t="shared" si="0"/>
        <v>51726452880.826683</v>
      </c>
      <c r="BG4" s="9">
        <f t="shared" si="0"/>
        <v>52049231975.885002</v>
      </c>
      <c r="BH4" s="9">
        <f t="shared" si="0"/>
        <v>52379528467.193329</v>
      </c>
      <c r="BI4" s="9">
        <f t="shared" si="0"/>
        <v>52636949515.193329</v>
      </c>
      <c r="BJ4" s="9">
        <f t="shared" si="0"/>
        <v>52940106995.621666</v>
      </c>
      <c r="BK4" s="9">
        <f>AVERAGE(AZ2:BK2)</f>
        <v>53234833495.534996</v>
      </c>
    </row>
    <row r="5" spans="1:63" x14ac:dyDescent="0.25">
      <c r="A5" s="3" t="s">
        <v>31</v>
      </c>
      <c r="B5" s="3"/>
      <c r="C5" s="3"/>
      <c r="D5" s="3"/>
      <c r="E5" s="3"/>
      <c r="F5" s="3"/>
      <c r="G5" s="3"/>
      <c r="H5" s="3"/>
      <c r="I5" s="3"/>
      <c r="J5" s="3"/>
      <c r="K5" s="3"/>
      <c r="L5" s="3"/>
      <c r="M5" s="3"/>
      <c r="N5" s="3"/>
      <c r="O5" s="3"/>
      <c r="P5" s="3"/>
      <c r="Q5" s="3"/>
      <c r="R5" s="3"/>
      <c r="S5" s="3"/>
      <c r="T5" s="3"/>
      <c r="U5" s="3"/>
      <c r="V5" s="3"/>
      <c r="W5" s="3"/>
      <c r="X5" s="3"/>
      <c r="Y5" s="3"/>
      <c r="Z5" s="4"/>
      <c r="AA5" s="4"/>
      <c r="AB5" s="4"/>
      <c r="AC5" s="4"/>
      <c r="AD5" s="4"/>
      <c r="AE5" s="4"/>
      <c r="AF5" s="4"/>
      <c r="AG5" s="4"/>
      <c r="AH5" s="4"/>
      <c r="AI5" s="4"/>
      <c r="AJ5" s="4"/>
      <c r="AK5" s="4"/>
      <c r="AL5" s="4">
        <v>994798721.65499997</v>
      </c>
      <c r="AM5" s="4">
        <v>996488047.69700003</v>
      </c>
      <c r="AN5" s="4">
        <v>972476706.33749998</v>
      </c>
      <c r="AO5" s="4">
        <v>928508796.16100001</v>
      </c>
      <c r="AP5" s="4">
        <v>918114137.02250004</v>
      </c>
      <c r="AQ5" s="4">
        <v>895680811.95149994</v>
      </c>
      <c r="AR5" s="4">
        <v>889557254.94849992</v>
      </c>
      <c r="AS5" s="4">
        <v>907966141.79049993</v>
      </c>
      <c r="AT5" s="4">
        <v>693518732.52600002</v>
      </c>
      <c r="AU5" s="4">
        <v>679476866.19350004</v>
      </c>
      <c r="AV5" s="4">
        <v>643333734.65249991</v>
      </c>
      <c r="AW5" s="4">
        <v>616318852.61300004</v>
      </c>
      <c r="AX5" s="4">
        <v>608273623.51750004</v>
      </c>
      <c r="AY5" s="4">
        <v>586439478.68950009</v>
      </c>
      <c r="AZ5" s="4">
        <v>588315414.426</v>
      </c>
      <c r="BA5" s="4">
        <v>573975019.65450001</v>
      </c>
      <c r="BB5" s="4">
        <v>531943086.574</v>
      </c>
      <c r="BC5" s="4">
        <v>512550439.1595</v>
      </c>
      <c r="BD5" s="4">
        <v>504092680.6455</v>
      </c>
      <c r="BE5" s="4">
        <v>494478157.35549998</v>
      </c>
      <c r="BF5" s="4">
        <v>494476903.08450001</v>
      </c>
      <c r="BG5" s="4">
        <v>504000710.9885</v>
      </c>
      <c r="BH5" s="4">
        <v>530841959.11450005</v>
      </c>
      <c r="BI5" s="4">
        <v>510931141.10659999</v>
      </c>
      <c r="BJ5" s="4">
        <v>511638746.15590006</v>
      </c>
      <c r="BK5" s="4">
        <v>542075280.55059993</v>
      </c>
    </row>
    <row r="6" spans="1:63" x14ac:dyDescent="0.25">
      <c r="A6" s="3" t="s">
        <v>182</v>
      </c>
      <c r="B6" s="3"/>
      <c r="C6" s="3"/>
      <c r="D6" s="3"/>
      <c r="E6" s="3"/>
      <c r="F6" s="3"/>
      <c r="G6" s="3"/>
      <c r="H6" s="3"/>
      <c r="I6" s="3"/>
      <c r="J6" s="3"/>
      <c r="K6" s="3"/>
      <c r="L6" s="3"/>
      <c r="M6" s="3"/>
      <c r="N6" s="3"/>
      <c r="O6" s="3"/>
      <c r="P6" s="3"/>
      <c r="Q6" s="3"/>
      <c r="R6" s="3"/>
      <c r="S6" s="3"/>
      <c r="T6" s="3"/>
      <c r="U6" s="3"/>
      <c r="V6" s="3"/>
      <c r="W6" s="3"/>
      <c r="X6" s="3"/>
      <c r="Y6" s="3"/>
      <c r="Z6" s="4"/>
      <c r="AA6" s="4"/>
      <c r="AB6" s="4"/>
      <c r="AC6" s="4"/>
      <c r="AD6" s="4"/>
      <c r="AE6" s="4"/>
      <c r="AF6" s="4"/>
      <c r="AG6" s="4"/>
      <c r="AH6" s="4"/>
      <c r="AI6" s="4"/>
      <c r="AJ6" s="4"/>
      <c r="AK6" s="4"/>
      <c r="AL6" s="4">
        <v>1656153914.7049999</v>
      </c>
      <c r="AM6" s="4">
        <v>1653923564.947</v>
      </c>
      <c r="AN6" s="4">
        <v>1633705973.2275</v>
      </c>
      <c r="AO6" s="4">
        <v>1585063183.0810001</v>
      </c>
      <c r="AP6" s="4">
        <v>1575590386.8025</v>
      </c>
      <c r="AQ6" s="4">
        <v>1554994248.3114996</v>
      </c>
      <c r="AR6" s="4">
        <v>1544619897.0085001</v>
      </c>
      <c r="AS6" s="4">
        <v>1561104733.6405001</v>
      </c>
      <c r="AT6" s="4">
        <v>978286994.296</v>
      </c>
      <c r="AU6" s="4">
        <v>952845535.64350009</v>
      </c>
      <c r="AV6" s="4">
        <v>971131571.6925</v>
      </c>
      <c r="AW6" s="4">
        <v>945136161.403</v>
      </c>
      <c r="AX6" s="4">
        <v>930474232.09750009</v>
      </c>
      <c r="AY6" s="4">
        <v>912209076.35949993</v>
      </c>
      <c r="AZ6" s="4">
        <v>909137650.78600001</v>
      </c>
      <c r="BA6" s="4">
        <v>893542861.9545002</v>
      </c>
      <c r="BB6" s="4">
        <v>852498037.02399993</v>
      </c>
      <c r="BC6" s="4">
        <v>825499386.05950022</v>
      </c>
      <c r="BD6" s="4">
        <v>870379068.64549994</v>
      </c>
      <c r="BE6" s="4">
        <v>782238907.17549992</v>
      </c>
      <c r="BF6" s="4">
        <v>762608262.36450005</v>
      </c>
      <c r="BG6" s="4">
        <v>778231739.22849989</v>
      </c>
      <c r="BH6" s="4">
        <v>805200633.50450003</v>
      </c>
      <c r="BI6" s="4">
        <v>833662454.50250006</v>
      </c>
      <c r="BJ6" s="4">
        <v>836597425.10240006</v>
      </c>
      <c r="BK6" s="4">
        <v>914418541.99129987</v>
      </c>
    </row>
    <row r="7" spans="1:63" x14ac:dyDescent="0.25">
      <c r="A7" s="3" t="s">
        <v>33</v>
      </c>
      <c r="B7" s="9">
        <v>25420409.580000002</v>
      </c>
      <c r="C7" s="9">
        <v>49253649.510000005</v>
      </c>
      <c r="D7" s="9">
        <v>74446710.109999999</v>
      </c>
      <c r="E7" s="9">
        <v>59239547.199999996</v>
      </c>
      <c r="F7" s="9">
        <v>42134958.620000005</v>
      </c>
      <c r="G7" s="9">
        <v>83886163.889999986</v>
      </c>
      <c r="H7" s="9">
        <v>43628193.200000003</v>
      </c>
      <c r="I7" s="9">
        <v>30011905.68</v>
      </c>
      <c r="J7" s="9">
        <v>181403120.33999997</v>
      </c>
      <c r="K7" s="9">
        <v>45839394.839999989</v>
      </c>
      <c r="L7" s="9">
        <v>78153195</v>
      </c>
      <c r="M7" s="9">
        <v>104808378.94999999</v>
      </c>
      <c r="N7" s="9">
        <v>17933126.449999999</v>
      </c>
      <c r="O7" s="9">
        <v>43088408.120000005</v>
      </c>
      <c r="P7" s="9">
        <v>68412079.099999994</v>
      </c>
      <c r="Q7" s="9">
        <v>31080629.669999994</v>
      </c>
      <c r="R7" s="9">
        <v>31084225.349999987</v>
      </c>
      <c r="S7" s="9">
        <v>72017910.180000007</v>
      </c>
      <c r="T7" s="9">
        <v>32096241.639999993</v>
      </c>
      <c r="U7" s="9">
        <v>22668610.450000003</v>
      </c>
      <c r="V7" s="9">
        <v>92027841.453280151</v>
      </c>
      <c r="W7" s="9">
        <v>43669661.560000002</v>
      </c>
      <c r="X7" s="9">
        <v>23470149.350436296</v>
      </c>
      <c r="Y7" s="9">
        <v>35469975.67000106</v>
      </c>
      <c r="Z7" s="9">
        <f t="shared" ref="Z7:AK7" si="1">Z8-Z9</f>
        <v>19100877.350000001</v>
      </c>
      <c r="AA7" s="9">
        <f t="shared" si="1"/>
        <v>8266638.9400000013</v>
      </c>
      <c r="AB7" s="9">
        <f t="shared" si="1"/>
        <v>31859642.942699999</v>
      </c>
      <c r="AC7" s="9">
        <f t="shared" si="1"/>
        <v>19768459.944600001</v>
      </c>
      <c r="AD7" s="9">
        <f t="shared" si="1"/>
        <v>16727477.193100026</v>
      </c>
      <c r="AE7" s="9">
        <f t="shared" si="1"/>
        <v>19734333.876800001</v>
      </c>
      <c r="AF7" s="9">
        <f t="shared" si="1"/>
        <v>4032711.2211000007</v>
      </c>
      <c r="AG7" s="9">
        <f t="shared" si="1"/>
        <v>17201091.4857</v>
      </c>
      <c r="AH7" s="9">
        <f t="shared" si="1"/>
        <v>27656949.9322</v>
      </c>
      <c r="AI7" s="9">
        <f t="shared" si="1"/>
        <v>10686130.500000002</v>
      </c>
      <c r="AJ7" s="9">
        <f t="shared" si="1"/>
        <v>14890397.200399995</v>
      </c>
      <c r="AK7" s="9">
        <f t="shared" si="1"/>
        <v>26057722.364599999</v>
      </c>
      <c r="AL7" s="9">
        <f t="shared" ref="AL7:BJ7" si="2">SUM(AL8:AL9)</f>
        <v>12345986.489999998</v>
      </c>
      <c r="AM7" s="9">
        <f t="shared" si="2"/>
        <v>11893777.670000002</v>
      </c>
      <c r="AN7" s="9">
        <f t="shared" si="2"/>
        <v>24767254.949999996</v>
      </c>
      <c r="AO7" s="9">
        <f t="shared" si="2"/>
        <v>18646033.330000006</v>
      </c>
      <c r="AP7" s="9">
        <f t="shared" si="2"/>
        <v>10905364.411900001</v>
      </c>
      <c r="AQ7" s="9">
        <f t="shared" si="2"/>
        <v>19773629.317299999</v>
      </c>
      <c r="AR7" s="9">
        <f t="shared" si="2"/>
        <v>24402521.719999995</v>
      </c>
      <c r="AS7" s="9">
        <f t="shared" si="2"/>
        <v>64996316.969999991</v>
      </c>
      <c r="AT7" s="9">
        <f t="shared" si="2"/>
        <v>25802876.652199998</v>
      </c>
      <c r="AU7" s="9">
        <f t="shared" si="2"/>
        <v>10805147.889999995</v>
      </c>
      <c r="AV7" s="9">
        <f t="shared" si="2"/>
        <v>10697420.769999998</v>
      </c>
      <c r="AW7" s="9">
        <f t="shared" si="2"/>
        <v>8028476.8299999963</v>
      </c>
      <c r="AX7" s="9">
        <f t="shared" si="2"/>
        <v>7751591.8816999998</v>
      </c>
      <c r="AY7" s="9">
        <f t="shared" si="2"/>
        <v>15465270.350000001</v>
      </c>
      <c r="AZ7" s="9">
        <f t="shared" si="2"/>
        <v>10131596.41</v>
      </c>
      <c r="BA7" s="9">
        <f t="shared" si="2"/>
        <v>11650884.859999998</v>
      </c>
      <c r="BB7" s="9">
        <f t="shared" si="2"/>
        <v>19434293.780000001</v>
      </c>
      <c r="BC7" s="9">
        <f t="shared" si="2"/>
        <v>9358456.4499999993</v>
      </c>
      <c r="BD7" s="9">
        <f t="shared" si="2"/>
        <v>11780772.920000006</v>
      </c>
      <c r="BE7" s="9">
        <f t="shared" si="2"/>
        <v>9574240.5400000699</v>
      </c>
      <c r="BF7" s="9">
        <f t="shared" si="2"/>
        <v>5719356.7300000302</v>
      </c>
      <c r="BG7" s="9">
        <f t="shared" si="2"/>
        <v>6069588.6900000162</v>
      </c>
      <c r="BH7" s="9">
        <f t="shared" si="2"/>
        <v>10308178.230000004</v>
      </c>
      <c r="BI7" s="9">
        <f t="shared" si="2"/>
        <v>41656215.313167848</v>
      </c>
      <c r="BJ7" s="9">
        <f t="shared" si="2"/>
        <v>4232365.8800000027</v>
      </c>
      <c r="BK7" s="9">
        <f>SUM(BK8:BK9)</f>
        <v>9238207.1499999985</v>
      </c>
    </row>
    <row r="8" spans="1:63" x14ac:dyDescent="0.25">
      <c r="A8" s="3" t="s">
        <v>37</v>
      </c>
      <c r="B8" s="3"/>
      <c r="C8" s="3"/>
      <c r="D8" s="3"/>
      <c r="E8" s="3"/>
      <c r="F8" s="3"/>
      <c r="G8" s="3"/>
      <c r="H8" s="3"/>
      <c r="I8" s="3"/>
      <c r="J8" s="3"/>
      <c r="K8" s="3"/>
      <c r="L8" s="3"/>
      <c r="M8" s="3"/>
      <c r="N8" s="3"/>
      <c r="O8" s="3"/>
      <c r="P8" s="3"/>
      <c r="Q8" s="3"/>
      <c r="R8" s="3"/>
      <c r="S8" s="3"/>
      <c r="T8" s="3"/>
      <c r="U8" s="3"/>
      <c r="V8" s="3"/>
      <c r="W8" s="3"/>
      <c r="X8" s="3"/>
      <c r="Y8" s="3"/>
      <c r="Z8" s="4">
        <v>27990709.93</v>
      </c>
      <c r="AA8" s="4">
        <v>25397865.670000002</v>
      </c>
      <c r="AB8" s="4">
        <v>37644277.482699998</v>
      </c>
      <c r="AC8" s="4">
        <v>24790080.594599999</v>
      </c>
      <c r="AD8" s="4">
        <v>25105398.293100026</v>
      </c>
      <c r="AE8" s="4">
        <v>28879643.516800001</v>
      </c>
      <c r="AF8" s="4">
        <v>18664317.081099998</v>
      </c>
      <c r="AG8" s="4">
        <v>25035138.185699999</v>
      </c>
      <c r="AH8" s="4">
        <v>32307037.052200001</v>
      </c>
      <c r="AI8" s="4">
        <v>18379273.300000001</v>
      </c>
      <c r="AJ8" s="4">
        <v>25609800.790399995</v>
      </c>
      <c r="AK8" s="4">
        <v>25401281.084599998</v>
      </c>
      <c r="AL8" s="4">
        <v>18105702.66</v>
      </c>
      <c r="AM8" s="4">
        <v>16513431.43</v>
      </c>
      <c r="AN8" s="4">
        <v>31449312.709999997</v>
      </c>
      <c r="AO8" s="4">
        <v>23777047.550000004</v>
      </c>
      <c r="AP8" s="4">
        <v>17112589.471900001</v>
      </c>
      <c r="AQ8" s="4">
        <v>24172203.617299996</v>
      </c>
      <c r="AR8" s="4">
        <v>32456889.639999997</v>
      </c>
      <c r="AS8" s="4">
        <v>69907662.339999989</v>
      </c>
      <c r="AT8" s="4">
        <v>50272225.742200002</v>
      </c>
      <c r="AU8" s="4">
        <v>17585813.579999998</v>
      </c>
      <c r="AV8" s="4">
        <v>22373979.859999999</v>
      </c>
      <c r="AW8" s="4">
        <v>21579797.329999998</v>
      </c>
      <c r="AX8" s="4">
        <v>14070840.8917</v>
      </c>
      <c r="AY8" s="4">
        <v>19675695.59</v>
      </c>
      <c r="AZ8" s="4">
        <v>16696670.190000001</v>
      </c>
      <c r="BA8" s="4">
        <v>16290829.499999998</v>
      </c>
      <c r="BB8" s="4">
        <v>25415285.890000001</v>
      </c>
      <c r="BC8" s="4">
        <v>13736917.1</v>
      </c>
      <c r="BD8" s="4">
        <v>15920682.410000004</v>
      </c>
      <c r="BE8" s="4">
        <v>13744388.650000073</v>
      </c>
      <c r="BF8" s="4">
        <v>10645129.930000031</v>
      </c>
      <c r="BG8" s="4">
        <v>10421987.26</v>
      </c>
      <c r="BH8" s="4">
        <v>14289541.110000003</v>
      </c>
      <c r="BI8" s="4">
        <v>47605652.183167845</v>
      </c>
      <c r="BJ8" s="4">
        <v>11173529.16</v>
      </c>
      <c r="BK8" s="4">
        <v>17088731.579999998</v>
      </c>
    </row>
    <row r="9" spans="1:63" x14ac:dyDescent="0.25">
      <c r="A9" s="3" t="s">
        <v>38</v>
      </c>
      <c r="B9" s="3"/>
      <c r="C9" s="3"/>
      <c r="D9" s="3"/>
      <c r="E9" s="3"/>
      <c r="F9" s="3"/>
      <c r="G9" s="3"/>
      <c r="H9" s="3"/>
      <c r="I9" s="3"/>
      <c r="J9" s="3"/>
      <c r="K9" s="3"/>
      <c r="L9" s="3"/>
      <c r="M9" s="3"/>
      <c r="N9" s="3"/>
      <c r="O9" s="3"/>
      <c r="P9" s="3"/>
      <c r="Q9" s="3"/>
      <c r="R9" s="3"/>
      <c r="S9" s="3"/>
      <c r="T9" s="3"/>
      <c r="U9" s="3"/>
      <c r="V9" s="3"/>
      <c r="W9" s="3"/>
      <c r="X9" s="3"/>
      <c r="Y9" s="3"/>
      <c r="Z9" s="4">
        <v>8889832.5799999982</v>
      </c>
      <c r="AA9" s="4">
        <v>17131226.73</v>
      </c>
      <c r="AB9" s="4">
        <v>5784634.54</v>
      </c>
      <c r="AC9" s="4">
        <v>5021620.6499999994</v>
      </c>
      <c r="AD9" s="4">
        <v>8377921.0999999996</v>
      </c>
      <c r="AE9" s="4">
        <v>9145309.6400000006</v>
      </c>
      <c r="AF9" s="4">
        <v>14631605.859999998</v>
      </c>
      <c r="AG9" s="4">
        <v>7834046.6999999993</v>
      </c>
      <c r="AH9" s="4">
        <v>4650087.12</v>
      </c>
      <c r="AI9" s="4">
        <v>7693142.7999999989</v>
      </c>
      <c r="AJ9" s="4">
        <v>10719403.59</v>
      </c>
      <c r="AK9" s="4">
        <v>-656441.28000000201</v>
      </c>
      <c r="AL9" s="4">
        <v>-5759716.1700000009</v>
      </c>
      <c r="AM9" s="4">
        <v>-4619653.7599999988</v>
      </c>
      <c r="AN9" s="4">
        <v>-6682057.7599999998</v>
      </c>
      <c r="AO9" s="4">
        <v>-5131014.2199999988</v>
      </c>
      <c r="AP9" s="4">
        <v>-6207225.0600000005</v>
      </c>
      <c r="AQ9" s="4">
        <v>-4398574.2999999989</v>
      </c>
      <c r="AR9" s="4">
        <v>-8054367.9200000009</v>
      </c>
      <c r="AS9" s="4">
        <v>-4911345.3699999992</v>
      </c>
      <c r="AT9" s="4">
        <v>-24469349.090000004</v>
      </c>
      <c r="AU9" s="4">
        <v>-6780665.6900000032</v>
      </c>
      <c r="AV9" s="4">
        <v>-11676559.090000002</v>
      </c>
      <c r="AW9" s="4">
        <v>-13551320.500000002</v>
      </c>
      <c r="AX9" s="4">
        <v>-6319249.0099999998</v>
      </c>
      <c r="AY9" s="4">
        <v>-4210425.2399999993</v>
      </c>
      <c r="AZ9" s="4">
        <v>-6565073.7800000003</v>
      </c>
      <c r="BA9" s="4">
        <v>-4639944.6400000006</v>
      </c>
      <c r="BB9" s="4">
        <v>-5980992.1099999994</v>
      </c>
      <c r="BC9" s="4">
        <v>-4378460.6499999994</v>
      </c>
      <c r="BD9" s="4">
        <v>-4139909.4899999993</v>
      </c>
      <c r="BE9" s="4">
        <v>-4170148.1100000041</v>
      </c>
      <c r="BF9" s="4">
        <v>-4925773.2000000011</v>
      </c>
      <c r="BG9" s="4">
        <v>-4352398.5699999835</v>
      </c>
      <c r="BH9" s="4">
        <v>-3981362.88</v>
      </c>
      <c r="BI9" s="4">
        <v>-5949436.8700000001</v>
      </c>
      <c r="BJ9" s="4">
        <v>-6941163.2799999975</v>
      </c>
      <c r="BK9" s="4">
        <v>-7850524.4300000006</v>
      </c>
    </row>
    <row r="10" spans="1:63" x14ac:dyDescent="0.25">
      <c r="A10" s="3" t="s">
        <v>34</v>
      </c>
      <c r="B10" s="3"/>
      <c r="C10" s="3"/>
      <c r="D10" s="3"/>
      <c r="E10" s="3"/>
      <c r="F10" s="3"/>
      <c r="G10" s="3"/>
      <c r="H10" s="3"/>
      <c r="I10" s="3"/>
      <c r="J10" s="3"/>
      <c r="K10" s="3"/>
      <c r="L10" s="3"/>
      <c r="M10" s="3"/>
      <c r="N10" s="4">
        <v>33100000</v>
      </c>
      <c r="O10" s="4">
        <v>35000000</v>
      </c>
      <c r="P10" s="4">
        <v>35000000</v>
      </c>
      <c r="Q10" s="4">
        <v>35000000</v>
      </c>
      <c r="R10" s="4">
        <v>31500000</v>
      </c>
      <c r="S10" s="4">
        <v>41200000</v>
      </c>
      <c r="T10" s="4">
        <v>25000000</v>
      </c>
      <c r="U10" s="4">
        <v>22000000</v>
      </c>
      <c r="V10" s="4">
        <v>24000000</v>
      </c>
      <c r="W10" s="4">
        <v>30000000</v>
      </c>
      <c r="X10" s="4">
        <v>55000000</v>
      </c>
      <c r="Y10" s="4">
        <v>26000000</v>
      </c>
      <c r="Z10" s="4">
        <v>26850000</v>
      </c>
      <c r="AA10" s="4">
        <v>10000000</v>
      </c>
      <c r="AB10" s="4">
        <v>-20000000</v>
      </c>
      <c r="AC10" s="4">
        <v>10000000</v>
      </c>
      <c r="AD10" s="4">
        <v>0</v>
      </c>
      <c r="AE10" s="4">
        <v>0</v>
      </c>
      <c r="AF10" s="4">
        <v>0</v>
      </c>
      <c r="AG10" s="4">
        <v>0</v>
      </c>
      <c r="AH10" s="4">
        <v>0</v>
      </c>
      <c r="AI10" s="4">
        <v>10000000</v>
      </c>
      <c r="AJ10" s="4">
        <v>0</v>
      </c>
      <c r="AK10" s="4">
        <v>10000000</v>
      </c>
      <c r="AL10" s="4">
        <v>0</v>
      </c>
      <c r="AM10" s="4">
        <v>0</v>
      </c>
      <c r="AN10" s="4">
        <v>0</v>
      </c>
      <c r="AO10" s="4">
        <v>0.43000000715255737</v>
      </c>
      <c r="AP10" s="4">
        <v>0.43000000715255737</v>
      </c>
      <c r="AQ10" s="4">
        <v>-40000000.430000007</v>
      </c>
      <c r="AR10" s="4">
        <v>0</v>
      </c>
      <c r="AS10" s="4">
        <v>0</v>
      </c>
      <c r="AT10" s="4">
        <v>0</v>
      </c>
      <c r="AU10" s="4">
        <v>10000000</v>
      </c>
      <c r="AV10" s="4">
        <v>10000000</v>
      </c>
      <c r="AW10" s="4">
        <v>18000000</v>
      </c>
      <c r="AX10" s="4">
        <v>10000000.000000002</v>
      </c>
      <c r="AY10" s="4">
        <v>10000000</v>
      </c>
      <c r="AZ10" s="4">
        <v>27000000</v>
      </c>
      <c r="BA10" s="4">
        <v>15000000</v>
      </c>
      <c r="BB10" s="4">
        <v>12000000</v>
      </c>
      <c r="BC10" s="4">
        <v>10000000</v>
      </c>
      <c r="BD10" s="4">
        <v>12999999.420000032</v>
      </c>
      <c r="BE10" s="4">
        <v>10000000.579999983</v>
      </c>
      <c r="BF10" s="4">
        <v>-41623901.070000015</v>
      </c>
      <c r="BG10" s="4">
        <v>960000</v>
      </c>
      <c r="BH10" s="4">
        <v>26208592.199999996</v>
      </c>
      <c r="BI10" s="4">
        <v>42588530.669999987</v>
      </c>
      <c r="BJ10" s="4">
        <v>38110481.599999994</v>
      </c>
      <c r="BK10" s="4">
        <v>8959097.7100000009</v>
      </c>
    </row>
    <row r="11" spans="1:63" x14ac:dyDescent="0.25">
      <c r="A11" s="3" t="s">
        <v>2</v>
      </c>
      <c r="B11" s="3"/>
      <c r="C11" s="3"/>
      <c r="D11" s="3"/>
      <c r="E11" s="3"/>
      <c r="F11" s="3"/>
      <c r="G11" s="3"/>
      <c r="H11" s="3"/>
      <c r="I11" s="3"/>
      <c r="J11" s="3"/>
      <c r="K11" s="3"/>
      <c r="L11" s="3"/>
      <c r="M11" s="3"/>
      <c r="N11" s="3"/>
      <c r="O11" s="3"/>
      <c r="P11" s="3"/>
      <c r="Q11" s="3"/>
      <c r="R11" s="3"/>
      <c r="S11" s="3"/>
      <c r="T11" s="3"/>
      <c r="U11" s="3"/>
      <c r="V11" s="3"/>
      <c r="W11" s="3"/>
      <c r="X11" s="3"/>
      <c r="Y11" s="3"/>
      <c r="Z11" s="4">
        <v>386550000</v>
      </c>
      <c r="AA11" s="4">
        <v>361550000</v>
      </c>
      <c r="AB11" s="4">
        <v>306550000</v>
      </c>
      <c r="AC11" s="4">
        <v>281550000</v>
      </c>
      <c r="AD11" s="4">
        <v>250050000</v>
      </c>
      <c r="AE11" s="4">
        <v>208850000</v>
      </c>
      <c r="AF11" s="4">
        <v>183850000</v>
      </c>
      <c r="AG11" s="4">
        <v>161850000</v>
      </c>
      <c r="AH11" s="4">
        <v>137850000</v>
      </c>
      <c r="AI11" s="4">
        <v>117850000</v>
      </c>
      <c r="AJ11" s="4">
        <v>62850000</v>
      </c>
      <c r="AK11" s="9">
        <f t="shared" ref="AK11:BJ11" si="3">SUM(Z10:AK10)</f>
        <v>46850000</v>
      </c>
      <c r="AL11" s="9">
        <f t="shared" si="3"/>
        <v>20000000</v>
      </c>
      <c r="AM11" s="9">
        <f t="shared" si="3"/>
        <v>10000000</v>
      </c>
      <c r="AN11" s="9">
        <f t="shared" si="3"/>
        <v>30000000</v>
      </c>
      <c r="AO11" s="9">
        <f t="shared" si="3"/>
        <v>20000000.430000007</v>
      </c>
      <c r="AP11" s="9">
        <f t="shared" si="3"/>
        <v>20000000.860000014</v>
      </c>
      <c r="AQ11" s="9">
        <f t="shared" si="3"/>
        <v>-19999999.569999993</v>
      </c>
      <c r="AR11" s="9">
        <f t="shared" si="3"/>
        <v>-19999999.569999993</v>
      </c>
      <c r="AS11" s="9">
        <f t="shared" si="3"/>
        <v>-19999999.569999993</v>
      </c>
      <c r="AT11" s="9">
        <f t="shared" si="3"/>
        <v>-19999999.569999993</v>
      </c>
      <c r="AU11" s="9">
        <f t="shared" si="3"/>
        <v>-19999999.569999993</v>
      </c>
      <c r="AV11" s="9">
        <f t="shared" si="3"/>
        <v>-9999999.5699999928</v>
      </c>
      <c r="AW11" s="9">
        <f t="shared" si="3"/>
        <v>-1999999.5699999928</v>
      </c>
      <c r="AX11" s="9">
        <f t="shared" si="3"/>
        <v>8000000.430000009</v>
      </c>
      <c r="AY11" s="9">
        <f t="shared" si="3"/>
        <v>18000000.430000007</v>
      </c>
      <c r="AZ11" s="9">
        <f t="shared" si="3"/>
        <v>45000000.430000007</v>
      </c>
      <c r="BA11" s="9">
        <f t="shared" si="3"/>
        <v>60000000</v>
      </c>
      <c r="BB11" s="9">
        <f t="shared" si="3"/>
        <v>71999999.569999993</v>
      </c>
      <c r="BC11" s="9">
        <f t="shared" si="3"/>
        <v>122000000</v>
      </c>
      <c r="BD11" s="9">
        <f t="shared" si="3"/>
        <v>134999999.42000002</v>
      </c>
      <c r="BE11" s="9">
        <f t="shared" si="3"/>
        <v>145000000</v>
      </c>
      <c r="BF11" s="9">
        <f t="shared" si="3"/>
        <v>103376098.92999998</v>
      </c>
      <c r="BG11" s="9">
        <f t="shared" si="3"/>
        <v>94336098.929999977</v>
      </c>
      <c r="BH11" s="9">
        <f t="shared" si="3"/>
        <v>110544691.13</v>
      </c>
      <c r="BI11" s="9">
        <f t="shared" si="3"/>
        <v>135133221.79999998</v>
      </c>
      <c r="BJ11" s="9">
        <f t="shared" si="3"/>
        <v>163243703.39999998</v>
      </c>
      <c r="BK11" s="9">
        <f>SUM(AZ10:BK10)</f>
        <v>162202801.10999998</v>
      </c>
    </row>
    <row r="12" spans="1:63" x14ac:dyDescent="0.25">
      <c r="A12" s="3" t="s">
        <v>35</v>
      </c>
      <c r="B12" s="3"/>
      <c r="C12" s="3"/>
      <c r="D12" s="3"/>
      <c r="E12" s="3"/>
      <c r="F12" s="3"/>
      <c r="G12" s="3"/>
      <c r="H12" s="3"/>
      <c r="I12" s="3"/>
      <c r="J12" s="3"/>
      <c r="K12" s="3"/>
      <c r="L12" s="3"/>
      <c r="M12" s="3"/>
      <c r="N12" s="3"/>
      <c r="O12" s="3"/>
      <c r="P12" s="3"/>
      <c r="Q12" s="3"/>
      <c r="R12" s="3"/>
      <c r="S12" s="3"/>
      <c r="T12" s="3"/>
      <c r="U12" s="3"/>
      <c r="V12" s="3"/>
      <c r="W12" s="3"/>
      <c r="X12" s="3"/>
      <c r="Y12" s="3"/>
      <c r="Z12" s="4"/>
      <c r="AA12" s="4"/>
      <c r="AB12" s="4"/>
      <c r="AC12" s="4"/>
      <c r="AD12" s="4"/>
      <c r="AE12" s="4"/>
      <c r="AF12" s="4"/>
      <c r="AG12" s="4"/>
      <c r="AH12" s="4"/>
      <c r="AI12" s="4"/>
      <c r="AJ12" s="4"/>
      <c r="AK12" s="9">
        <f t="shared" ref="AK12:BJ12" si="4">AK2+AK3</f>
        <v>50050626380.539993</v>
      </c>
      <c r="AL12" s="9">
        <f t="shared" si="4"/>
        <v>53079781321.43</v>
      </c>
      <c r="AM12" s="9">
        <f t="shared" si="4"/>
        <v>53538237074.139999</v>
      </c>
      <c r="AN12" s="9">
        <f t="shared" si="4"/>
        <v>53810426974.080009</v>
      </c>
      <c r="AO12" s="9">
        <f t="shared" si="4"/>
        <v>54331177515.080002</v>
      </c>
      <c r="AP12" s="9">
        <f t="shared" si="4"/>
        <v>54239316633.019997</v>
      </c>
      <c r="AQ12" s="9">
        <f t="shared" si="4"/>
        <v>54277754938.120003</v>
      </c>
      <c r="AR12" s="9">
        <f t="shared" si="4"/>
        <v>54367819558.540001</v>
      </c>
      <c r="AS12" s="9">
        <f t="shared" si="4"/>
        <v>54660584410.500008</v>
      </c>
      <c r="AT12" s="9">
        <f t="shared" si="4"/>
        <v>52408840195.459999</v>
      </c>
      <c r="AU12" s="9">
        <f t="shared" si="4"/>
        <v>52052481497.019997</v>
      </c>
      <c r="AV12" s="9">
        <f t="shared" si="4"/>
        <v>51969589780.170006</v>
      </c>
      <c r="AW12" s="9">
        <f t="shared" si="4"/>
        <v>52423717245.320007</v>
      </c>
      <c r="AX12" s="9">
        <f t="shared" si="4"/>
        <v>52270961656.549995</v>
      </c>
      <c r="AY12" s="9">
        <f t="shared" si="4"/>
        <v>52532622229.790001</v>
      </c>
      <c r="AZ12" s="9">
        <f t="shared" si="4"/>
        <v>53999684390.790001</v>
      </c>
      <c r="BA12" s="9">
        <f t="shared" si="4"/>
        <v>54266148498.380005</v>
      </c>
      <c r="BB12" s="9">
        <f t="shared" si="4"/>
        <v>53770073120.930008</v>
      </c>
      <c r="BC12" s="9">
        <f t="shared" si="4"/>
        <v>54308043721.599998</v>
      </c>
      <c r="BD12" s="9">
        <f t="shared" si="4"/>
        <v>55550279917.989998</v>
      </c>
      <c r="BE12" s="9">
        <f t="shared" si="4"/>
        <v>55656971688.579994</v>
      </c>
      <c r="BF12" s="9">
        <f t="shared" si="4"/>
        <v>54965113544.409996</v>
      </c>
      <c r="BG12" s="9">
        <f t="shared" si="4"/>
        <v>55754484586.209991</v>
      </c>
      <c r="BH12" s="9">
        <f t="shared" si="4"/>
        <v>55859012961.049995</v>
      </c>
      <c r="BI12" s="9">
        <f t="shared" si="4"/>
        <v>55436136761.950005</v>
      </c>
      <c r="BJ12" s="9">
        <f t="shared" si="4"/>
        <v>55873186375.439995</v>
      </c>
      <c r="BK12" s="9">
        <f>BK2+BK3</f>
        <v>55907283112.639999</v>
      </c>
    </row>
    <row r="13" spans="1:63" x14ac:dyDescent="0.25">
      <c r="A13" s="3" t="s">
        <v>3</v>
      </c>
      <c r="B13" s="3"/>
      <c r="C13" s="3"/>
      <c r="D13" s="3"/>
      <c r="E13" s="3"/>
      <c r="F13" s="3"/>
      <c r="G13" s="3"/>
      <c r="H13" s="3"/>
      <c r="I13" s="3"/>
      <c r="J13" s="3"/>
      <c r="K13" s="3"/>
      <c r="L13" s="3"/>
      <c r="M13" s="3"/>
      <c r="N13" s="3"/>
      <c r="O13" s="3"/>
      <c r="P13" s="3"/>
      <c r="Q13" s="3"/>
      <c r="R13" s="3"/>
      <c r="S13" s="3"/>
      <c r="T13" s="3"/>
      <c r="U13" s="3"/>
      <c r="V13" s="3"/>
      <c r="W13" s="3"/>
      <c r="X13" s="3"/>
      <c r="Y13" s="3"/>
      <c r="Z13" s="4"/>
      <c r="AA13" s="4"/>
      <c r="AB13" s="4"/>
      <c r="AC13" s="4"/>
      <c r="AD13" s="4"/>
      <c r="AE13" s="4"/>
      <c r="AF13" s="4"/>
      <c r="AG13" s="4"/>
      <c r="AH13" s="4"/>
      <c r="AI13" s="4"/>
      <c r="AJ13" s="4"/>
      <c r="AK13" s="4"/>
      <c r="AL13" s="4">
        <v>48318888978.08522</v>
      </c>
      <c r="AM13" s="4">
        <v>48260203717.290291</v>
      </c>
      <c r="AN13" s="4">
        <v>48210426481.923492</v>
      </c>
      <c r="AO13" s="4">
        <v>48250810706.015129</v>
      </c>
      <c r="AP13" s="4">
        <v>48323197280.851448</v>
      </c>
      <c r="AQ13" s="4">
        <v>48510939271.110016</v>
      </c>
      <c r="AR13" s="4">
        <v>48627633929.502777</v>
      </c>
      <c r="AS13" s="4">
        <v>48892442324.53495</v>
      </c>
      <c r="AT13" s="4">
        <v>53510489812.441666</v>
      </c>
      <c r="AU13" s="4">
        <v>53433299261.629166</v>
      </c>
      <c r="AV13" s="4">
        <v>53409491391.943329</v>
      </c>
      <c r="AW13" s="9">
        <f t="shared" ref="AW13:BI13" si="5">AVERAGE(AL12:AW12)</f>
        <v>53429977261.906677</v>
      </c>
      <c r="AX13" s="9">
        <f t="shared" si="5"/>
        <v>53362575623.166664</v>
      </c>
      <c r="AY13" s="9">
        <f t="shared" si="5"/>
        <v>53278774386.137512</v>
      </c>
      <c r="AZ13" s="9">
        <f t="shared" si="5"/>
        <v>53294545837.530006</v>
      </c>
      <c r="BA13" s="9">
        <f t="shared" si="5"/>
        <v>53289126752.804993</v>
      </c>
      <c r="BB13" s="9">
        <f t="shared" si="5"/>
        <v>53250023126.797493</v>
      </c>
      <c r="BC13" s="9">
        <f t="shared" si="5"/>
        <v>53252547192.087494</v>
      </c>
      <c r="BD13" s="9">
        <f t="shared" si="5"/>
        <v>53351085555.375</v>
      </c>
      <c r="BE13" s="9">
        <f t="shared" si="5"/>
        <v>53434117828.548332</v>
      </c>
      <c r="BF13" s="9">
        <f t="shared" si="5"/>
        <v>53647140607.627502</v>
      </c>
      <c r="BG13" s="9">
        <f t="shared" si="5"/>
        <v>53955640865.059998</v>
      </c>
      <c r="BH13" s="9">
        <f t="shared" si="5"/>
        <v>54279759463.466667</v>
      </c>
      <c r="BI13" s="9">
        <f t="shared" si="5"/>
        <v>54530794423.185829</v>
      </c>
      <c r="BJ13" s="9">
        <f>AVERAGE(AY12:BJ12)</f>
        <v>54830979816.426666</v>
      </c>
      <c r="BK13" s="9">
        <f>AVERAGE(AZ12:BK12)</f>
        <v>55112201556.664162</v>
      </c>
    </row>
    <row r="14" spans="1:63" x14ac:dyDescent="0.25">
      <c r="A14" s="3" t="s">
        <v>36</v>
      </c>
      <c r="B14" s="11" t="e">
        <f t="shared" ref="B14:AK14" si="6">B11/B13</f>
        <v>#DIV/0!</v>
      </c>
      <c r="C14" s="11" t="e">
        <f t="shared" si="6"/>
        <v>#DIV/0!</v>
      </c>
      <c r="D14" s="11" t="e">
        <f t="shared" si="6"/>
        <v>#DIV/0!</v>
      </c>
      <c r="E14" s="11" t="e">
        <f t="shared" si="6"/>
        <v>#DIV/0!</v>
      </c>
      <c r="F14" s="11" t="e">
        <f t="shared" si="6"/>
        <v>#DIV/0!</v>
      </c>
      <c r="G14" s="11" t="e">
        <f t="shared" si="6"/>
        <v>#DIV/0!</v>
      </c>
      <c r="H14" s="11" t="e">
        <f t="shared" si="6"/>
        <v>#DIV/0!</v>
      </c>
      <c r="I14" s="11" t="e">
        <f t="shared" si="6"/>
        <v>#DIV/0!</v>
      </c>
      <c r="J14" s="11" t="e">
        <f t="shared" si="6"/>
        <v>#DIV/0!</v>
      </c>
      <c r="K14" s="11" t="e">
        <f t="shared" si="6"/>
        <v>#DIV/0!</v>
      </c>
      <c r="L14" s="11" t="e">
        <f t="shared" si="6"/>
        <v>#DIV/0!</v>
      </c>
      <c r="M14" s="11" t="e">
        <f t="shared" si="6"/>
        <v>#DIV/0!</v>
      </c>
      <c r="N14" s="11" t="e">
        <f t="shared" si="6"/>
        <v>#DIV/0!</v>
      </c>
      <c r="O14" s="11" t="e">
        <f t="shared" si="6"/>
        <v>#DIV/0!</v>
      </c>
      <c r="P14" s="11" t="e">
        <f t="shared" si="6"/>
        <v>#DIV/0!</v>
      </c>
      <c r="Q14" s="11" t="e">
        <f t="shared" si="6"/>
        <v>#DIV/0!</v>
      </c>
      <c r="R14" s="11" t="e">
        <f t="shared" si="6"/>
        <v>#DIV/0!</v>
      </c>
      <c r="S14" s="11" t="e">
        <f t="shared" si="6"/>
        <v>#DIV/0!</v>
      </c>
      <c r="T14" s="11" t="e">
        <f t="shared" si="6"/>
        <v>#DIV/0!</v>
      </c>
      <c r="U14" s="11" t="e">
        <f t="shared" si="6"/>
        <v>#DIV/0!</v>
      </c>
      <c r="V14" s="11" t="e">
        <f t="shared" si="6"/>
        <v>#DIV/0!</v>
      </c>
      <c r="W14" s="11" t="e">
        <f t="shared" si="6"/>
        <v>#DIV/0!</v>
      </c>
      <c r="X14" s="11" t="e">
        <f t="shared" si="6"/>
        <v>#DIV/0!</v>
      </c>
      <c r="Y14" s="11" t="e">
        <f t="shared" si="6"/>
        <v>#DIV/0!</v>
      </c>
      <c r="Z14" s="11" t="e">
        <f t="shared" si="6"/>
        <v>#DIV/0!</v>
      </c>
      <c r="AA14" s="11" t="e">
        <f t="shared" si="6"/>
        <v>#DIV/0!</v>
      </c>
      <c r="AB14" s="11" t="e">
        <f t="shared" si="6"/>
        <v>#DIV/0!</v>
      </c>
      <c r="AC14" s="11" t="e">
        <f t="shared" si="6"/>
        <v>#DIV/0!</v>
      </c>
      <c r="AD14" s="11" t="e">
        <f t="shared" si="6"/>
        <v>#DIV/0!</v>
      </c>
      <c r="AE14" s="11" t="e">
        <f t="shared" si="6"/>
        <v>#DIV/0!</v>
      </c>
      <c r="AF14" s="11" t="e">
        <f t="shared" si="6"/>
        <v>#DIV/0!</v>
      </c>
      <c r="AG14" s="11" t="e">
        <f t="shared" si="6"/>
        <v>#DIV/0!</v>
      </c>
      <c r="AH14" s="11" t="e">
        <f t="shared" si="6"/>
        <v>#DIV/0!</v>
      </c>
      <c r="AI14" s="11" t="e">
        <f t="shared" si="6"/>
        <v>#DIV/0!</v>
      </c>
      <c r="AJ14" s="11" t="e">
        <f t="shared" si="6"/>
        <v>#DIV/0!</v>
      </c>
      <c r="AK14" s="11" t="e">
        <f t="shared" si="6"/>
        <v>#DIV/0!</v>
      </c>
      <c r="AL14" s="11">
        <f t="shared" ref="AL14:BJ14" si="7">AL11/AL13</f>
        <v>4.1391680195856521E-4</v>
      </c>
      <c r="AM14" s="11">
        <f>AM11/AM13</f>
        <v>2.0721006605318738E-4</v>
      </c>
      <c r="AN14" s="11">
        <f t="shared" si="7"/>
        <v>6.2227203095265103E-4</v>
      </c>
      <c r="AO14" s="11">
        <f t="shared" si="7"/>
        <v>4.1450081640818383E-4</v>
      </c>
      <c r="AP14" s="11">
        <f t="shared" si="7"/>
        <v>4.1387991659080919E-4</v>
      </c>
      <c r="AQ14" s="11">
        <f t="shared" si="7"/>
        <v>-4.1227813500429791E-4</v>
      </c>
      <c r="AR14" s="11">
        <f t="shared" si="7"/>
        <v>-4.1128876636265519E-4</v>
      </c>
      <c r="AS14" s="11">
        <f t="shared" si="7"/>
        <v>-4.0906116812994015E-4</v>
      </c>
      <c r="AT14" s="11">
        <f t="shared" si="7"/>
        <v>-3.7375848436636464E-4</v>
      </c>
      <c r="AU14" s="11">
        <f t="shared" si="7"/>
        <v>-3.7429842151562846E-4</v>
      </c>
      <c r="AV14" s="11">
        <f t="shared" si="7"/>
        <v>-1.8723263055653183E-4</v>
      </c>
      <c r="AW14" s="11">
        <f t="shared" si="7"/>
        <v>-3.7432162102489015E-5</v>
      </c>
      <c r="AX14" s="11">
        <f t="shared" si="7"/>
        <v>1.4991780918698598E-4</v>
      </c>
      <c r="AY14" s="11">
        <f t="shared" si="7"/>
        <v>3.3784561746006282E-4</v>
      </c>
      <c r="AZ14" s="11">
        <f t="shared" si="7"/>
        <v>8.443640849700424E-4</v>
      </c>
      <c r="BA14" s="11">
        <f t="shared" si="7"/>
        <v>1.1259332561091699E-3</v>
      </c>
      <c r="BB14" s="11">
        <f t="shared" si="7"/>
        <v>1.3521120807507552E-3</v>
      </c>
      <c r="BC14" s="11">
        <f t="shared" si="7"/>
        <v>2.2909702245778644E-3</v>
      </c>
      <c r="BD14" s="11">
        <f t="shared" si="7"/>
        <v>2.5304077323764799E-3</v>
      </c>
      <c r="BE14" s="11">
        <f t="shared" si="7"/>
        <v>2.7136220432281677E-3</v>
      </c>
      <c r="BF14" s="11">
        <f t="shared" si="7"/>
        <v>1.9269638187445551E-3</v>
      </c>
      <c r="BG14" s="11">
        <f t="shared" si="7"/>
        <v>1.7484010460728141E-3</v>
      </c>
      <c r="BH14" s="11">
        <f t="shared" si="7"/>
        <v>2.0365729734746298E-3</v>
      </c>
      <c r="BI14" s="11">
        <f t="shared" si="7"/>
        <v>2.4781084381661415E-3</v>
      </c>
      <c r="BJ14" s="11">
        <f t="shared" si="7"/>
        <v>2.9772166017557511E-3</v>
      </c>
      <c r="BK14" s="11">
        <f>BK11/BK13</f>
        <v>2.9431377540457995E-3</v>
      </c>
    </row>
    <row r="15" spans="1:63" x14ac:dyDescent="0.25">
      <c r="A15" s="3" t="s">
        <v>121</v>
      </c>
      <c r="B15" s="70"/>
      <c r="C15" s="9"/>
      <c r="D15" s="9"/>
      <c r="E15" s="9"/>
      <c r="F15" s="9"/>
      <c r="G15" s="9"/>
      <c r="H15" s="9"/>
      <c r="I15" s="9"/>
      <c r="J15" s="9"/>
      <c r="K15" s="9"/>
      <c r="L15" s="9"/>
      <c r="M15" s="9">
        <f t="shared" ref="M15:AJ15" si="8">SUM(B7:M7)</f>
        <v>818225626.91999984</v>
      </c>
      <c r="N15" s="9">
        <f t="shared" si="8"/>
        <v>810738343.78999996</v>
      </c>
      <c r="O15" s="9">
        <f t="shared" si="8"/>
        <v>804573102.39999998</v>
      </c>
      <c r="P15" s="9">
        <f t="shared" si="8"/>
        <v>798538471.3900001</v>
      </c>
      <c r="Q15" s="9">
        <f t="shared" si="8"/>
        <v>770379553.86000001</v>
      </c>
      <c r="R15" s="9">
        <f t="shared" si="8"/>
        <v>759328820.58999991</v>
      </c>
      <c r="S15" s="9">
        <f t="shared" si="8"/>
        <v>747460566.87999988</v>
      </c>
      <c r="T15" s="9">
        <f t="shared" si="8"/>
        <v>735928615.31999981</v>
      </c>
      <c r="U15" s="9">
        <f t="shared" si="8"/>
        <v>728585320.09000003</v>
      </c>
      <c r="V15" s="9">
        <f t="shared" si="8"/>
        <v>639210041.20327997</v>
      </c>
      <c r="W15" s="9">
        <f t="shared" si="8"/>
        <v>637040307.92328</v>
      </c>
      <c r="X15" s="9">
        <f t="shared" si="8"/>
        <v>582357262.27371633</v>
      </c>
      <c r="Y15" s="9">
        <f t="shared" si="8"/>
        <v>513018858.99371743</v>
      </c>
      <c r="Z15" s="9">
        <f t="shared" si="8"/>
        <v>514186609.89371753</v>
      </c>
      <c r="AA15" s="9">
        <f t="shared" si="8"/>
        <v>479364840.71371752</v>
      </c>
      <c r="AB15" s="9">
        <f t="shared" si="8"/>
        <v>442812404.55641747</v>
      </c>
      <c r="AC15" s="9">
        <f t="shared" si="8"/>
        <v>431500234.83101749</v>
      </c>
      <c r="AD15" s="9">
        <f t="shared" si="8"/>
        <v>417143486.67411751</v>
      </c>
      <c r="AE15" s="9">
        <f t="shared" si="8"/>
        <v>364859910.37091756</v>
      </c>
      <c r="AF15" s="9">
        <f t="shared" si="8"/>
        <v>336796379.95201749</v>
      </c>
      <c r="AG15" s="9">
        <f t="shared" si="8"/>
        <v>331328860.98771751</v>
      </c>
      <c r="AH15" s="9">
        <f t="shared" si="8"/>
        <v>266957969.46663737</v>
      </c>
      <c r="AI15" s="9">
        <f t="shared" si="8"/>
        <v>233974438.40663737</v>
      </c>
      <c r="AJ15" s="9">
        <f t="shared" si="8"/>
        <v>225394686.2566011</v>
      </c>
      <c r="AK15" s="9">
        <f>SUM(Z7:AK7)</f>
        <v>215982432.95120001</v>
      </c>
      <c r="AL15" s="9">
        <f t="shared" ref="AL15:BK15" si="9">SUM(AA7:AL7)</f>
        <v>209227542.09120002</v>
      </c>
      <c r="AM15" s="9">
        <f t="shared" si="9"/>
        <v>212854680.82120001</v>
      </c>
      <c r="AN15" s="9">
        <f t="shared" si="9"/>
        <v>205762292.82850003</v>
      </c>
      <c r="AO15" s="9">
        <f t="shared" si="9"/>
        <v>204639866.21390006</v>
      </c>
      <c r="AP15" s="9">
        <f t="shared" si="9"/>
        <v>198817753.43270001</v>
      </c>
      <c r="AQ15" s="9">
        <f t="shared" si="9"/>
        <v>198857048.8732</v>
      </c>
      <c r="AR15" s="9">
        <f t="shared" si="9"/>
        <v>219226859.3721</v>
      </c>
      <c r="AS15" s="9">
        <f t="shared" si="9"/>
        <v>267022084.85640001</v>
      </c>
      <c r="AT15" s="9">
        <f t="shared" si="9"/>
        <v>265168011.57639998</v>
      </c>
      <c r="AU15" s="9">
        <f t="shared" si="9"/>
        <v>265287028.96639997</v>
      </c>
      <c r="AV15" s="9">
        <f t="shared" si="9"/>
        <v>261094052.53599998</v>
      </c>
      <c r="AW15" s="9">
        <f t="shared" si="9"/>
        <v>243064807.00139996</v>
      </c>
      <c r="AX15" s="9">
        <f t="shared" si="9"/>
        <v>238470412.39309996</v>
      </c>
      <c r="AY15" s="9">
        <f t="shared" si="9"/>
        <v>242041905.0731</v>
      </c>
      <c r="AZ15" s="9">
        <f t="shared" si="9"/>
        <v>227406246.53309995</v>
      </c>
      <c r="BA15" s="9">
        <f t="shared" si="9"/>
        <v>220411098.06309995</v>
      </c>
      <c r="BB15" s="9">
        <f t="shared" si="9"/>
        <v>228940027.43119997</v>
      </c>
      <c r="BC15" s="9">
        <f t="shared" si="9"/>
        <v>218524854.56389993</v>
      </c>
      <c r="BD15" s="9">
        <f t="shared" si="9"/>
        <v>205903105.76389995</v>
      </c>
      <c r="BE15" s="9">
        <f t="shared" si="9"/>
        <v>150481029.33390009</v>
      </c>
      <c r="BF15" s="9">
        <f t="shared" si="9"/>
        <v>130397509.4117001</v>
      </c>
      <c r="BG15" s="9">
        <f t="shared" si="9"/>
        <v>125661950.21170011</v>
      </c>
      <c r="BH15" s="9">
        <f t="shared" si="9"/>
        <v>125272707.67170012</v>
      </c>
      <c r="BI15" s="9">
        <f t="shared" si="9"/>
        <v>158900446.15486798</v>
      </c>
      <c r="BJ15" s="9">
        <f t="shared" si="9"/>
        <v>155381220.15316796</v>
      </c>
      <c r="BK15" s="9">
        <f t="shared" si="9"/>
        <v>149154156.95316797</v>
      </c>
    </row>
    <row r="16" spans="1:63" x14ac:dyDescent="0.25">
      <c r="A16" s="3" t="s">
        <v>122</v>
      </c>
      <c r="B16" s="11" t="e">
        <f t="shared" ref="B16" si="10">B15/B13</f>
        <v>#DIV/0!</v>
      </c>
      <c r="C16" s="11" t="e">
        <f t="shared" ref="C16" si="11">C15/C13</f>
        <v>#DIV/0!</v>
      </c>
      <c r="D16" s="11" t="e">
        <f t="shared" ref="D16" si="12">D15/D13</f>
        <v>#DIV/0!</v>
      </c>
      <c r="E16" s="11" t="e">
        <f t="shared" ref="E16" si="13">E15/E13</f>
        <v>#DIV/0!</v>
      </c>
      <c r="F16" s="11" t="e">
        <f t="shared" ref="F16" si="14">F15/F13</f>
        <v>#DIV/0!</v>
      </c>
      <c r="G16" s="11" t="e">
        <f t="shared" ref="G16" si="15">G15/G13</f>
        <v>#DIV/0!</v>
      </c>
      <c r="H16" s="11" t="e">
        <f t="shared" ref="H16" si="16">H15/H13</f>
        <v>#DIV/0!</v>
      </c>
      <c r="I16" s="11" t="e">
        <f t="shared" ref="I16" si="17">I15/I13</f>
        <v>#DIV/0!</v>
      </c>
      <c r="J16" s="11" t="e">
        <f t="shared" ref="J16" si="18">J15/J13</f>
        <v>#DIV/0!</v>
      </c>
      <c r="K16" s="11" t="e">
        <f t="shared" ref="K16" si="19">K15/K13</f>
        <v>#DIV/0!</v>
      </c>
      <c r="L16" s="11" t="e">
        <f t="shared" ref="L16" si="20">L15/L13</f>
        <v>#DIV/0!</v>
      </c>
      <c r="M16" s="11" t="e">
        <f t="shared" ref="M16" si="21">M15/M13</f>
        <v>#DIV/0!</v>
      </c>
      <c r="N16" s="11" t="e">
        <f t="shared" ref="N16" si="22">N15/N13</f>
        <v>#DIV/0!</v>
      </c>
      <c r="O16" s="11" t="e">
        <f t="shared" ref="O16" si="23">O15/O13</f>
        <v>#DIV/0!</v>
      </c>
      <c r="P16" s="11" t="e">
        <f t="shared" ref="P16" si="24">P15/P13</f>
        <v>#DIV/0!</v>
      </c>
      <c r="Q16" s="11" t="e">
        <f t="shared" ref="Q16" si="25">Q15/Q13</f>
        <v>#DIV/0!</v>
      </c>
      <c r="R16" s="11" t="e">
        <f t="shared" ref="R16" si="26">R15/R13</f>
        <v>#DIV/0!</v>
      </c>
      <c r="S16" s="11" t="e">
        <f t="shared" ref="S16" si="27">S15/S13</f>
        <v>#DIV/0!</v>
      </c>
      <c r="T16" s="11" t="e">
        <f t="shared" ref="T16" si="28">T15/T13</f>
        <v>#DIV/0!</v>
      </c>
      <c r="U16" s="11" t="e">
        <f t="shared" ref="U16" si="29">U15/U13</f>
        <v>#DIV/0!</v>
      </c>
      <c r="V16" s="11" t="e">
        <f t="shared" ref="V16" si="30">V15/V13</f>
        <v>#DIV/0!</v>
      </c>
      <c r="W16" s="11" t="e">
        <f t="shared" ref="W16" si="31">W15/W13</f>
        <v>#DIV/0!</v>
      </c>
      <c r="X16" s="11" t="e">
        <f t="shared" ref="X16" si="32">X15/X13</f>
        <v>#DIV/0!</v>
      </c>
      <c r="Y16" s="11" t="e">
        <f t="shared" ref="Y16" si="33">Y15/Y13</f>
        <v>#DIV/0!</v>
      </c>
      <c r="Z16" s="11" t="e">
        <f t="shared" ref="Z16" si="34">Z15/Z13</f>
        <v>#DIV/0!</v>
      </c>
      <c r="AA16" s="11" t="e">
        <f t="shared" ref="AA16" si="35">AA15/AA13</f>
        <v>#DIV/0!</v>
      </c>
      <c r="AB16" s="11" t="e">
        <f t="shared" ref="AB16" si="36">AB15/AB13</f>
        <v>#DIV/0!</v>
      </c>
      <c r="AC16" s="11" t="e">
        <f t="shared" ref="AC16" si="37">AC15/AC13</f>
        <v>#DIV/0!</v>
      </c>
      <c r="AD16" s="11" t="e">
        <f t="shared" ref="AD16" si="38">AD15/AD13</f>
        <v>#DIV/0!</v>
      </c>
      <c r="AE16" s="11" t="e">
        <f t="shared" ref="AE16" si="39">AE15/AE13</f>
        <v>#DIV/0!</v>
      </c>
      <c r="AF16" s="11" t="e">
        <f t="shared" ref="AF16" si="40">AF15/AF13</f>
        <v>#DIV/0!</v>
      </c>
      <c r="AG16" s="11" t="e">
        <f t="shared" ref="AG16" si="41">AG15/AG13</f>
        <v>#DIV/0!</v>
      </c>
      <c r="AH16" s="11" t="e">
        <f t="shared" ref="AH16" si="42">AH15/AH13</f>
        <v>#DIV/0!</v>
      </c>
      <c r="AI16" s="11" t="e">
        <f t="shared" ref="AI16" si="43">AI15/AI13</f>
        <v>#DIV/0!</v>
      </c>
      <c r="AJ16" s="11" t="e">
        <f t="shared" ref="AJ16" si="44">AJ15/AJ13</f>
        <v>#DIV/0!</v>
      </c>
      <c r="AK16" s="11" t="e">
        <f t="shared" ref="AK16" si="45">AK15/AK13</f>
        <v>#DIV/0!</v>
      </c>
      <c r="AL16" s="11">
        <f t="shared" ref="AL16:BJ16" si="46">AL15/AL13</f>
        <v>4.3301397552020305E-3</v>
      </c>
      <c r="AM16" s="11">
        <f t="shared" si="46"/>
        <v>4.4105632472690968E-3</v>
      </c>
      <c r="AN16" s="11">
        <f t="shared" si="46"/>
        <v>4.2680039950621605E-3</v>
      </c>
      <c r="AO16" s="11">
        <f t="shared" si="46"/>
        <v>4.2411694895810089E-3</v>
      </c>
      <c r="AP16" s="11">
        <f t="shared" si="46"/>
        <v>4.1143335834585501E-3</v>
      </c>
      <c r="AQ16" s="11">
        <f t="shared" si="46"/>
        <v>4.0992207502283185E-3</v>
      </c>
      <c r="AR16" s="11">
        <f t="shared" si="46"/>
        <v>4.5082773241634797E-3</v>
      </c>
      <c r="AS16" s="11">
        <f t="shared" si="46"/>
        <v>5.4614184148130476E-3</v>
      </c>
      <c r="AT16" s="11">
        <f t="shared" si="46"/>
        <v>4.955439812003852E-3</v>
      </c>
      <c r="AU16" s="11">
        <f t="shared" si="46"/>
        <v>4.9648259162784749E-3</v>
      </c>
      <c r="AV16" s="11">
        <f t="shared" si="46"/>
        <v>4.8885328381049753E-3</v>
      </c>
      <c r="AW16" s="11">
        <f t="shared" si="46"/>
        <v>4.5492216066259665E-3</v>
      </c>
      <c r="AX16" s="11">
        <f t="shared" si="46"/>
        <v>4.4688699825345601E-3</v>
      </c>
      <c r="AY16" s="11">
        <f t="shared" si="46"/>
        <v>4.5429330509538964E-3</v>
      </c>
      <c r="AZ16" s="11">
        <f t="shared" si="46"/>
        <v>4.2669703430132343E-3</v>
      </c>
      <c r="BA16" s="11">
        <f t="shared" si="46"/>
        <v>4.1361364220797283E-3</v>
      </c>
      <c r="BB16" s="11">
        <f t="shared" si="46"/>
        <v>4.2993413709146054E-3</v>
      </c>
      <c r="BC16" s="11">
        <f t="shared" si="46"/>
        <v>4.1035568453778931E-3</v>
      </c>
      <c r="BD16" s="11">
        <f t="shared" si="46"/>
        <v>3.8593986161759679E-3</v>
      </c>
      <c r="BE16" s="11">
        <f t="shared" si="46"/>
        <v>2.8161975054354195E-3</v>
      </c>
      <c r="BF16" s="11">
        <f t="shared" si="46"/>
        <v>2.4306516234559629E-3</v>
      </c>
      <c r="BG16" s="11">
        <f t="shared" si="46"/>
        <v>2.3289863339029469E-3</v>
      </c>
      <c r="BH16" s="11">
        <f t="shared" si="46"/>
        <v>2.3079083052314499E-3</v>
      </c>
      <c r="BI16" s="11">
        <f t="shared" si="46"/>
        <v>2.9139580274903432E-3</v>
      </c>
      <c r="BJ16" s="11">
        <f t="shared" si="46"/>
        <v>2.833821694840801E-3</v>
      </c>
      <c r="BK16" s="11">
        <f>BK15/BK13</f>
        <v>2.7063726859071968E-3</v>
      </c>
    </row>
    <row r="17" spans="1:64" s="30" customFormat="1" x14ac:dyDescent="0.25">
      <c r="A17" s="3" t="s">
        <v>148</v>
      </c>
      <c r="B17" s="3"/>
      <c r="C17" s="3"/>
      <c r="D17" s="3"/>
      <c r="E17" s="3"/>
      <c r="F17" s="3"/>
      <c r="G17" s="3"/>
      <c r="H17" s="3"/>
      <c r="I17" s="3"/>
      <c r="J17" s="3"/>
      <c r="K17" s="3"/>
      <c r="L17" s="3"/>
      <c r="M17" s="3"/>
      <c r="N17" s="4">
        <v>1348500027</v>
      </c>
      <c r="O17" s="4">
        <v>1347054894.5099988</v>
      </c>
      <c r="P17" s="4">
        <v>1317013539.9800005</v>
      </c>
      <c r="Q17" s="4">
        <v>1320903360.1100004</v>
      </c>
      <c r="R17" s="4">
        <v>1321319134.7600002</v>
      </c>
      <c r="S17" s="4">
        <v>1290501224.5800009</v>
      </c>
      <c r="T17" s="4">
        <v>1283404982.9400015</v>
      </c>
      <c r="U17" s="4">
        <v>1283106735.5300002</v>
      </c>
      <c r="V17" s="4">
        <v>1215121133.6299992</v>
      </c>
      <c r="W17" s="4">
        <v>1201409232.4799998</v>
      </c>
      <c r="X17" s="4">
        <v>1232939083.1400003</v>
      </c>
      <c r="Y17" s="4">
        <v>1223469107.4700007</v>
      </c>
      <c r="Z17" s="4">
        <v>1231218230.1200013</v>
      </c>
      <c r="AA17" s="4">
        <v>1232951591.180002</v>
      </c>
      <c r="AB17" s="4">
        <v>1181091948.250001</v>
      </c>
      <c r="AC17" s="4">
        <v>1171248369.1500013</v>
      </c>
      <c r="AD17" s="4">
        <v>1154596011.1399982</v>
      </c>
      <c r="AE17" s="4">
        <v>1134861677.2599986</v>
      </c>
      <c r="AF17" s="4">
        <v>1130828966.0300002</v>
      </c>
      <c r="AG17" s="4">
        <v>1113627874.5400014</v>
      </c>
      <c r="AH17" s="4">
        <v>1085970924.610002</v>
      </c>
      <c r="AI17" s="4">
        <v>1085284794.1100013</v>
      </c>
      <c r="AJ17" s="4">
        <v>1070394396.9100009</v>
      </c>
      <c r="AK17" s="4">
        <v>1054336674.5500001</v>
      </c>
      <c r="AL17" s="4">
        <v>1041990688.0599992</v>
      </c>
      <c r="AM17" s="4">
        <v>1030096910.3899988</v>
      </c>
      <c r="AN17" s="4">
        <v>1005329655.4400005</v>
      </c>
      <c r="AO17" s="4">
        <v>984522087.54000068</v>
      </c>
      <c r="AP17" s="4">
        <v>973616723.13000011</v>
      </c>
      <c r="AQ17" s="4">
        <v>911278501</v>
      </c>
      <c r="AR17" s="4">
        <v>886875978.99999976</v>
      </c>
      <c r="AS17" s="4">
        <v>756246490</v>
      </c>
      <c r="AT17" s="4">
        <v>734223926</v>
      </c>
      <c r="AU17" s="4">
        <v>733418778</v>
      </c>
      <c r="AV17" s="4">
        <v>732721357.00000024</v>
      </c>
      <c r="AW17" s="4">
        <v>742692881</v>
      </c>
      <c r="AX17" s="4">
        <v>744941289.00000012</v>
      </c>
      <c r="AY17" s="4">
        <v>739476018.00000024</v>
      </c>
      <c r="AZ17" s="4">
        <v>756344422.00000012</v>
      </c>
      <c r="BA17" s="4">
        <v>759693537</v>
      </c>
      <c r="BB17" s="4">
        <v>752259243.14000046</v>
      </c>
      <c r="BC17" s="4">
        <v>752900786.69000018</v>
      </c>
      <c r="BD17" s="4">
        <v>754120013.77000046</v>
      </c>
      <c r="BE17" s="4">
        <v>754545772.9199996</v>
      </c>
      <c r="BF17" s="4">
        <v>707202515.93060791</v>
      </c>
      <c r="BG17" s="4">
        <v>702092926.91999996</v>
      </c>
      <c r="BH17" s="4">
        <v>717993340.71744156</v>
      </c>
      <c r="BI17" s="4">
        <v>718925655.66999996</v>
      </c>
      <c r="BJ17" s="4">
        <v>752803771.26135123</v>
      </c>
      <c r="BK17" s="4">
        <v>752524662.35204136</v>
      </c>
    </row>
    <row r="18" spans="1:64" s="30" customFormat="1" x14ac:dyDescent="0.25">
      <c r="A18" s="3" t="s">
        <v>174</v>
      </c>
      <c r="B18" s="92"/>
      <c r="C18" s="92"/>
      <c r="D18" s="92"/>
      <c r="E18" s="92"/>
      <c r="F18" s="92"/>
      <c r="G18" s="92"/>
      <c r="H18" s="92"/>
      <c r="I18" s="92"/>
      <c r="J18" s="92"/>
      <c r="K18" s="92"/>
      <c r="L18" s="92"/>
      <c r="M18" s="92"/>
      <c r="N18" s="9"/>
      <c r="O18" s="9"/>
      <c r="P18" s="9"/>
      <c r="Q18" s="9"/>
      <c r="R18" s="9"/>
      <c r="S18" s="9"/>
      <c r="T18" s="9"/>
      <c r="U18" s="9"/>
      <c r="V18" s="9"/>
      <c r="W18" s="9"/>
      <c r="X18" s="9"/>
      <c r="Y18" s="9">
        <f>SUM(N17:Y17)</f>
        <v>15384742456.130001</v>
      </c>
      <c r="Z18" s="9">
        <f t="shared" ref="Z18:BK18" si="47">SUM(O17:Z17)</f>
        <v>15267460659.250002</v>
      </c>
      <c r="AA18" s="9">
        <f t="shared" si="47"/>
        <v>15153357355.920006</v>
      </c>
      <c r="AB18" s="9">
        <f t="shared" si="47"/>
        <v>15017435764.190006</v>
      </c>
      <c r="AC18" s="9">
        <f t="shared" si="47"/>
        <v>14867780773.230007</v>
      </c>
      <c r="AD18" s="9">
        <f t="shared" si="47"/>
        <v>14701057649.610006</v>
      </c>
      <c r="AE18" s="9">
        <f t="shared" si="47"/>
        <v>14545418102.290003</v>
      </c>
      <c r="AF18" s="9">
        <f t="shared" si="47"/>
        <v>14392842085.380001</v>
      </c>
      <c r="AG18" s="9">
        <f t="shared" si="47"/>
        <v>14223363224.390001</v>
      </c>
      <c r="AH18" s="9">
        <f t="shared" si="47"/>
        <v>14094213015.370007</v>
      </c>
      <c r="AI18" s="9">
        <f t="shared" si="47"/>
        <v>13978088577.00001</v>
      </c>
      <c r="AJ18" s="9">
        <f t="shared" si="47"/>
        <v>13815543890.77001</v>
      </c>
      <c r="AK18" s="9">
        <f t="shared" si="47"/>
        <v>13646411457.850008</v>
      </c>
      <c r="AL18" s="9">
        <f t="shared" si="47"/>
        <v>13457183915.790007</v>
      </c>
      <c r="AM18" s="9">
        <f t="shared" si="47"/>
        <v>13254329235.000004</v>
      </c>
      <c r="AN18" s="9">
        <f t="shared" si="47"/>
        <v>13078566942.190002</v>
      </c>
      <c r="AO18" s="9">
        <f t="shared" si="47"/>
        <v>12891840660.580002</v>
      </c>
      <c r="AP18" s="9">
        <f t="shared" si="47"/>
        <v>12710861372.570004</v>
      </c>
      <c r="AQ18" s="9">
        <f t="shared" si="47"/>
        <v>12487278196.310005</v>
      </c>
      <c r="AR18" s="9">
        <f t="shared" si="47"/>
        <v>12243325209.280006</v>
      </c>
      <c r="AS18" s="9">
        <f t="shared" si="47"/>
        <v>11885943824.740004</v>
      </c>
      <c r="AT18" s="9">
        <f t="shared" si="47"/>
        <v>11534196826.130001</v>
      </c>
      <c r="AU18" s="9">
        <f t="shared" si="47"/>
        <v>11182330810.02</v>
      </c>
      <c r="AV18" s="9">
        <f t="shared" si="47"/>
        <v>10844657770.110001</v>
      </c>
      <c r="AW18" s="9">
        <f t="shared" si="47"/>
        <v>10533013976.559999</v>
      </c>
      <c r="AX18" s="9">
        <f t="shared" si="47"/>
        <v>10235964577.5</v>
      </c>
      <c r="AY18" s="9">
        <f t="shared" si="47"/>
        <v>9945343685.1100025</v>
      </c>
      <c r="AZ18" s="9">
        <f t="shared" si="47"/>
        <v>9696358451.670002</v>
      </c>
      <c r="BA18" s="9">
        <f t="shared" si="47"/>
        <v>9471529901.1300011</v>
      </c>
      <c r="BB18" s="9">
        <f t="shared" si="47"/>
        <v>9250172421.1400013</v>
      </c>
      <c r="BC18" s="9">
        <f t="shared" si="47"/>
        <v>9091794706.8299999</v>
      </c>
      <c r="BD18" s="9">
        <f t="shared" si="47"/>
        <v>8959038741.6000023</v>
      </c>
      <c r="BE18" s="9">
        <f t="shared" si="47"/>
        <v>8957338024.5200005</v>
      </c>
      <c r="BF18" s="9">
        <f t="shared" si="47"/>
        <v>8930316614.4506092</v>
      </c>
      <c r="BG18" s="9">
        <f t="shared" si="47"/>
        <v>8898990763.3706093</v>
      </c>
      <c r="BH18" s="9">
        <f t="shared" si="47"/>
        <v>8884262747.0880508</v>
      </c>
      <c r="BI18" s="9">
        <f t="shared" si="47"/>
        <v>8860495521.758049</v>
      </c>
      <c r="BJ18" s="9">
        <f t="shared" si="47"/>
        <v>8868358004.0194016</v>
      </c>
      <c r="BK18" s="9">
        <f t="shared" si="47"/>
        <v>8881406648.3714428</v>
      </c>
    </row>
    <row r="19" spans="1:64" s="30" customFormat="1" x14ac:dyDescent="0.25">
      <c r="A19" s="3" t="s">
        <v>173</v>
      </c>
      <c r="B19" s="92"/>
      <c r="C19" s="92"/>
      <c r="D19" s="92"/>
      <c r="E19" s="92"/>
      <c r="F19" s="92"/>
      <c r="G19" s="92"/>
      <c r="H19" s="92"/>
      <c r="I19" s="92"/>
      <c r="J19" s="92"/>
      <c r="K19" s="92"/>
      <c r="L19" s="92"/>
      <c r="M19" s="92"/>
      <c r="N19" s="9"/>
      <c r="O19" s="9"/>
      <c r="P19" s="9"/>
      <c r="Q19" s="9"/>
      <c r="R19" s="9"/>
      <c r="S19" s="9"/>
      <c r="T19" s="9"/>
      <c r="U19" s="9"/>
      <c r="V19" s="9"/>
      <c r="W19" s="9"/>
      <c r="X19" s="9"/>
      <c r="Y19" s="9"/>
      <c r="Z19" s="9">
        <f>Z18-Y18</f>
        <v>-117281796.87999916</v>
      </c>
      <c r="AA19" s="9">
        <f t="shared" ref="AA19:BK19" si="48">AA18-Z18</f>
        <v>-114103303.32999611</v>
      </c>
      <c r="AB19" s="9">
        <f t="shared" si="48"/>
        <v>-135921591.72999954</v>
      </c>
      <c r="AC19" s="9">
        <f t="shared" si="48"/>
        <v>-149654990.95999908</v>
      </c>
      <c r="AD19" s="9">
        <f t="shared" si="48"/>
        <v>-166723123.62000084</v>
      </c>
      <c r="AE19" s="9">
        <f t="shared" si="48"/>
        <v>-155639547.32000351</v>
      </c>
      <c r="AF19" s="9">
        <f t="shared" si="48"/>
        <v>-152576016.91000175</v>
      </c>
      <c r="AG19" s="9">
        <f t="shared" si="48"/>
        <v>-169478860.98999977</v>
      </c>
      <c r="AH19" s="9">
        <f t="shared" si="48"/>
        <v>-129150209.01999474</v>
      </c>
      <c r="AI19" s="9">
        <f t="shared" si="48"/>
        <v>-116124438.36999702</v>
      </c>
      <c r="AJ19" s="9">
        <f t="shared" si="48"/>
        <v>-162544686.22999954</v>
      </c>
      <c r="AK19" s="9">
        <f t="shared" si="48"/>
        <v>-169132432.92000198</v>
      </c>
      <c r="AL19" s="9">
        <f t="shared" si="48"/>
        <v>-189227542.06000137</v>
      </c>
      <c r="AM19" s="9">
        <f t="shared" si="48"/>
        <v>-202854680.79000282</v>
      </c>
      <c r="AN19" s="9">
        <f t="shared" si="48"/>
        <v>-175762292.81000137</v>
      </c>
      <c r="AO19" s="9">
        <f t="shared" si="48"/>
        <v>-186726281.61000061</v>
      </c>
      <c r="AP19" s="9">
        <f t="shared" si="48"/>
        <v>-180979288.00999832</v>
      </c>
      <c r="AQ19" s="9">
        <f t="shared" si="48"/>
        <v>-223583176.25999832</v>
      </c>
      <c r="AR19" s="9">
        <f t="shared" si="48"/>
        <v>-243952987.02999878</v>
      </c>
      <c r="AS19" s="9">
        <f t="shared" si="48"/>
        <v>-357381384.54000282</v>
      </c>
      <c r="AT19" s="9">
        <f t="shared" si="48"/>
        <v>-351746998.61000252</v>
      </c>
      <c r="AU19" s="9">
        <f t="shared" si="48"/>
        <v>-351866016.11000061</v>
      </c>
      <c r="AV19" s="9">
        <f>AV18-AU18</f>
        <v>-337673039.90999985</v>
      </c>
      <c r="AW19" s="9">
        <f t="shared" si="48"/>
        <v>-311643793.55000114</v>
      </c>
      <c r="AX19" s="9">
        <f t="shared" si="48"/>
        <v>-297049399.05999947</v>
      </c>
      <c r="AY19" s="9">
        <f t="shared" si="48"/>
        <v>-290620892.38999748</v>
      </c>
      <c r="AZ19" s="9">
        <f t="shared" si="48"/>
        <v>-248985233.44000053</v>
      </c>
      <c r="BA19" s="9">
        <f t="shared" si="48"/>
        <v>-224828550.54000092</v>
      </c>
      <c r="BB19" s="9">
        <f t="shared" si="48"/>
        <v>-221357479.98999977</v>
      </c>
      <c r="BC19" s="9">
        <f t="shared" si="48"/>
        <v>-158377714.31000137</v>
      </c>
      <c r="BD19" s="9">
        <f t="shared" si="48"/>
        <v>-132755965.22999763</v>
      </c>
      <c r="BE19" s="9">
        <f t="shared" si="48"/>
        <v>-1700717.0800018311</v>
      </c>
      <c r="BF19" s="9">
        <f t="shared" si="48"/>
        <v>-27021410.069391251</v>
      </c>
      <c r="BG19" s="9">
        <f t="shared" si="48"/>
        <v>-31325851.079999924</v>
      </c>
      <c r="BH19" s="9">
        <f t="shared" si="48"/>
        <v>-14728016.282558441</v>
      </c>
      <c r="BI19" s="9">
        <f t="shared" si="48"/>
        <v>-23767225.330001831</v>
      </c>
      <c r="BJ19" s="9">
        <f t="shared" si="48"/>
        <v>7862482.2613525391</v>
      </c>
      <c r="BK19" s="9">
        <f t="shared" si="48"/>
        <v>13048644.352041245</v>
      </c>
    </row>
    <row r="20" spans="1:64" s="30" customFormat="1" hidden="1" outlineLevel="1" x14ac:dyDescent="0.25">
      <c r="A20" s="3" t="s">
        <v>171</v>
      </c>
      <c r="B20" s="3"/>
      <c r="C20" s="3"/>
      <c r="D20" s="3"/>
      <c r="E20" s="3"/>
      <c r="F20" s="3"/>
      <c r="G20" s="3"/>
      <c r="H20" s="3"/>
      <c r="I20" s="3"/>
      <c r="J20" s="3"/>
      <c r="K20" s="3"/>
      <c r="L20" s="3"/>
      <c r="M20" s="3"/>
      <c r="N20" s="4">
        <v>1092015603</v>
      </c>
      <c r="O20" s="4">
        <v>1090570470.5599988</v>
      </c>
      <c r="P20" s="4">
        <v>1082013539.9800005</v>
      </c>
      <c r="Q20" s="4">
        <v>1085903360.1100004</v>
      </c>
      <c r="R20" s="4">
        <v>1086319134.7600002</v>
      </c>
      <c r="S20" s="4">
        <v>1055501224.5800009</v>
      </c>
      <c r="T20" s="4">
        <v>1048404982.9400014</v>
      </c>
      <c r="U20" s="4">
        <v>1048106735.5300003</v>
      </c>
      <c r="V20" s="4">
        <v>980121133.62999904</v>
      </c>
      <c r="W20" s="4">
        <v>966409232.47999978</v>
      </c>
      <c r="X20" s="4">
        <v>997939083.14000046</v>
      </c>
      <c r="Y20" s="4">
        <v>1013469107.4700006</v>
      </c>
      <c r="Z20" s="4">
        <v>1021218230.1200012</v>
      </c>
      <c r="AA20" s="4">
        <v>1022951591.180002</v>
      </c>
      <c r="AB20" s="4">
        <v>971091948.25000083</v>
      </c>
      <c r="AC20" s="4">
        <v>961323488.33000112</v>
      </c>
      <c r="AD20" s="4">
        <v>944596011.1399982</v>
      </c>
      <c r="AE20" s="4">
        <v>924861677.2599988</v>
      </c>
      <c r="AF20" s="4">
        <v>920828966.03000057</v>
      </c>
      <c r="AG20" s="4">
        <v>903627874.54000199</v>
      </c>
      <c r="AH20" s="4">
        <v>875970924.61000168</v>
      </c>
      <c r="AI20" s="4">
        <v>875284794.11000144</v>
      </c>
      <c r="AJ20" s="4">
        <v>860394396.91000056</v>
      </c>
      <c r="AK20" s="4">
        <v>834336674.54999983</v>
      </c>
      <c r="AL20" s="4">
        <v>821990688.05999899</v>
      </c>
      <c r="AM20" s="4">
        <v>810096910.38999867</v>
      </c>
      <c r="AN20" s="4">
        <v>825329655.44000041</v>
      </c>
      <c r="AO20" s="4">
        <v>806683622.11000037</v>
      </c>
      <c r="AP20" s="4">
        <v>795778257.70000005</v>
      </c>
      <c r="AQ20" s="4">
        <v>741004628</v>
      </c>
      <c r="AR20" s="4">
        <v>716602106</v>
      </c>
      <c r="AS20" s="4">
        <v>586605789</v>
      </c>
      <c r="AT20" s="4">
        <v>584583225</v>
      </c>
      <c r="AU20" s="4">
        <v>583778077</v>
      </c>
      <c r="AV20" s="4">
        <v>583080656</v>
      </c>
      <c r="AW20" s="4">
        <v>610052180</v>
      </c>
      <c r="AX20" s="4">
        <v>612300588</v>
      </c>
      <c r="AY20" s="4">
        <v>606835317</v>
      </c>
      <c r="AZ20" s="4">
        <v>628703721</v>
      </c>
      <c r="BA20" s="4">
        <v>632052836</v>
      </c>
      <c r="BB20" s="4">
        <v>624618542.22000039</v>
      </c>
      <c r="BC20" s="4">
        <v>615260085.7700001</v>
      </c>
      <c r="BD20" s="4"/>
      <c r="BE20" s="4"/>
      <c r="BF20" s="4"/>
      <c r="BG20" s="4"/>
      <c r="BH20" s="4"/>
      <c r="BI20" s="4"/>
      <c r="BJ20" s="4"/>
      <c r="BK20" s="4"/>
    </row>
    <row r="21" spans="1:64" s="30" customFormat="1" hidden="1" outlineLevel="1" x14ac:dyDescent="0.25">
      <c r="A21" s="3" t="s">
        <v>180</v>
      </c>
      <c r="B21" s="3"/>
      <c r="C21" s="3"/>
      <c r="D21" s="3"/>
      <c r="E21" s="3"/>
      <c r="F21" s="3"/>
      <c r="G21" s="3"/>
      <c r="H21" s="3"/>
      <c r="I21" s="3"/>
      <c r="J21" s="3"/>
      <c r="K21" s="3"/>
      <c r="L21" s="3"/>
      <c r="M21" s="3"/>
      <c r="N21" s="4"/>
      <c r="O21" s="4"/>
      <c r="P21" s="4"/>
      <c r="Q21" s="4"/>
      <c r="R21" s="4"/>
      <c r="S21" s="4"/>
      <c r="T21" s="4"/>
      <c r="U21" s="4"/>
      <c r="V21" s="4"/>
      <c r="W21" s="4"/>
      <c r="X21" s="4"/>
      <c r="Y21" s="4">
        <f>SUM(N20:Y20)</f>
        <v>12546773608.180004</v>
      </c>
      <c r="Z21" s="4">
        <f t="shared" ref="Z21:BC21" si="49">SUM(O20:Z20)</f>
        <v>12475976235.300005</v>
      </c>
      <c r="AA21" s="4">
        <f t="shared" si="49"/>
        <v>12408357355.920008</v>
      </c>
      <c r="AB21" s="4">
        <f t="shared" si="49"/>
        <v>12297435764.190006</v>
      </c>
      <c r="AC21" s="4">
        <f t="shared" si="49"/>
        <v>12172855892.410007</v>
      </c>
      <c r="AD21" s="4">
        <f t="shared" si="49"/>
        <v>12031132768.790005</v>
      </c>
      <c r="AE21" s="4">
        <f t="shared" si="49"/>
        <v>11900493221.470003</v>
      </c>
      <c r="AF21" s="4">
        <f t="shared" si="49"/>
        <v>11772917204.560001</v>
      </c>
      <c r="AG21" s="4">
        <f t="shared" si="49"/>
        <v>11628438343.570005</v>
      </c>
      <c r="AH21" s="4">
        <f t="shared" si="49"/>
        <v>11524288134.550009</v>
      </c>
      <c r="AI21" s="4">
        <f t="shared" si="49"/>
        <v>11433163696.18001</v>
      </c>
      <c r="AJ21" s="4">
        <f t="shared" si="49"/>
        <v>11295619009.95001</v>
      </c>
      <c r="AK21" s="4">
        <f t="shared" si="49"/>
        <v>11116486577.030006</v>
      </c>
      <c r="AL21" s="4">
        <f t="shared" si="49"/>
        <v>10917259034.970007</v>
      </c>
      <c r="AM21" s="4">
        <f t="shared" si="49"/>
        <v>10704404354.180004</v>
      </c>
      <c r="AN21" s="4">
        <f t="shared" si="49"/>
        <v>10558642061.370005</v>
      </c>
      <c r="AO21" s="4">
        <f t="shared" si="49"/>
        <v>10404002195.150003</v>
      </c>
      <c r="AP21" s="4">
        <f t="shared" si="49"/>
        <v>10255184441.710003</v>
      </c>
      <c r="AQ21" s="4">
        <f t="shared" si="49"/>
        <v>10071327392.450005</v>
      </c>
      <c r="AR21" s="4">
        <f t="shared" si="49"/>
        <v>9867100532.4200039</v>
      </c>
      <c r="AS21" s="4">
        <f t="shared" si="49"/>
        <v>9550078446.8800011</v>
      </c>
      <c r="AT21" s="4">
        <f t="shared" si="49"/>
        <v>9258690747.2700005</v>
      </c>
      <c r="AU21" s="4">
        <f t="shared" si="49"/>
        <v>8967184030.1599998</v>
      </c>
      <c r="AV21" s="4">
        <f t="shared" si="49"/>
        <v>8689870289.2499981</v>
      </c>
      <c r="AW21" s="4">
        <f t="shared" si="49"/>
        <v>8465585794.6999979</v>
      </c>
      <c r="AX21" s="4">
        <f t="shared" si="49"/>
        <v>8255895694.6399994</v>
      </c>
      <c r="AY21" s="4">
        <f t="shared" si="49"/>
        <v>8052634101.250001</v>
      </c>
      <c r="AZ21" s="4">
        <f t="shared" si="49"/>
        <v>7856008166.8100004</v>
      </c>
      <c r="BA21" s="4">
        <f t="shared" si="49"/>
        <v>7681377380.6999998</v>
      </c>
      <c r="BB21" s="4">
        <f t="shared" si="49"/>
        <v>7510217665.2200003</v>
      </c>
      <c r="BC21" s="4">
        <f t="shared" si="49"/>
        <v>7384473122.9900007</v>
      </c>
      <c r="BD21" s="4"/>
      <c r="BE21" s="4"/>
      <c r="BF21" s="4"/>
      <c r="BG21" s="4"/>
      <c r="BH21" s="4"/>
      <c r="BI21" s="4"/>
      <c r="BJ21" s="4"/>
      <c r="BK21" s="4"/>
    </row>
    <row r="22" spans="1:64" s="30" customFormat="1" hidden="1" outlineLevel="1" x14ac:dyDescent="0.25">
      <c r="A22" s="3" t="s">
        <v>181</v>
      </c>
      <c r="B22" s="3"/>
      <c r="C22" s="3"/>
      <c r="D22" s="3"/>
      <c r="E22" s="3"/>
      <c r="F22" s="3"/>
      <c r="G22" s="3"/>
      <c r="H22" s="3"/>
      <c r="I22" s="3"/>
      <c r="J22" s="3"/>
      <c r="K22" s="3"/>
      <c r="L22" s="3"/>
      <c r="M22" s="3"/>
      <c r="N22" s="4"/>
      <c r="O22" s="4"/>
      <c r="P22" s="4"/>
      <c r="Q22" s="4"/>
      <c r="R22" s="4"/>
      <c r="S22" s="4"/>
      <c r="T22" s="4"/>
      <c r="U22" s="4"/>
      <c r="V22" s="4"/>
      <c r="W22" s="4"/>
      <c r="X22" s="4"/>
      <c r="Y22" s="4"/>
      <c r="Z22" s="4">
        <f>Z21-Y21</f>
        <v>-70797372.879999161</v>
      </c>
      <c r="AA22" s="4">
        <f t="shared" ref="AA22:BC22" si="50">AA21-Z21</f>
        <v>-67618879.379997253</v>
      </c>
      <c r="AB22" s="4">
        <f t="shared" si="50"/>
        <v>-110921591.73000145</v>
      </c>
      <c r="AC22" s="4">
        <f t="shared" si="50"/>
        <v>-124579871.77999878</v>
      </c>
      <c r="AD22" s="4">
        <f t="shared" si="50"/>
        <v>-141723123.62000275</v>
      </c>
      <c r="AE22" s="4">
        <f t="shared" si="50"/>
        <v>-130639547.3200016</v>
      </c>
      <c r="AF22" s="4">
        <f t="shared" si="50"/>
        <v>-127576016.91000175</v>
      </c>
      <c r="AG22" s="4">
        <f t="shared" si="50"/>
        <v>-144478860.98999596</v>
      </c>
      <c r="AH22" s="4">
        <f t="shared" si="50"/>
        <v>-104150209.01999664</v>
      </c>
      <c r="AI22" s="4">
        <f t="shared" si="50"/>
        <v>-91124438.369998932</v>
      </c>
      <c r="AJ22" s="4">
        <f t="shared" si="50"/>
        <v>-137544686.22999954</v>
      </c>
      <c r="AK22" s="4">
        <f t="shared" si="50"/>
        <v>-179132432.92000389</v>
      </c>
      <c r="AL22" s="4">
        <f t="shared" si="50"/>
        <v>-199227542.05999947</v>
      </c>
      <c r="AM22" s="4">
        <f t="shared" si="50"/>
        <v>-212854680.79000282</v>
      </c>
      <c r="AN22" s="4">
        <f t="shared" si="50"/>
        <v>-145762292.80999947</v>
      </c>
      <c r="AO22" s="4">
        <f t="shared" si="50"/>
        <v>-154639866.22000122</v>
      </c>
      <c r="AP22" s="4">
        <f t="shared" si="50"/>
        <v>-148817753.44000053</v>
      </c>
      <c r="AQ22" s="4">
        <f t="shared" si="50"/>
        <v>-183857049.25999832</v>
      </c>
      <c r="AR22" s="4">
        <f t="shared" si="50"/>
        <v>-204226860.03000069</v>
      </c>
      <c r="AS22" s="4">
        <f t="shared" si="50"/>
        <v>-317022085.54000282</v>
      </c>
      <c r="AT22" s="4">
        <f t="shared" si="50"/>
        <v>-291387699.61000061</v>
      </c>
      <c r="AU22" s="4">
        <f t="shared" si="50"/>
        <v>-291506717.11000061</v>
      </c>
      <c r="AV22" s="4">
        <f t="shared" si="50"/>
        <v>-277313740.91000175</v>
      </c>
      <c r="AW22" s="4">
        <f t="shared" si="50"/>
        <v>-224284494.55000019</v>
      </c>
      <c r="AX22" s="4">
        <f t="shared" si="50"/>
        <v>-209690100.05999851</v>
      </c>
      <c r="AY22" s="4">
        <f t="shared" si="50"/>
        <v>-203261593.38999844</v>
      </c>
      <c r="AZ22" s="4">
        <f t="shared" si="50"/>
        <v>-196625934.44000053</v>
      </c>
      <c r="BA22" s="4">
        <f t="shared" si="50"/>
        <v>-174630786.11000061</v>
      </c>
      <c r="BB22" s="4">
        <f t="shared" si="50"/>
        <v>-171159715.47999954</v>
      </c>
      <c r="BC22" s="4">
        <f t="shared" si="50"/>
        <v>-125744542.22999954</v>
      </c>
      <c r="BD22" s="4"/>
      <c r="BE22" s="4"/>
      <c r="BF22" s="4"/>
      <c r="BG22" s="4"/>
      <c r="BH22" s="4"/>
      <c r="BI22" s="4"/>
      <c r="BJ22" s="4"/>
      <c r="BK22" s="4"/>
    </row>
    <row r="23" spans="1:64" s="30" customFormat="1" collapsed="1" x14ac:dyDescent="0.25">
      <c r="A23" s="93" t="s">
        <v>178</v>
      </c>
      <c r="B23" s="3"/>
      <c r="C23" s="3"/>
      <c r="D23" s="3"/>
      <c r="E23" s="3"/>
      <c r="F23" s="3"/>
      <c r="G23" s="3"/>
      <c r="H23" s="3"/>
      <c r="I23" s="3"/>
      <c r="J23" s="3"/>
      <c r="K23" s="3"/>
      <c r="L23" s="3"/>
      <c r="M23" s="3"/>
      <c r="N23" s="4"/>
      <c r="O23" s="4"/>
      <c r="P23" s="4"/>
      <c r="Q23" s="4"/>
      <c r="R23" s="4"/>
      <c r="S23" s="4"/>
      <c r="T23" s="4"/>
      <c r="U23" s="4"/>
      <c r="V23" s="4"/>
      <c r="W23" s="4"/>
      <c r="X23" s="4"/>
      <c r="Y23" s="4"/>
      <c r="Z23" s="4" t="s">
        <v>41</v>
      </c>
      <c r="AA23" s="4" t="s">
        <v>41</v>
      </c>
      <c r="AB23" s="4" t="s">
        <v>41</v>
      </c>
      <c r="AC23" s="4" t="s">
        <v>41</v>
      </c>
      <c r="AD23" s="4" t="s">
        <v>41</v>
      </c>
      <c r="AE23" s="4" t="s">
        <v>41</v>
      </c>
      <c r="AF23" s="4" t="s">
        <v>41</v>
      </c>
      <c r="AG23" s="4" t="s">
        <v>41</v>
      </c>
      <c r="AH23" s="4" t="s">
        <v>41</v>
      </c>
      <c r="AI23" s="4" t="s">
        <v>41</v>
      </c>
      <c r="AJ23" s="4" t="s">
        <v>41</v>
      </c>
      <c r="AK23" s="4" t="s">
        <v>41</v>
      </c>
      <c r="AL23" s="4">
        <v>122377583.78599997</v>
      </c>
      <c r="AM23" s="4">
        <v>118052857.26900001</v>
      </c>
      <c r="AN23" s="4">
        <v>99849442.798500001</v>
      </c>
      <c r="AO23" s="4">
        <v>94160943.138999999</v>
      </c>
      <c r="AP23" s="4">
        <v>86508754.668999985</v>
      </c>
      <c r="AQ23" s="4">
        <v>92508443.657499999</v>
      </c>
      <c r="AR23" s="4">
        <v>102208187.039</v>
      </c>
      <c r="AS23" s="4">
        <v>109344271.58999999</v>
      </c>
      <c r="AT23" s="4">
        <v>78162310.590000004</v>
      </c>
      <c r="AU23" s="4">
        <v>82487096.246999979</v>
      </c>
      <c r="AV23" s="4">
        <v>94708326.889999986</v>
      </c>
      <c r="AW23" s="4">
        <v>86511187.420000002</v>
      </c>
      <c r="AX23" s="4">
        <v>81935945.49000001</v>
      </c>
      <c r="AY23" s="4">
        <v>78176844.287500009</v>
      </c>
      <c r="AZ23" s="4">
        <v>62706595.898000002</v>
      </c>
      <c r="BA23" s="4">
        <v>67987036.400000006</v>
      </c>
      <c r="BB23" s="4">
        <v>66939074.273000002</v>
      </c>
      <c r="BC23" s="4">
        <v>63897521.149999991</v>
      </c>
      <c r="BD23" s="4">
        <v>62174308.849999994</v>
      </c>
      <c r="BE23" s="4">
        <v>70948653.480000004</v>
      </c>
      <c r="BF23" s="4">
        <v>72458005.280000016</v>
      </c>
      <c r="BG23" s="4">
        <v>58840693.684999995</v>
      </c>
      <c r="BH23" s="4">
        <v>72652922.98999998</v>
      </c>
      <c r="BI23" s="4">
        <v>63650055.137799993</v>
      </c>
      <c r="BJ23" s="4">
        <v>110495662.32510002</v>
      </c>
      <c r="BK23" s="4">
        <v>76510728.175100014</v>
      </c>
      <c r="BL23" s="7"/>
    </row>
    <row r="24" spans="1:64" s="30" customFormat="1" x14ac:dyDescent="0.25">
      <c r="A24" s="66"/>
      <c r="B24" s="66"/>
      <c r="C24" s="66"/>
      <c r="D24" s="66"/>
      <c r="E24" s="66"/>
      <c r="F24" s="66"/>
      <c r="G24" s="66"/>
      <c r="H24" s="66"/>
      <c r="I24" s="66"/>
      <c r="J24" s="66"/>
      <c r="K24" s="66"/>
      <c r="L24" s="66"/>
      <c r="M24" s="66"/>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row>
    <row r="25" spans="1:64" x14ac:dyDescent="0.25">
      <c r="A25" s="69" t="s">
        <v>42</v>
      </c>
      <c r="B25" s="66"/>
      <c r="C25" s="66"/>
      <c r="D25" s="66"/>
      <c r="E25" s="66"/>
      <c r="F25" s="66"/>
      <c r="G25" s="66"/>
      <c r="H25" s="66"/>
      <c r="I25" s="66"/>
      <c r="J25" s="66"/>
      <c r="K25" s="66"/>
      <c r="L25" s="66"/>
      <c r="M25" s="66"/>
      <c r="N25" s="7"/>
      <c r="O25" s="7"/>
      <c r="P25" s="7"/>
      <c r="Q25" s="7"/>
      <c r="R25" s="7"/>
      <c r="S25" s="7"/>
      <c r="T25" s="7"/>
      <c r="U25" s="7"/>
      <c r="V25" s="7"/>
      <c r="W25" s="7"/>
      <c r="X25" s="7"/>
      <c r="Y25" s="7"/>
      <c r="Z25"/>
      <c r="AA25"/>
      <c r="AB25"/>
      <c r="AC25"/>
      <c r="AD25"/>
      <c r="AE25"/>
      <c r="AF25"/>
      <c r="AG25"/>
      <c r="AH25"/>
      <c r="AI25"/>
      <c r="AJ25"/>
      <c r="AK25"/>
      <c r="AL25" s="7"/>
      <c r="AM25" s="7"/>
      <c r="AN25" s="7"/>
      <c r="AO25" s="7"/>
      <c r="AP25" s="7"/>
      <c r="AQ25" s="7"/>
      <c r="AR25" s="7"/>
      <c r="AS25" s="7"/>
      <c r="AT25" s="7"/>
      <c r="AU25" s="7"/>
      <c r="AV25"/>
      <c r="AW25" s="10"/>
      <c r="AX25" s="10"/>
      <c r="AY25" s="10"/>
      <c r="AZ25" s="10"/>
      <c r="BA25" s="10"/>
      <c r="BB25" s="10"/>
      <c r="BC25" s="10"/>
      <c r="BD25" s="10"/>
      <c r="BE25" s="10"/>
      <c r="BF25" s="10"/>
      <c r="BG25" s="10"/>
      <c r="BH25" s="10"/>
      <c r="BI25" s="10"/>
      <c r="BJ25" s="10"/>
    </row>
    <row r="26" spans="1:64" x14ac:dyDescent="0.25">
      <c r="A26" s="109" t="s">
        <v>44</v>
      </c>
      <c r="B26" s="30"/>
      <c r="C26" s="30"/>
      <c r="D26" s="30"/>
      <c r="E26" s="30"/>
      <c r="F26" s="30"/>
      <c r="G26" s="30"/>
      <c r="H26" s="30"/>
      <c r="I26" s="67"/>
      <c r="J26" s="30"/>
      <c r="K26" s="30"/>
      <c r="L26" s="30"/>
      <c r="M26" s="30"/>
      <c r="N26" s="30"/>
      <c r="O26" s="30"/>
      <c r="P26" s="30"/>
      <c r="Q26" s="30"/>
      <c r="R26" s="30"/>
      <c r="S26" s="30"/>
      <c r="T26" s="30"/>
      <c r="U26" s="30"/>
      <c r="V26" s="30"/>
      <c r="W26" s="30"/>
      <c r="X26" s="30"/>
      <c r="Y26" s="30"/>
      <c r="Z26" s="7"/>
      <c r="AA26" s="7"/>
      <c r="AB26" s="7"/>
      <c r="AC26" s="7"/>
      <c r="AD26" s="7"/>
      <c r="AE26" s="7"/>
      <c r="AF26" s="7"/>
      <c r="AG26" s="7"/>
      <c r="AH26" s="7"/>
      <c r="AI26" s="7"/>
      <c r="AJ26" s="63"/>
      <c r="AK26" s="7"/>
      <c r="AV26"/>
    </row>
    <row r="27" spans="1:64" x14ac:dyDescent="0.25">
      <c r="A27" s="109"/>
      <c r="B27" s="68"/>
      <c r="C27" s="68"/>
      <c r="D27" s="68"/>
      <c r="E27" s="68"/>
      <c r="F27" s="68"/>
      <c r="G27" s="68"/>
      <c r="H27" s="68"/>
      <c r="I27" s="68"/>
      <c r="J27" s="68"/>
      <c r="K27" s="68"/>
      <c r="L27" s="68"/>
      <c r="M27" s="68"/>
      <c r="N27" s="68"/>
      <c r="O27" s="68"/>
      <c r="P27" s="68"/>
      <c r="Q27" s="68"/>
      <c r="R27" s="68"/>
      <c r="S27" s="68"/>
      <c r="T27" s="68"/>
      <c r="U27" s="68"/>
      <c r="V27" s="68"/>
      <c r="W27" s="68"/>
      <c r="X27" s="68"/>
      <c r="Y27" s="68"/>
      <c r="AL27" s="8"/>
      <c r="AM27" s="8"/>
      <c r="AN27" s="8"/>
      <c r="AO27" s="8"/>
      <c r="AP27" s="8"/>
      <c r="AQ27" s="8"/>
      <c r="AR27" s="8"/>
      <c r="AS27" s="8"/>
      <c r="AT27" s="8"/>
      <c r="AU27" s="8"/>
      <c r="AV27"/>
      <c r="AW27" s="8"/>
      <c r="AX27" s="8"/>
      <c r="AY27" s="8"/>
      <c r="AZ27" s="8"/>
      <c r="BA27" s="8"/>
      <c r="BB27" s="8"/>
      <c r="BC27" s="8"/>
      <c r="BD27" s="8"/>
      <c r="BE27" s="8"/>
      <c r="BF27" s="8"/>
      <c r="BG27" s="8"/>
      <c r="BH27" s="8"/>
      <c r="BI27" s="8"/>
      <c r="BJ27" s="8"/>
    </row>
    <row r="28" spans="1:64" x14ac:dyDescent="0.25">
      <c r="A28" s="109"/>
      <c r="B28" s="27"/>
      <c r="C28" s="27"/>
      <c r="D28" s="27"/>
      <c r="E28" s="27"/>
      <c r="F28" s="27"/>
      <c r="G28" s="27"/>
      <c r="H28" s="27"/>
      <c r="I28" s="27"/>
      <c r="J28" s="27"/>
      <c r="K28" s="27"/>
      <c r="L28" s="27"/>
      <c r="M28" s="27"/>
      <c r="N28" s="27"/>
      <c r="O28" s="27"/>
      <c r="P28" s="27"/>
      <c r="Q28" s="27"/>
      <c r="R28" s="27"/>
      <c r="S28" s="27"/>
      <c r="T28" s="27"/>
      <c r="U28" s="27"/>
      <c r="V28" s="27"/>
      <c r="W28" s="27"/>
      <c r="X28" s="27"/>
      <c r="Y28" s="27"/>
      <c r="Z28" s="8"/>
      <c r="AA28" s="8"/>
      <c r="AB28" s="8"/>
      <c r="AC28" s="8"/>
      <c r="AD28" s="8"/>
      <c r="AE28" s="8"/>
      <c r="AF28" s="8"/>
      <c r="AG28" s="8"/>
      <c r="AH28" s="8"/>
      <c r="AI28" s="8"/>
      <c r="AJ28" s="8"/>
      <c r="AK28" s="8"/>
    </row>
    <row r="29" spans="1:64" x14ac:dyDescent="0.25">
      <c r="A29" s="27"/>
      <c r="B29" s="27"/>
      <c r="C29" s="27"/>
      <c r="D29" s="27"/>
      <c r="E29" s="27"/>
      <c r="F29" s="27"/>
      <c r="G29" s="27"/>
      <c r="H29" s="27"/>
      <c r="I29" s="27"/>
      <c r="J29" s="27"/>
      <c r="K29" s="27"/>
      <c r="L29" s="27"/>
      <c r="M29" s="27"/>
      <c r="N29" s="27"/>
      <c r="O29" s="27"/>
      <c r="P29" s="27"/>
      <c r="Q29" s="27"/>
      <c r="R29" s="27"/>
      <c r="S29" s="27"/>
      <c r="T29" s="27"/>
      <c r="U29" s="27"/>
      <c r="V29" s="27"/>
      <c r="W29" s="27"/>
      <c r="X29" s="27"/>
      <c r="Y29" s="27"/>
    </row>
    <row r="30" spans="1:64" s="33" customFormat="1" x14ac:dyDescent="0.25">
      <c r="A30" s="31" t="s">
        <v>65</v>
      </c>
      <c r="B30" s="44" t="s">
        <v>123</v>
      </c>
      <c r="C30" s="44" t="s">
        <v>124</v>
      </c>
      <c r="D30" s="44" t="s">
        <v>125</v>
      </c>
      <c r="E30" s="44" t="s">
        <v>126</v>
      </c>
      <c r="F30" s="44" t="s">
        <v>127</v>
      </c>
      <c r="G30" s="44" t="s">
        <v>128</v>
      </c>
      <c r="H30" s="44" t="s">
        <v>129</v>
      </c>
      <c r="I30" s="44" t="s">
        <v>130</v>
      </c>
      <c r="J30" s="44" t="s">
        <v>131</v>
      </c>
      <c r="K30" s="44" t="s">
        <v>132</v>
      </c>
      <c r="L30" s="44" t="s">
        <v>133</v>
      </c>
      <c r="M30" s="44" t="s">
        <v>134</v>
      </c>
      <c r="N30" s="44" t="s">
        <v>135</v>
      </c>
      <c r="O30" s="44" t="s">
        <v>136</v>
      </c>
      <c r="P30" s="44" t="s">
        <v>137</v>
      </c>
      <c r="Q30" s="44" t="s">
        <v>138</v>
      </c>
      <c r="R30" s="44" t="s">
        <v>139</v>
      </c>
      <c r="S30" s="44" t="s">
        <v>140</v>
      </c>
      <c r="T30" s="44" t="s">
        <v>141</v>
      </c>
      <c r="U30" s="44" t="s">
        <v>142</v>
      </c>
      <c r="V30" s="44" t="s">
        <v>143</v>
      </c>
      <c r="W30" s="44" t="s">
        <v>144</v>
      </c>
      <c r="X30" s="44" t="s">
        <v>145</v>
      </c>
      <c r="Y30" s="44" t="s">
        <v>146</v>
      </c>
      <c r="Z30" s="44" t="s">
        <v>106</v>
      </c>
      <c r="AA30" s="44" t="s">
        <v>107</v>
      </c>
      <c r="AB30" s="44" t="s">
        <v>108</v>
      </c>
      <c r="AC30" s="44" t="s">
        <v>109</v>
      </c>
      <c r="AD30" s="44" t="s">
        <v>110</v>
      </c>
      <c r="AE30" s="44" t="s">
        <v>111</v>
      </c>
      <c r="AF30" s="44" t="s">
        <v>112</v>
      </c>
      <c r="AG30" s="44" t="s">
        <v>113</v>
      </c>
      <c r="AH30" s="44" t="s">
        <v>114</v>
      </c>
      <c r="AI30" s="44" t="s">
        <v>115</v>
      </c>
      <c r="AJ30" s="44" t="s">
        <v>116</v>
      </c>
      <c r="AK30" s="44" t="s">
        <v>117</v>
      </c>
      <c r="AL30" s="44" t="s">
        <v>8</v>
      </c>
      <c r="AM30" s="44" t="s">
        <v>9</v>
      </c>
      <c r="AN30" s="44" t="s">
        <v>10</v>
      </c>
      <c r="AO30" s="44" t="s">
        <v>11</v>
      </c>
      <c r="AP30" s="44" t="s">
        <v>12</v>
      </c>
      <c r="AQ30" s="44" t="s">
        <v>13</v>
      </c>
      <c r="AR30" s="44" t="s">
        <v>14</v>
      </c>
      <c r="AS30" s="44" t="s">
        <v>15</v>
      </c>
      <c r="AT30" s="44" t="s">
        <v>16</v>
      </c>
      <c r="AU30" s="44" t="s">
        <v>17</v>
      </c>
      <c r="AV30" s="44" t="s">
        <v>18</v>
      </c>
      <c r="AW30" s="44" t="s">
        <v>19</v>
      </c>
      <c r="AX30" s="44" t="s">
        <v>20</v>
      </c>
      <c r="AY30" s="44" t="s">
        <v>4</v>
      </c>
      <c r="AZ30" s="44" t="s">
        <v>5</v>
      </c>
      <c r="BA30" s="44" t="s">
        <v>21</v>
      </c>
      <c r="BB30" s="44" t="s">
        <v>22</v>
      </c>
      <c r="BC30" s="44" t="s">
        <v>6</v>
      </c>
      <c r="BD30" s="44" t="s">
        <v>23</v>
      </c>
      <c r="BE30" s="44" t="s">
        <v>24</v>
      </c>
      <c r="BF30" s="44" t="s">
        <v>7</v>
      </c>
      <c r="BG30" s="44" t="s">
        <v>25</v>
      </c>
      <c r="BH30" s="44" t="s">
        <v>26</v>
      </c>
      <c r="BI30" s="44" t="s">
        <v>27</v>
      </c>
      <c r="BJ30" s="44" t="s">
        <v>28</v>
      </c>
      <c r="BK30" s="62" t="s">
        <v>147</v>
      </c>
    </row>
    <row r="31" spans="1:64" x14ac:dyDescent="0.25">
      <c r="A31" s="6" t="s">
        <v>36</v>
      </c>
      <c r="B31" s="26" t="e">
        <f t="shared" ref="B31:Y31" si="51">B14</f>
        <v>#DIV/0!</v>
      </c>
      <c r="C31" s="26" t="e">
        <f t="shared" si="51"/>
        <v>#DIV/0!</v>
      </c>
      <c r="D31" s="26" t="e">
        <f t="shared" si="51"/>
        <v>#DIV/0!</v>
      </c>
      <c r="E31" s="26" t="e">
        <f t="shared" si="51"/>
        <v>#DIV/0!</v>
      </c>
      <c r="F31" s="26" t="e">
        <f t="shared" si="51"/>
        <v>#DIV/0!</v>
      </c>
      <c r="G31" s="26" t="e">
        <f t="shared" si="51"/>
        <v>#DIV/0!</v>
      </c>
      <c r="H31" s="26" t="e">
        <f t="shared" si="51"/>
        <v>#DIV/0!</v>
      </c>
      <c r="I31" s="26" t="e">
        <f t="shared" si="51"/>
        <v>#DIV/0!</v>
      </c>
      <c r="J31" s="26" t="e">
        <f t="shared" si="51"/>
        <v>#DIV/0!</v>
      </c>
      <c r="K31" s="26" t="e">
        <f t="shared" si="51"/>
        <v>#DIV/0!</v>
      </c>
      <c r="L31" s="26" t="e">
        <f t="shared" si="51"/>
        <v>#DIV/0!</v>
      </c>
      <c r="M31" s="26" t="e">
        <f t="shared" si="51"/>
        <v>#DIV/0!</v>
      </c>
      <c r="N31" s="26" t="e">
        <f t="shared" si="51"/>
        <v>#DIV/0!</v>
      </c>
      <c r="O31" s="26" t="e">
        <f t="shared" si="51"/>
        <v>#DIV/0!</v>
      </c>
      <c r="P31" s="26" t="e">
        <f t="shared" si="51"/>
        <v>#DIV/0!</v>
      </c>
      <c r="Q31" s="26" t="e">
        <f t="shared" si="51"/>
        <v>#DIV/0!</v>
      </c>
      <c r="R31" s="26" t="e">
        <f t="shared" si="51"/>
        <v>#DIV/0!</v>
      </c>
      <c r="S31" s="26" t="e">
        <f t="shared" si="51"/>
        <v>#DIV/0!</v>
      </c>
      <c r="T31" s="26" t="e">
        <f t="shared" si="51"/>
        <v>#DIV/0!</v>
      </c>
      <c r="U31" s="26" t="e">
        <f t="shared" si="51"/>
        <v>#DIV/0!</v>
      </c>
      <c r="V31" s="26" t="e">
        <f t="shared" si="51"/>
        <v>#DIV/0!</v>
      </c>
      <c r="W31" s="26" t="e">
        <f t="shared" si="51"/>
        <v>#DIV/0!</v>
      </c>
      <c r="X31" s="26" t="e">
        <f t="shared" si="51"/>
        <v>#DIV/0!</v>
      </c>
      <c r="Y31" s="26" t="e">
        <f t="shared" si="51"/>
        <v>#DIV/0!</v>
      </c>
      <c r="Z31" s="26" t="e">
        <f t="shared" ref="Z31:BK31" si="52">Z14</f>
        <v>#DIV/0!</v>
      </c>
      <c r="AA31" s="26" t="e">
        <f t="shared" si="52"/>
        <v>#DIV/0!</v>
      </c>
      <c r="AB31" s="26" t="e">
        <f t="shared" si="52"/>
        <v>#DIV/0!</v>
      </c>
      <c r="AC31" s="26" t="e">
        <f t="shared" si="52"/>
        <v>#DIV/0!</v>
      </c>
      <c r="AD31" s="26" t="e">
        <f t="shared" si="52"/>
        <v>#DIV/0!</v>
      </c>
      <c r="AE31" s="26" t="e">
        <f t="shared" si="52"/>
        <v>#DIV/0!</v>
      </c>
      <c r="AF31" s="26" t="e">
        <f t="shared" si="52"/>
        <v>#DIV/0!</v>
      </c>
      <c r="AG31" s="26" t="e">
        <f t="shared" si="52"/>
        <v>#DIV/0!</v>
      </c>
      <c r="AH31" s="26" t="e">
        <f t="shared" si="52"/>
        <v>#DIV/0!</v>
      </c>
      <c r="AI31" s="26" t="e">
        <f t="shared" si="52"/>
        <v>#DIV/0!</v>
      </c>
      <c r="AJ31" s="26" t="e">
        <f t="shared" si="52"/>
        <v>#DIV/0!</v>
      </c>
      <c r="AK31" s="26" t="e">
        <f t="shared" si="52"/>
        <v>#DIV/0!</v>
      </c>
      <c r="AL31" s="26">
        <f t="shared" si="52"/>
        <v>4.1391680195856521E-4</v>
      </c>
      <c r="AM31" s="26">
        <f t="shared" si="52"/>
        <v>2.0721006605318738E-4</v>
      </c>
      <c r="AN31" s="26">
        <f t="shared" si="52"/>
        <v>6.2227203095265103E-4</v>
      </c>
      <c r="AO31" s="26">
        <f t="shared" si="52"/>
        <v>4.1450081640818383E-4</v>
      </c>
      <c r="AP31" s="26">
        <f t="shared" si="52"/>
        <v>4.1387991659080919E-4</v>
      </c>
      <c r="AQ31" s="26">
        <f t="shared" si="52"/>
        <v>-4.1227813500429791E-4</v>
      </c>
      <c r="AR31" s="26">
        <f t="shared" si="52"/>
        <v>-4.1128876636265519E-4</v>
      </c>
      <c r="AS31" s="26">
        <f t="shared" si="52"/>
        <v>-4.0906116812994015E-4</v>
      </c>
      <c r="AT31" s="26">
        <f t="shared" si="52"/>
        <v>-3.7375848436636464E-4</v>
      </c>
      <c r="AU31" s="26">
        <f t="shared" si="52"/>
        <v>-3.7429842151562846E-4</v>
      </c>
      <c r="AV31" s="26">
        <f t="shared" si="52"/>
        <v>-1.8723263055653183E-4</v>
      </c>
      <c r="AW31" s="26">
        <f t="shared" si="52"/>
        <v>-3.7432162102489015E-5</v>
      </c>
      <c r="AX31" s="26">
        <f t="shared" si="52"/>
        <v>1.4991780918698598E-4</v>
      </c>
      <c r="AY31" s="26">
        <f t="shared" si="52"/>
        <v>3.3784561746006282E-4</v>
      </c>
      <c r="AZ31" s="26">
        <f t="shared" si="52"/>
        <v>8.443640849700424E-4</v>
      </c>
      <c r="BA31" s="26">
        <f t="shared" si="52"/>
        <v>1.1259332561091699E-3</v>
      </c>
      <c r="BB31" s="26">
        <f t="shared" si="52"/>
        <v>1.3521120807507552E-3</v>
      </c>
      <c r="BC31" s="26">
        <f t="shared" si="52"/>
        <v>2.2909702245778644E-3</v>
      </c>
      <c r="BD31" s="26">
        <f t="shared" si="52"/>
        <v>2.5304077323764799E-3</v>
      </c>
      <c r="BE31" s="26">
        <f t="shared" si="52"/>
        <v>2.7136220432281677E-3</v>
      </c>
      <c r="BF31" s="26">
        <f t="shared" si="52"/>
        <v>1.9269638187445551E-3</v>
      </c>
      <c r="BG31" s="26">
        <f t="shared" si="52"/>
        <v>1.7484010460728141E-3</v>
      </c>
      <c r="BH31" s="26">
        <f t="shared" si="52"/>
        <v>2.0365729734746298E-3</v>
      </c>
      <c r="BI31" s="26">
        <f t="shared" si="52"/>
        <v>2.4781084381661415E-3</v>
      </c>
      <c r="BJ31" s="26">
        <f t="shared" si="52"/>
        <v>2.9772166017557511E-3</v>
      </c>
      <c r="BK31" s="26">
        <f t="shared" si="52"/>
        <v>2.9431377540457995E-3</v>
      </c>
    </row>
    <row r="32" spans="1:64" x14ac:dyDescent="0.25">
      <c r="A32" s="6" t="s">
        <v>62</v>
      </c>
      <c r="B32" s="25" t="e">
        <f>B11/B4</f>
        <v>#DIV/0!</v>
      </c>
      <c r="C32" s="25" t="e">
        <f t="shared" ref="C32:Y32" si="53">C11/C4</f>
        <v>#DIV/0!</v>
      </c>
      <c r="D32" s="25" t="e">
        <f t="shared" si="53"/>
        <v>#DIV/0!</v>
      </c>
      <c r="E32" s="25" t="e">
        <f t="shared" si="53"/>
        <v>#DIV/0!</v>
      </c>
      <c r="F32" s="25" t="e">
        <f t="shared" si="53"/>
        <v>#DIV/0!</v>
      </c>
      <c r="G32" s="25" t="e">
        <f t="shared" si="53"/>
        <v>#DIV/0!</v>
      </c>
      <c r="H32" s="25" t="e">
        <f t="shared" si="53"/>
        <v>#DIV/0!</v>
      </c>
      <c r="I32" s="25" t="e">
        <f t="shared" si="53"/>
        <v>#DIV/0!</v>
      </c>
      <c r="J32" s="25" t="e">
        <f t="shared" si="53"/>
        <v>#DIV/0!</v>
      </c>
      <c r="K32" s="25" t="e">
        <f t="shared" si="53"/>
        <v>#DIV/0!</v>
      </c>
      <c r="L32" s="25" t="e">
        <f t="shared" si="53"/>
        <v>#DIV/0!</v>
      </c>
      <c r="M32" s="25" t="e">
        <f t="shared" si="53"/>
        <v>#DIV/0!</v>
      </c>
      <c r="N32" s="25" t="e">
        <f t="shared" si="53"/>
        <v>#DIV/0!</v>
      </c>
      <c r="O32" s="25" t="e">
        <f t="shared" si="53"/>
        <v>#DIV/0!</v>
      </c>
      <c r="P32" s="25" t="e">
        <f t="shared" si="53"/>
        <v>#DIV/0!</v>
      </c>
      <c r="Q32" s="25" t="e">
        <f t="shared" si="53"/>
        <v>#DIV/0!</v>
      </c>
      <c r="R32" s="25" t="e">
        <f t="shared" si="53"/>
        <v>#DIV/0!</v>
      </c>
      <c r="S32" s="25" t="e">
        <f t="shared" si="53"/>
        <v>#DIV/0!</v>
      </c>
      <c r="T32" s="25" t="e">
        <f t="shared" si="53"/>
        <v>#DIV/0!</v>
      </c>
      <c r="U32" s="25" t="e">
        <f t="shared" si="53"/>
        <v>#DIV/0!</v>
      </c>
      <c r="V32" s="25" t="e">
        <f t="shared" si="53"/>
        <v>#DIV/0!</v>
      </c>
      <c r="W32" s="25" t="e">
        <f t="shared" si="53"/>
        <v>#DIV/0!</v>
      </c>
      <c r="X32" s="25" t="e">
        <f t="shared" si="53"/>
        <v>#DIV/0!</v>
      </c>
      <c r="Y32" s="25" t="e">
        <f t="shared" si="53"/>
        <v>#DIV/0!</v>
      </c>
      <c r="Z32" s="25">
        <f t="shared" ref="Z32:BK32" si="54">Z11/Z4</f>
        <v>7.3176432540508433E-3</v>
      </c>
      <c r="AA32" s="25">
        <f t="shared" si="54"/>
        <v>6.8384149587510587E-3</v>
      </c>
      <c r="AB32" s="25">
        <f t="shared" si="54"/>
        <v>5.7968250089355045E-3</v>
      </c>
      <c r="AC32" s="25">
        <f t="shared" si="54"/>
        <v>5.3306250731579487E-3</v>
      </c>
      <c r="AD32" s="25">
        <f t="shared" si="54"/>
        <v>4.7438056810316653E-3</v>
      </c>
      <c r="AE32" s="25">
        <f t="shared" si="54"/>
        <v>3.9783462560674804E-3</v>
      </c>
      <c r="AF32" s="25">
        <f t="shared" si="54"/>
        <v>3.5140297637793424E-3</v>
      </c>
      <c r="AG32" s="25">
        <f t="shared" si="54"/>
        <v>3.1067930550177469E-3</v>
      </c>
      <c r="AH32" s="25">
        <f t="shared" si="54"/>
        <v>2.6592398877892812E-3</v>
      </c>
      <c r="AI32" s="25">
        <f t="shared" si="54"/>
        <v>2.284174858376817E-3</v>
      </c>
      <c r="AJ32" s="25">
        <f t="shared" si="54"/>
        <v>1.2242307208298103E-3</v>
      </c>
      <c r="AK32" s="25">
        <f t="shared" si="54"/>
        <v>9.1731050175993499E-4</v>
      </c>
      <c r="AL32" s="25">
        <f t="shared" si="54"/>
        <v>3.9265619076898423E-4</v>
      </c>
      <c r="AM32" s="25">
        <f t="shared" si="54"/>
        <v>1.9667153443770052E-4</v>
      </c>
      <c r="AN32" s="25">
        <f t="shared" si="54"/>
        <v>5.9104835132453484E-4</v>
      </c>
      <c r="AO32" s="25">
        <f t="shared" si="54"/>
        <v>3.9404976177478691E-4</v>
      </c>
      <c r="AP32" s="25">
        <f t="shared" si="54"/>
        <v>3.938541472241946E-4</v>
      </c>
      <c r="AQ32" s="25">
        <f t="shared" si="54"/>
        <v>-3.9283845244696358E-4</v>
      </c>
      <c r="AR32" s="25">
        <f t="shared" si="54"/>
        <v>-3.9182292823518598E-4</v>
      </c>
      <c r="AS32" s="25">
        <f t="shared" si="54"/>
        <v>-3.9047907999271357E-4</v>
      </c>
      <c r="AT32" s="25">
        <f t="shared" si="54"/>
        <v>-3.9019398888472123E-4</v>
      </c>
      <c r="AU32" s="25">
        <f t="shared" si="54"/>
        <v>-3.9033302756911E-4</v>
      </c>
      <c r="AV32" s="25">
        <f t="shared" si="54"/>
        <v>-1.9518469108127152E-4</v>
      </c>
      <c r="AW32" s="25">
        <f t="shared" si="54"/>
        <v>-3.9004173840848531E-5</v>
      </c>
      <c r="AX32" s="25">
        <f t="shared" si="54"/>
        <v>1.5614899650802369E-4</v>
      </c>
      <c r="AY32" s="25">
        <f t="shared" si="54"/>
        <v>3.5182052614139518E-4</v>
      </c>
      <c r="AZ32" s="25">
        <f t="shared" si="54"/>
        <v>8.7843811180707255E-4</v>
      </c>
      <c r="BA32" s="25">
        <f t="shared" si="54"/>
        <v>1.1704286698233889E-3</v>
      </c>
      <c r="BB32" s="25">
        <f t="shared" si="54"/>
        <v>1.4047295668480006E-3</v>
      </c>
      <c r="BC32" s="25">
        <f t="shared" si="54"/>
        <v>2.3782176287630019E-3</v>
      </c>
      <c r="BD32" s="25">
        <f t="shared" si="54"/>
        <v>2.6257215120676419E-3</v>
      </c>
      <c r="BE32" s="25">
        <f t="shared" si="54"/>
        <v>2.8154020874207532E-3</v>
      </c>
      <c r="BF32" s="25">
        <f t="shared" si="54"/>
        <v>1.9985151343775622E-3</v>
      </c>
      <c r="BG32" s="25">
        <f t="shared" si="54"/>
        <v>1.8124397872711544E-3</v>
      </c>
      <c r="BH32" s="25">
        <f t="shared" si="54"/>
        <v>2.1104560190769381E-3</v>
      </c>
      <c r="BI32" s="25">
        <f t="shared" si="54"/>
        <v>2.5672692480211948E-3</v>
      </c>
      <c r="BJ32" s="25">
        <f t="shared" si="54"/>
        <v>3.0835544668147497E-3</v>
      </c>
      <c r="BK32" s="25">
        <f t="shared" si="54"/>
        <v>3.0469298100388449E-3</v>
      </c>
    </row>
    <row r="33" spans="1:64" x14ac:dyDescent="0.25">
      <c r="A33" s="6" t="str">
        <f>A16</f>
        <v>NCO/Utilization</v>
      </c>
      <c r="B33" s="25" t="e">
        <f t="shared" ref="B33:Y33" si="55">B16</f>
        <v>#DIV/0!</v>
      </c>
      <c r="C33" s="25" t="e">
        <f t="shared" si="55"/>
        <v>#DIV/0!</v>
      </c>
      <c r="D33" s="25" t="e">
        <f t="shared" si="55"/>
        <v>#DIV/0!</v>
      </c>
      <c r="E33" s="25" t="e">
        <f t="shared" si="55"/>
        <v>#DIV/0!</v>
      </c>
      <c r="F33" s="25" t="e">
        <f t="shared" si="55"/>
        <v>#DIV/0!</v>
      </c>
      <c r="G33" s="25" t="e">
        <f t="shared" si="55"/>
        <v>#DIV/0!</v>
      </c>
      <c r="H33" s="25" t="e">
        <f t="shared" si="55"/>
        <v>#DIV/0!</v>
      </c>
      <c r="I33" s="25" t="e">
        <f t="shared" si="55"/>
        <v>#DIV/0!</v>
      </c>
      <c r="J33" s="25" t="e">
        <f t="shared" si="55"/>
        <v>#DIV/0!</v>
      </c>
      <c r="K33" s="25" t="e">
        <f t="shared" si="55"/>
        <v>#DIV/0!</v>
      </c>
      <c r="L33" s="25" t="e">
        <f t="shared" si="55"/>
        <v>#DIV/0!</v>
      </c>
      <c r="M33" s="25" t="e">
        <f t="shared" si="55"/>
        <v>#DIV/0!</v>
      </c>
      <c r="N33" s="25" t="e">
        <f t="shared" si="55"/>
        <v>#DIV/0!</v>
      </c>
      <c r="O33" s="25" t="e">
        <f t="shared" si="55"/>
        <v>#DIV/0!</v>
      </c>
      <c r="P33" s="25" t="e">
        <f t="shared" si="55"/>
        <v>#DIV/0!</v>
      </c>
      <c r="Q33" s="25" t="e">
        <f t="shared" si="55"/>
        <v>#DIV/0!</v>
      </c>
      <c r="R33" s="25" t="e">
        <f t="shared" si="55"/>
        <v>#DIV/0!</v>
      </c>
      <c r="S33" s="25" t="e">
        <f t="shared" si="55"/>
        <v>#DIV/0!</v>
      </c>
      <c r="T33" s="25" t="e">
        <f t="shared" si="55"/>
        <v>#DIV/0!</v>
      </c>
      <c r="U33" s="25" t="e">
        <f t="shared" si="55"/>
        <v>#DIV/0!</v>
      </c>
      <c r="V33" s="25" t="e">
        <f t="shared" si="55"/>
        <v>#DIV/0!</v>
      </c>
      <c r="W33" s="25" t="e">
        <f t="shared" si="55"/>
        <v>#DIV/0!</v>
      </c>
      <c r="X33" s="25" t="e">
        <f t="shared" si="55"/>
        <v>#DIV/0!</v>
      </c>
      <c r="Y33" s="25" t="e">
        <f t="shared" si="55"/>
        <v>#DIV/0!</v>
      </c>
      <c r="Z33" s="25" t="e">
        <f t="shared" ref="Z33:BJ33" si="56">Z16</f>
        <v>#DIV/0!</v>
      </c>
      <c r="AA33" s="25" t="e">
        <f t="shared" si="56"/>
        <v>#DIV/0!</v>
      </c>
      <c r="AB33" s="25" t="e">
        <f t="shared" si="56"/>
        <v>#DIV/0!</v>
      </c>
      <c r="AC33" s="25" t="e">
        <f t="shared" si="56"/>
        <v>#DIV/0!</v>
      </c>
      <c r="AD33" s="25" t="e">
        <f t="shared" si="56"/>
        <v>#DIV/0!</v>
      </c>
      <c r="AE33" s="25" t="e">
        <f t="shared" si="56"/>
        <v>#DIV/0!</v>
      </c>
      <c r="AF33" s="25" t="e">
        <f t="shared" si="56"/>
        <v>#DIV/0!</v>
      </c>
      <c r="AG33" s="25" t="e">
        <f t="shared" si="56"/>
        <v>#DIV/0!</v>
      </c>
      <c r="AH33" s="25" t="e">
        <f t="shared" si="56"/>
        <v>#DIV/0!</v>
      </c>
      <c r="AI33" s="25" t="e">
        <f t="shared" si="56"/>
        <v>#DIV/0!</v>
      </c>
      <c r="AJ33" s="25" t="e">
        <f t="shared" si="56"/>
        <v>#DIV/0!</v>
      </c>
      <c r="AK33" s="25" t="e">
        <f t="shared" si="56"/>
        <v>#DIV/0!</v>
      </c>
      <c r="AL33" s="25">
        <f t="shared" si="56"/>
        <v>4.3301397552020305E-3</v>
      </c>
      <c r="AM33" s="25">
        <f t="shared" si="56"/>
        <v>4.4105632472690968E-3</v>
      </c>
      <c r="AN33" s="25">
        <f t="shared" si="56"/>
        <v>4.2680039950621605E-3</v>
      </c>
      <c r="AO33" s="25">
        <f t="shared" si="56"/>
        <v>4.2411694895810089E-3</v>
      </c>
      <c r="AP33" s="25">
        <f t="shared" si="56"/>
        <v>4.1143335834585501E-3</v>
      </c>
      <c r="AQ33" s="25">
        <f t="shared" si="56"/>
        <v>4.0992207502283185E-3</v>
      </c>
      <c r="AR33" s="25">
        <f t="shared" si="56"/>
        <v>4.5082773241634797E-3</v>
      </c>
      <c r="AS33" s="25">
        <f t="shared" si="56"/>
        <v>5.4614184148130476E-3</v>
      </c>
      <c r="AT33" s="25">
        <f t="shared" si="56"/>
        <v>4.955439812003852E-3</v>
      </c>
      <c r="AU33" s="25">
        <f t="shared" si="56"/>
        <v>4.9648259162784749E-3</v>
      </c>
      <c r="AV33" s="25">
        <f t="shared" si="56"/>
        <v>4.8885328381049753E-3</v>
      </c>
      <c r="AW33" s="25">
        <f t="shared" si="56"/>
        <v>4.5492216066259665E-3</v>
      </c>
      <c r="AX33" s="25">
        <f t="shared" si="56"/>
        <v>4.4688699825345601E-3</v>
      </c>
      <c r="AY33" s="25">
        <f t="shared" si="56"/>
        <v>4.5429330509538964E-3</v>
      </c>
      <c r="AZ33" s="25">
        <f t="shared" si="56"/>
        <v>4.2669703430132343E-3</v>
      </c>
      <c r="BA33" s="25">
        <f t="shared" si="56"/>
        <v>4.1361364220797283E-3</v>
      </c>
      <c r="BB33" s="25">
        <f t="shared" si="56"/>
        <v>4.2993413709146054E-3</v>
      </c>
      <c r="BC33" s="25">
        <f t="shared" si="56"/>
        <v>4.1035568453778931E-3</v>
      </c>
      <c r="BD33" s="25">
        <f t="shared" si="56"/>
        <v>3.8593986161759679E-3</v>
      </c>
      <c r="BE33" s="25">
        <f t="shared" si="56"/>
        <v>2.8161975054354195E-3</v>
      </c>
      <c r="BF33" s="25">
        <f t="shared" si="56"/>
        <v>2.4306516234559629E-3</v>
      </c>
      <c r="BG33" s="25">
        <f t="shared" si="56"/>
        <v>2.3289863339029469E-3</v>
      </c>
      <c r="BH33" s="25">
        <f t="shared" si="56"/>
        <v>2.3079083052314499E-3</v>
      </c>
      <c r="BI33" s="25">
        <f t="shared" si="56"/>
        <v>2.9139580274903432E-3</v>
      </c>
      <c r="BJ33" s="25">
        <f t="shared" si="56"/>
        <v>2.833821694840801E-3</v>
      </c>
      <c r="BK33" s="25">
        <f t="shared" ref="BK33" si="57">BK16</f>
        <v>2.7063726859071968E-3</v>
      </c>
    </row>
    <row r="34" spans="1:64" ht="15.75" thickBot="1" x14ac:dyDescent="0.3">
      <c r="A34" s="28" t="s">
        <v>63</v>
      </c>
      <c r="B34" s="29" t="e">
        <f t="shared" ref="B34:Y34" si="58">B14-B32</f>
        <v>#DIV/0!</v>
      </c>
      <c r="C34" s="29" t="e">
        <f t="shared" si="58"/>
        <v>#DIV/0!</v>
      </c>
      <c r="D34" s="29" t="e">
        <f t="shared" si="58"/>
        <v>#DIV/0!</v>
      </c>
      <c r="E34" s="29" t="e">
        <f t="shared" si="58"/>
        <v>#DIV/0!</v>
      </c>
      <c r="F34" s="29" t="e">
        <f t="shared" si="58"/>
        <v>#DIV/0!</v>
      </c>
      <c r="G34" s="29" t="e">
        <f t="shared" si="58"/>
        <v>#DIV/0!</v>
      </c>
      <c r="H34" s="29" t="e">
        <f t="shared" si="58"/>
        <v>#DIV/0!</v>
      </c>
      <c r="I34" s="29" t="e">
        <f t="shared" si="58"/>
        <v>#DIV/0!</v>
      </c>
      <c r="J34" s="29" t="e">
        <f t="shared" si="58"/>
        <v>#DIV/0!</v>
      </c>
      <c r="K34" s="29" t="e">
        <f t="shared" si="58"/>
        <v>#DIV/0!</v>
      </c>
      <c r="L34" s="29" t="e">
        <f t="shared" si="58"/>
        <v>#DIV/0!</v>
      </c>
      <c r="M34" s="29" t="e">
        <f t="shared" si="58"/>
        <v>#DIV/0!</v>
      </c>
      <c r="N34" s="29" t="e">
        <f t="shared" si="58"/>
        <v>#DIV/0!</v>
      </c>
      <c r="O34" s="29" t="e">
        <f t="shared" si="58"/>
        <v>#DIV/0!</v>
      </c>
      <c r="P34" s="29" t="e">
        <f t="shared" si="58"/>
        <v>#DIV/0!</v>
      </c>
      <c r="Q34" s="29" t="e">
        <f t="shared" si="58"/>
        <v>#DIV/0!</v>
      </c>
      <c r="R34" s="29" t="e">
        <f t="shared" si="58"/>
        <v>#DIV/0!</v>
      </c>
      <c r="S34" s="29" t="e">
        <f t="shared" si="58"/>
        <v>#DIV/0!</v>
      </c>
      <c r="T34" s="29" t="e">
        <f t="shared" si="58"/>
        <v>#DIV/0!</v>
      </c>
      <c r="U34" s="29" t="e">
        <f t="shared" si="58"/>
        <v>#DIV/0!</v>
      </c>
      <c r="V34" s="29" t="e">
        <f t="shared" si="58"/>
        <v>#DIV/0!</v>
      </c>
      <c r="W34" s="29" t="e">
        <f t="shared" si="58"/>
        <v>#DIV/0!</v>
      </c>
      <c r="X34" s="29" t="e">
        <f t="shared" si="58"/>
        <v>#DIV/0!</v>
      </c>
      <c r="Y34" s="29" t="e">
        <f t="shared" si="58"/>
        <v>#DIV/0!</v>
      </c>
      <c r="Z34" s="29" t="e">
        <f t="shared" ref="Z34:BK34" si="59">Z14-Z32</f>
        <v>#DIV/0!</v>
      </c>
      <c r="AA34" s="29" t="e">
        <f t="shared" si="59"/>
        <v>#DIV/0!</v>
      </c>
      <c r="AB34" s="29" t="e">
        <f t="shared" si="59"/>
        <v>#DIV/0!</v>
      </c>
      <c r="AC34" s="29" t="e">
        <f t="shared" si="59"/>
        <v>#DIV/0!</v>
      </c>
      <c r="AD34" s="29" t="e">
        <f t="shared" si="59"/>
        <v>#DIV/0!</v>
      </c>
      <c r="AE34" s="29" t="e">
        <f t="shared" si="59"/>
        <v>#DIV/0!</v>
      </c>
      <c r="AF34" s="29" t="e">
        <f t="shared" si="59"/>
        <v>#DIV/0!</v>
      </c>
      <c r="AG34" s="29" t="e">
        <f t="shared" si="59"/>
        <v>#DIV/0!</v>
      </c>
      <c r="AH34" s="29" t="e">
        <f t="shared" si="59"/>
        <v>#DIV/0!</v>
      </c>
      <c r="AI34" s="29" t="e">
        <f t="shared" si="59"/>
        <v>#DIV/0!</v>
      </c>
      <c r="AJ34" s="29" t="e">
        <f t="shared" si="59"/>
        <v>#DIV/0!</v>
      </c>
      <c r="AK34" s="29" t="e">
        <f t="shared" si="59"/>
        <v>#DIV/0!</v>
      </c>
      <c r="AL34" s="29">
        <f t="shared" si="59"/>
        <v>2.1260611189580984E-5</v>
      </c>
      <c r="AM34" s="29">
        <f t="shared" si="59"/>
        <v>1.0538531615486861E-5</v>
      </c>
      <c r="AN34" s="29">
        <f t="shared" si="59"/>
        <v>3.1223679628116191E-5</v>
      </c>
      <c r="AO34" s="29">
        <f t="shared" si="59"/>
        <v>2.0451054633396925E-5</v>
      </c>
      <c r="AP34" s="29">
        <f t="shared" si="59"/>
        <v>2.0025769366614592E-5</v>
      </c>
      <c r="AQ34" s="29">
        <f t="shared" si="59"/>
        <v>-1.943968255733433E-5</v>
      </c>
      <c r="AR34" s="29">
        <f t="shared" si="59"/>
        <v>-1.9465838127469205E-5</v>
      </c>
      <c r="AS34" s="29">
        <f t="shared" si="59"/>
        <v>-1.8582088137226581E-5</v>
      </c>
      <c r="AT34" s="29">
        <f t="shared" si="59"/>
        <v>1.6435504518356591E-5</v>
      </c>
      <c r="AU34" s="29">
        <f t="shared" si="59"/>
        <v>1.6034606053481545E-5</v>
      </c>
      <c r="AV34" s="29">
        <f t="shared" si="59"/>
        <v>7.9520605247396876E-6</v>
      </c>
      <c r="AW34" s="29">
        <f t="shared" si="59"/>
        <v>1.5720117383595159E-6</v>
      </c>
      <c r="AX34" s="29">
        <f t="shared" si="59"/>
        <v>-6.2311873210377114E-6</v>
      </c>
      <c r="AY34" s="29">
        <f t="shared" si="59"/>
        <v>-1.3974908681332367E-5</v>
      </c>
      <c r="AZ34" s="29">
        <f t="shared" si="59"/>
        <v>-3.4074026837030143E-5</v>
      </c>
      <c r="BA34" s="29">
        <f t="shared" si="59"/>
        <v>-4.4495413714218997E-5</v>
      </c>
      <c r="BB34" s="29">
        <f t="shared" si="59"/>
        <v>-5.2617486097245383E-5</v>
      </c>
      <c r="BC34" s="29">
        <f t="shared" si="59"/>
        <v>-8.7247404185137548E-5</v>
      </c>
      <c r="BD34" s="29">
        <f t="shared" si="59"/>
        <v>-9.5313779691161976E-5</v>
      </c>
      <c r="BE34" s="29">
        <f t="shared" si="59"/>
        <v>-1.0178004419258545E-4</v>
      </c>
      <c r="BF34" s="29">
        <f t="shared" si="59"/>
        <v>-7.1551315633007137E-5</v>
      </c>
      <c r="BG34" s="29">
        <f t="shared" si="59"/>
        <v>-6.403874119834032E-5</v>
      </c>
      <c r="BH34" s="29">
        <f t="shared" si="59"/>
        <v>-7.3883045602308236E-5</v>
      </c>
      <c r="BI34" s="29">
        <f t="shared" si="59"/>
        <v>-8.9160809855053265E-5</v>
      </c>
      <c r="BJ34" s="29">
        <f t="shared" si="59"/>
        <v>-1.0633786505899858E-4</v>
      </c>
      <c r="BK34" s="29">
        <f t="shared" si="59"/>
        <v>-1.0379205599304539E-4</v>
      </c>
      <c r="BL34" s="30"/>
    </row>
    <row r="35" spans="1:64" s="30" customFormat="1" ht="5.25" customHeight="1"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row>
    <row r="36" spans="1:64" x14ac:dyDescent="0.25">
      <c r="A36" s="6" t="s">
        <v>67</v>
      </c>
      <c r="B36" s="35">
        <f>_xlfn.STDEV.S(AL31:BK31)</f>
        <v>1.1773019546155203E-3</v>
      </c>
      <c r="C36" s="26"/>
      <c r="D36" s="26"/>
      <c r="AO36" s="26"/>
      <c r="AP36" s="26"/>
      <c r="AQ36" s="26"/>
      <c r="AR36" s="26"/>
      <c r="AS36" s="26"/>
      <c r="AT36" s="26"/>
      <c r="AU36" s="26"/>
      <c r="AV36" s="26"/>
      <c r="AW36" s="26"/>
      <c r="AX36" s="26"/>
      <c r="AY36" s="26"/>
      <c r="AZ36" s="26"/>
      <c r="BA36" s="26"/>
      <c r="BB36" s="26"/>
      <c r="BC36" s="26"/>
      <c r="BD36" s="26"/>
      <c r="BE36" s="26"/>
      <c r="BF36" s="26"/>
      <c r="BG36" s="26"/>
      <c r="BH36" s="26"/>
      <c r="BI36" s="26"/>
      <c r="BJ36" s="26"/>
    </row>
    <row r="37" spans="1:64" x14ac:dyDescent="0.25">
      <c r="A37" s="6" t="s">
        <v>69</v>
      </c>
      <c r="B37" s="35">
        <f>AVERAGE(AL31:BK31)</f>
        <v>9.7392320557095047E-4</v>
      </c>
      <c r="C37" s="26" t="s">
        <v>91</v>
      </c>
      <c r="D37" s="26"/>
      <c r="AO37" s="26"/>
      <c r="AP37" s="26"/>
      <c r="AQ37" s="26"/>
      <c r="AR37" s="26"/>
      <c r="AS37" s="26"/>
      <c r="AT37" s="26"/>
      <c r="AU37" s="26"/>
      <c r="AV37" s="26"/>
      <c r="AW37" s="26"/>
      <c r="AX37" s="26"/>
      <c r="AY37" s="26"/>
      <c r="AZ37" s="26"/>
      <c r="BA37" s="26"/>
      <c r="BB37" s="26"/>
      <c r="BC37" s="26"/>
      <c r="BD37" s="26"/>
      <c r="BE37" s="26"/>
      <c r="BF37" s="26"/>
      <c r="BG37" s="26"/>
      <c r="BH37" s="26"/>
      <c r="BI37" s="26"/>
      <c r="BJ37" s="26"/>
    </row>
    <row r="38" spans="1:64" x14ac:dyDescent="0.25">
      <c r="A38" s="6" t="s">
        <v>71</v>
      </c>
      <c r="B38" s="35">
        <f>SUM(B36:B37)</f>
        <v>2.1512251601864705E-3</v>
      </c>
      <c r="C38" s="26" t="s">
        <v>102</v>
      </c>
      <c r="D38" s="56">
        <f>COUNTIF($AL$31:$BK$31, "&gt;"&amp;B38)</f>
        <v>6</v>
      </c>
      <c r="E38" s="6" t="s">
        <v>164</v>
      </c>
      <c r="F38" s="43">
        <f>COUNT(AL31:BK31)</f>
        <v>26</v>
      </c>
      <c r="AO38" s="26"/>
      <c r="AP38" s="63"/>
      <c r="AQ38" s="26"/>
      <c r="AR38" s="26"/>
      <c r="AS38" s="26"/>
      <c r="AT38" s="26"/>
      <c r="AU38" s="26"/>
      <c r="AV38" s="26"/>
      <c r="AW38" s="26"/>
      <c r="AX38" s="26"/>
      <c r="AY38" s="26"/>
      <c r="AZ38" s="26"/>
      <c r="BA38" s="26"/>
      <c r="BB38" s="26"/>
      <c r="BC38" s="26"/>
      <c r="BD38" s="26"/>
      <c r="BE38" s="26"/>
      <c r="BF38" s="26"/>
      <c r="BG38" s="26"/>
      <c r="BH38" s="26"/>
      <c r="BI38" s="26"/>
      <c r="BJ38" s="26"/>
    </row>
    <row r="39" spans="1:64" x14ac:dyDescent="0.25">
      <c r="A39" s="6" t="s">
        <v>72</v>
      </c>
      <c r="B39" s="35">
        <f>B37+2*B36</f>
        <v>3.3285271148019912E-3</v>
      </c>
      <c r="C39" s="26" t="s">
        <v>103</v>
      </c>
      <c r="D39" s="56">
        <f>COUNTIF($AL$31:$BK$31, "&gt;"&amp;B39)</f>
        <v>0</v>
      </c>
      <c r="AO39" s="26"/>
      <c r="AP39" s="26"/>
      <c r="AQ39" s="26"/>
      <c r="AR39" s="26"/>
      <c r="AS39" s="26"/>
      <c r="AT39" s="26"/>
      <c r="AU39" s="26"/>
      <c r="AV39" s="26"/>
      <c r="AW39" s="26"/>
      <c r="AX39" s="26"/>
      <c r="AY39" s="26"/>
      <c r="AZ39" s="26"/>
      <c r="BA39" s="26"/>
      <c r="BB39" s="26"/>
      <c r="BC39" s="26"/>
      <c r="BD39" s="26"/>
      <c r="BE39" s="26"/>
      <c r="BF39" s="26"/>
      <c r="BG39" s="26"/>
      <c r="BH39" s="26"/>
      <c r="BI39" s="26"/>
      <c r="BJ39" s="26"/>
    </row>
    <row r="40" spans="1:64" ht="6" customHeight="1" x14ac:dyDescent="0.25">
      <c r="B40" s="26"/>
      <c r="C40" s="26"/>
      <c r="D40" s="26"/>
      <c r="AO40" s="26"/>
      <c r="AP40" s="26"/>
      <c r="AQ40" s="26"/>
      <c r="AR40" s="26"/>
      <c r="AS40" s="26"/>
      <c r="AT40" s="26"/>
      <c r="AU40" s="26"/>
      <c r="AV40" s="26"/>
      <c r="AW40" s="26"/>
      <c r="AX40" s="26"/>
      <c r="AY40" s="26"/>
      <c r="AZ40" s="26"/>
      <c r="BA40" s="26"/>
      <c r="BB40" s="26"/>
      <c r="BC40" s="26"/>
      <c r="BD40" s="26"/>
      <c r="BE40" s="26"/>
      <c r="BF40" s="26"/>
      <c r="BG40" s="26"/>
      <c r="BH40" s="26"/>
      <c r="BI40" s="26"/>
      <c r="BJ40" s="26"/>
    </row>
    <row r="41" spans="1:64" x14ac:dyDescent="0.25">
      <c r="A41" s="6" t="s">
        <v>68</v>
      </c>
      <c r="B41" s="35">
        <f>_xlfn.STDEV.S(AL32:BK32)</f>
        <v>1.2190933964413753E-3</v>
      </c>
      <c r="C41" s="26"/>
      <c r="D41" s="26"/>
      <c r="AO41" s="26"/>
      <c r="AP41" s="26"/>
      <c r="AQ41" s="26"/>
      <c r="AR41" s="26"/>
      <c r="AS41" s="26"/>
      <c r="AT41" s="26"/>
      <c r="AU41" s="26"/>
      <c r="AV41" s="26"/>
      <c r="AW41" s="26"/>
      <c r="AX41" s="26"/>
      <c r="AY41" s="26"/>
      <c r="AZ41" s="26"/>
      <c r="BA41" s="26"/>
      <c r="BB41" s="26"/>
      <c r="BC41" s="26"/>
      <c r="BD41" s="26"/>
      <c r="BE41" s="26"/>
      <c r="BF41" s="26"/>
      <c r="BG41" s="26"/>
      <c r="BH41" s="26"/>
      <c r="BI41" s="26"/>
      <c r="BJ41" s="26"/>
    </row>
    <row r="42" spans="1:64" x14ac:dyDescent="0.25">
      <c r="A42" s="6" t="s">
        <v>70</v>
      </c>
      <c r="B42" s="35">
        <f>AVERAGE(AL32:BK32)</f>
        <v>1.0068652003253503E-3</v>
      </c>
      <c r="C42" s="26" t="s">
        <v>91</v>
      </c>
      <c r="D42" s="26"/>
      <c r="AO42" s="26"/>
      <c r="AP42" s="26"/>
      <c r="AQ42" s="26"/>
      <c r="AR42" s="26"/>
      <c r="AS42" s="26"/>
      <c r="AT42" s="26"/>
      <c r="AU42" s="26"/>
      <c r="AV42" s="26"/>
      <c r="AW42" s="26"/>
      <c r="AX42" s="26"/>
      <c r="AY42" s="26"/>
      <c r="AZ42" s="26"/>
      <c r="BA42" s="26"/>
      <c r="BB42" s="26"/>
      <c r="BC42" s="26"/>
      <c r="BD42" s="26"/>
      <c r="BE42" s="26"/>
      <c r="BF42" s="26"/>
      <c r="BG42" s="26"/>
      <c r="BH42" s="26"/>
      <c r="BI42" s="26"/>
      <c r="BJ42" s="26"/>
    </row>
    <row r="43" spans="1:64" x14ac:dyDescent="0.25">
      <c r="A43" s="6" t="s">
        <v>73</v>
      </c>
      <c r="B43" s="35">
        <f>B42+B41</f>
        <v>2.2259585967667255E-3</v>
      </c>
      <c r="C43" s="26" t="s">
        <v>104</v>
      </c>
      <c r="D43" s="56">
        <f>COUNTIF($AL$32:$BK$32, "&gt;"&amp;B43)</f>
        <v>6</v>
      </c>
      <c r="AO43" s="26"/>
      <c r="AP43" s="26"/>
      <c r="AQ43" s="26"/>
      <c r="AR43" s="26"/>
      <c r="AS43" s="26"/>
      <c r="AT43" s="26"/>
      <c r="AU43" s="26"/>
      <c r="AV43" s="26"/>
      <c r="AW43" s="26"/>
      <c r="AX43" s="26"/>
      <c r="AY43" s="26"/>
      <c r="AZ43" s="26"/>
      <c r="BA43" s="26"/>
      <c r="BB43" s="26"/>
      <c r="BC43" s="26"/>
      <c r="BD43" s="26"/>
      <c r="BE43" s="26"/>
      <c r="BF43" s="26"/>
      <c r="BG43" s="26"/>
      <c r="BH43" s="26"/>
      <c r="BI43" s="26"/>
      <c r="BJ43" s="26"/>
    </row>
    <row r="44" spans="1:64" x14ac:dyDescent="0.25">
      <c r="A44" s="6" t="s">
        <v>74</v>
      </c>
      <c r="B44" s="35">
        <f>B42+2*B41</f>
        <v>3.445051993208101E-3</v>
      </c>
      <c r="C44" s="26" t="s">
        <v>105</v>
      </c>
      <c r="D44" s="56">
        <f>COUNTIF($AL$32:$BK$32, "&gt;"&amp;B44)</f>
        <v>0</v>
      </c>
      <c r="AO44" s="26"/>
      <c r="AP44" s="26"/>
      <c r="AQ44" s="26"/>
      <c r="AR44" s="26"/>
      <c r="AS44" s="26"/>
      <c r="AT44" s="26"/>
      <c r="AU44" s="26"/>
      <c r="AV44" s="26"/>
      <c r="AW44" s="26"/>
      <c r="AX44" s="26"/>
      <c r="AY44" s="26"/>
      <c r="AZ44" s="26"/>
      <c r="BA44" s="26"/>
      <c r="BB44" s="26"/>
      <c r="BC44" s="26"/>
      <c r="BD44" s="26"/>
      <c r="BE44" s="26"/>
      <c r="BF44" s="26"/>
      <c r="BG44" s="26"/>
      <c r="BH44" s="26"/>
      <c r="BI44" s="26"/>
      <c r="BJ44" s="26"/>
    </row>
    <row r="45" spans="1:64" ht="6.75" customHeight="1" x14ac:dyDescent="0.25">
      <c r="B45" s="26"/>
      <c r="C45" s="26"/>
      <c r="D45" s="26"/>
      <c r="AO45" s="26"/>
      <c r="AP45" s="26"/>
      <c r="AQ45" s="26"/>
      <c r="AR45" s="26"/>
      <c r="AS45" s="26"/>
      <c r="AT45" s="26"/>
      <c r="AU45" s="26"/>
      <c r="AV45" s="26"/>
      <c r="AW45" s="26"/>
      <c r="AX45" s="26"/>
      <c r="AY45" s="26"/>
      <c r="AZ45" s="26"/>
      <c r="BA45" s="26"/>
      <c r="BB45" s="26"/>
      <c r="BC45" s="26"/>
      <c r="BD45" s="26"/>
      <c r="BE45" s="26"/>
      <c r="BF45" s="26"/>
      <c r="BG45" s="26"/>
      <c r="BH45" s="26"/>
      <c r="BI45" s="26"/>
      <c r="BJ45" s="26"/>
    </row>
    <row r="46" spans="1:64" x14ac:dyDescent="0.25">
      <c r="A46" s="6" t="s">
        <v>75</v>
      </c>
      <c r="B46" s="35">
        <f>B36-B41</f>
        <v>-4.1791441825854989E-5</v>
      </c>
      <c r="D46" s="26"/>
      <c r="AO46" s="26"/>
      <c r="AP46" s="26"/>
      <c r="AQ46" s="26"/>
      <c r="AR46" s="26"/>
      <c r="AS46" s="26"/>
      <c r="AT46" s="26"/>
      <c r="AU46" s="26"/>
      <c r="AV46" s="26"/>
      <c r="AW46" s="26"/>
      <c r="AX46" s="26"/>
      <c r="AY46" s="26"/>
      <c r="AZ46" s="26"/>
      <c r="BA46" s="26"/>
      <c r="BB46" s="26"/>
      <c r="BC46" s="26"/>
      <c r="BD46" s="26"/>
      <c r="BE46" s="26"/>
      <c r="BF46" s="26"/>
      <c r="BG46" s="26"/>
      <c r="BH46" s="26"/>
      <c r="BI46" s="26"/>
      <c r="BJ46" s="26"/>
    </row>
    <row r="47" spans="1:64" x14ac:dyDescent="0.25">
      <c r="A47" s="6" t="s">
        <v>76</v>
      </c>
      <c r="B47" s="35">
        <f t="shared" ref="B47:B49" si="60">B37-B42</f>
        <v>-3.2941994754399819E-5</v>
      </c>
      <c r="C47" s="26"/>
      <c r="D47" s="26"/>
      <c r="AO47" s="26"/>
      <c r="AP47" s="26"/>
      <c r="AQ47" s="26"/>
      <c r="AR47" s="26"/>
      <c r="AS47" s="26"/>
      <c r="AT47" s="26"/>
      <c r="AU47" s="26"/>
      <c r="AV47" s="26"/>
      <c r="AW47" s="26"/>
      <c r="AX47" s="26"/>
      <c r="AY47" s="26"/>
      <c r="AZ47" s="26"/>
      <c r="BA47" s="26"/>
      <c r="BB47" s="26"/>
      <c r="BC47" s="26"/>
      <c r="BD47" s="26"/>
      <c r="BE47" s="26"/>
      <c r="BF47" s="26"/>
      <c r="BG47" s="26"/>
      <c r="BH47" s="26"/>
      <c r="BI47" s="26"/>
      <c r="BJ47" s="26"/>
    </row>
    <row r="48" spans="1:64" x14ac:dyDescent="0.25">
      <c r="A48" s="6" t="s">
        <v>77</v>
      </c>
      <c r="B48" s="35">
        <f t="shared" si="60"/>
        <v>-7.4733436580255025E-5</v>
      </c>
      <c r="C48" s="26"/>
      <c r="D48" s="26"/>
      <c r="AO48" s="26"/>
      <c r="AP48" s="26"/>
      <c r="AQ48" s="26"/>
      <c r="AR48" s="26"/>
      <c r="AS48" s="26"/>
      <c r="AT48" s="26"/>
      <c r="AU48" s="26"/>
      <c r="AV48" s="26"/>
      <c r="AW48" s="26"/>
      <c r="AX48" s="26"/>
      <c r="AY48" s="26"/>
      <c r="AZ48" s="26"/>
      <c r="BA48" s="26"/>
      <c r="BB48" s="26"/>
      <c r="BC48" s="26"/>
      <c r="BD48" s="26"/>
      <c r="BE48" s="26"/>
      <c r="BF48" s="26"/>
      <c r="BG48" s="26"/>
      <c r="BH48" s="26"/>
      <c r="BI48" s="26"/>
      <c r="BJ48" s="26"/>
    </row>
    <row r="49" spans="1:63" x14ac:dyDescent="0.25">
      <c r="A49" s="6" t="s">
        <v>78</v>
      </c>
      <c r="B49" s="35">
        <f t="shared" si="60"/>
        <v>-1.165248784061098E-4</v>
      </c>
      <c r="C49" s="26"/>
      <c r="D49" s="26"/>
      <c r="AO49" s="26"/>
      <c r="AP49" s="26"/>
      <c r="AQ49" s="26"/>
      <c r="AR49" s="26"/>
      <c r="AS49" s="26"/>
      <c r="AT49" s="26"/>
      <c r="AU49" s="26"/>
      <c r="AV49" s="26"/>
      <c r="AW49" s="26"/>
      <c r="AX49" s="26"/>
      <c r="AY49" s="26"/>
      <c r="AZ49" s="26"/>
      <c r="BA49" s="26"/>
      <c r="BB49" s="26"/>
      <c r="BC49" s="26"/>
      <c r="BD49" s="26"/>
      <c r="BE49" s="26"/>
      <c r="BF49" s="26"/>
      <c r="BG49" s="26"/>
      <c r="BH49" s="26"/>
      <c r="BI49" s="26"/>
      <c r="BJ49" s="26"/>
    </row>
    <row r="50" spans="1:63" x14ac:dyDescent="0.25">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row>
    <row r="51" spans="1:63" s="33" customFormat="1" x14ac:dyDescent="0.25">
      <c r="A51" s="34" t="s">
        <v>64</v>
      </c>
      <c r="B51" s="44" t="s">
        <v>123</v>
      </c>
      <c r="C51" s="44" t="s">
        <v>124</v>
      </c>
      <c r="D51" s="44" t="s">
        <v>125</v>
      </c>
      <c r="E51" s="44" t="s">
        <v>126</v>
      </c>
      <c r="F51" s="44" t="s">
        <v>127</v>
      </c>
      <c r="G51" s="44" t="s">
        <v>128</v>
      </c>
      <c r="H51" s="44" t="s">
        <v>129</v>
      </c>
      <c r="I51" s="44" t="s">
        <v>130</v>
      </c>
      <c r="J51" s="44" t="s">
        <v>131</v>
      </c>
      <c r="K51" s="44" t="s">
        <v>132</v>
      </c>
      <c r="L51" s="44" t="s">
        <v>133</v>
      </c>
      <c r="M51" s="44" t="s">
        <v>134</v>
      </c>
      <c r="N51" s="44" t="s">
        <v>135</v>
      </c>
      <c r="O51" s="44" t="s">
        <v>136</v>
      </c>
      <c r="P51" s="44" t="s">
        <v>137</v>
      </c>
      <c r="Q51" s="44" t="s">
        <v>138</v>
      </c>
      <c r="R51" s="44" t="s">
        <v>139</v>
      </c>
      <c r="S51" s="44" t="s">
        <v>140</v>
      </c>
      <c r="T51" s="44" t="s">
        <v>141</v>
      </c>
      <c r="U51" s="44" t="s">
        <v>142</v>
      </c>
      <c r="V51" s="44" t="s">
        <v>143</v>
      </c>
      <c r="W51" s="44" t="s">
        <v>144</v>
      </c>
      <c r="X51" s="44" t="s">
        <v>145</v>
      </c>
      <c r="Y51" s="44" t="s">
        <v>146</v>
      </c>
      <c r="Z51" s="44" t="s">
        <v>106</v>
      </c>
      <c r="AA51" s="44" t="s">
        <v>107</v>
      </c>
      <c r="AB51" s="44" t="s">
        <v>108</v>
      </c>
      <c r="AC51" s="44" t="s">
        <v>109</v>
      </c>
      <c r="AD51" s="44" t="s">
        <v>110</v>
      </c>
      <c r="AE51" s="44" t="s">
        <v>111</v>
      </c>
      <c r="AF51" s="44" t="s">
        <v>112</v>
      </c>
      <c r="AG51" s="44" t="s">
        <v>113</v>
      </c>
      <c r="AH51" s="44" t="s">
        <v>114</v>
      </c>
      <c r="AI51" s="44" t="s">
        <v>115</v>
      </c>
      <c r="AJ51" s="44" t="s">
        <v>116</v>
      </c>
      <c r="AK51" s="44" t="s">
        <v>117</v>
      </c>
      <c r="AL51" s="44" t="s">
        <v>8</v>
      </c>
      <c r="AM51" s="44" t="s">
        <v>9</v>
      </c>
      <c r="AN51" s="44" t="s">
        <v>10</v>
      </c>
      <c r="AO51" s="44" t="s">
        <v>11</v>
      </c>
      <c r="AP51" s="44" t="s">
        <v>12</v>
      </c>
      <c r="AQ51" s="44" t="s">
        <v>13</v>
      </c>
      <c r="AR51" s="44" t="s">
        <v>14</v>
      </c>
      <c r="AS51" s="44" t="s">
        <v>15</v>
      </c>
      <c r="AT51" s="44" t="s">
        <v>16</v>
      </c>
      <c r="AU51" s="44" t="s">
        <v>17</v>
      </c>
      <c r="AV51" s="44" t="s">
        <v>18</v>
      </c>
      <c r="AW51" s="44" t="s">
        <v>19</v>
      </c>
      <c r="AX51" s="44" t="s">
        <v>20</v>
      </c>
      <c r="AY51" s="44" t="s">
        <v>4</v>
      </c>
      <c r="AZ51" s="44" t="s">
        <v>5</v>
      </c>
      <c r="BA51" s="44" t="s">
        <v>21</v>
      </c>
      <c r="BB51" s="44" t="s">
        <v>22</v>
      </c>
      <c r="BC51" s="44" t="s">
        <v>6</v>
      </c>
      <c r="BD51" s="44" t="s">
        <v>23</v>
      </c>
      <c r="BE51" s="44" t="s">
        <v>24</v>
      </c>
      <c r="BF51" s="44" t="s">
        <v>7</v>
      </c>
      <c r="BG51" s="44" t="s">
        <v>25</v>
      </c>
      <c r="BH51" s="44" t="s">
        <v>26</v>
      </c>
      <c r="BI51" s="44" t="s">
        <v>27</v>
      </c>
      <c r="BJ51" s="44" t="s">
        <v>28</v>
      </c>
      <c r="BK51" s="62" t="s">
        <v>147</v>
      </c>
    </row>
    <row r="52" spans="1:63" x14ac:dyDescent="0.25">
      <c r="A52" s="6" t="s">
        <v>36</v>
      </c>
      <c r="B52" s="25" t="e">
        <f t="shared" ref="B52" si="61">B11/B12</f>
        <v>#DIV/0!</v>
      </c>
      <c r="C52" s="25" t="e">
        <f t="shared" ref="C52:Y52" si="62">C11/C12</f>
        <v>#DIV/0!</v>
      </c>
      <c r="D52" s="25" t="e">
        <f t="shared" si="62"/>
        <v>#DIV/0!</v>
      </c>
      <c r="E52" s="25" t="e">
        <f t="shared" si="62"/>
        <v>#DIV/0!</v>
      </c>
      <c r="F52" s="25" t="e">
        <f t="shared" si="62"/>
        <v>#DIV/0!</v>
      </c>
      <c r="G52" s="25" t="e">
        <f t="shared" si="62"/>
        <v>#DIV/0!</v>
      </c>
      <c r="H52" s="25" t="e">
        <f t="shared" si="62"/>
        <v>#DIV/0!</v>
      </c>
      <c r="I52" s="25" t="e">
        <f t="shared" si="62"/>
        <v>#DIV/0!</v>
      </c>
      <c r="J52" s="25" t="e">
        <f t="shared" si="62"/>
        <v>#DIV/0!</v>
      </c>
      <c r="K52" s="25" t="e">
        <f t="shared" si="62"/>
        <v>#DIV/0!</v>
      </c>
      <c r="L52" s="25" t="e">
        <f t="shared" si="62"/>
        <v>#DIV/0!</v>
      </c>
      <c r="M52" s="25" t="e">
        <f t="shared" si="62"/>
        <v>#DIV/0!</v>
      </c>
      <c r="N52" s="25" t="e">
        <f t="shared" si="62"/>
        <v>#DIV/0!</v>
      </c>
      <c r="O52" s="25" t="e">
        <f t="shared" si="62"/>
        <v>#DIV/0!</v>
      </c>
      <c r="P52" s="25" t="e">
        <f t="shared" si="62"/>
        <v>#DIV/0!</v>
      </c>
      <c r="Q52" s="25" t="e">
        <f t="shared" si="62"/>
        <v>#DIV/0!</v>
      </c>
      <c r="R52" s="25" t="e">
        <f t="shared" si="62"/>
        <v>#DIV/0!</v>
      </c>
      <c r="S52" s="25" t="e">
        <f t="shared" si="62"/>
        <v>#DIV/0!</v>
      </c>
      <c r="T52" s="25" t="e">
        <f t="shared" si="62"/>
        <v>#DIV/0!</v>
      </c>
      <c r="U52" s="25" t="e">
        <f t="shared" si="62"/>
        <v>#DIV/0!</v>
      </c>
      <c r="V52" s="25" t="e">
        <f t="shared" si="62"/>
        <v>#DIV/0!</v>
      </c>
      <c r="W52" s="25" t="e">
        <f t="shared" si="62"/>
        <v>#DIV/0!</v>
      </c>
      <c r="X52" s="25" t="e">
        <f t="shared" si="62"/>
        <v>#DIV/0!</v>
      </c>
      <c r="Y52" s="25" t="e">
        <f t="shared" si="62"/>
        <v>#DIV/0!</v>
      </c>
      <c r="Z52" s="25" t="e">
        <f t="shared" ref="Z52:BK52" si="63">Z11/Z12</f>
        <v>#DIV/0!</v>
      </c>
      <c r="AA52" s="25" t="e">
        <f t="shared" si="63"/>
        <v>#DIV/0!</v>
      </c>
      <c r="AB52" s="25" t="e">
        <f t="shared" si="63"/>
        <v>#DIV/0!</v>
      </c>
      <c r="AC52" s="25" t="e">
        <f t="shared" si="63"/>
        <v>#DIV/0!</v>
      </c>
      <c r="AD52" s="25" t="e">
        <f t="shared" si="63"/>
        <v>#DIV/0!</v>
      </c>
      <c r="AE52" s="25" t="e">
        <f t="shared" si="63"/>
        <v>#DIV/0!</v>
      </c>
      <c r="AF52" s="25" t="e">
        <f t="shared" si="63"/>
        <v>#DIV/0!</v>
      </c>
      <c r="AG52" s="25" t="e">
        <f t="shared" si="63"/>
        <v>#DIV/0!</v>
      </c>
      <c r="AH52" s="25" t="e">
        <f t="shared" si="63"/>
        <v>#DIV/0!</v>
      </c>
      <c r="AI52" s="25" t="e">
        <f t="shared" si="63"/>
        <v>#DIV/0!</v>
      </c>
      <c r="AJ52" s="25" t="e">
        <f t="shared" si="63"/>
        <v>#DIV/0!</v>
      </c>
      <c r="AK52" s="25">
        <f t="shared" si="63"/>
        <v>9.3605222128080264E-4</v>
      </c>
      <c r="AL52" s="25">
        <f t="shared" si="63"/>
        <v>3.7679130362063798E-4</v>
      </c>
      <c r="AM52" s="25">
        <f t="shared" si="63"/>
        <v>1.8678239229565877E-4</v>
      </c>
      <c r="AN52" s="25">
        <f t="shared" si="63"/>
        <v>5.5751276633524442E-4</v>
      </c>
      <c r="AO52" s="25">
        <f t="shared" si="63"/>
        <v>3.6811277326814545E-4</v>
      </c>
      <c r="AP52" s="25">
        <f t="shared" si="63"/>
        <v>3.6873622496608568E-4</v>
      </c>
      <c r="AQ52" s="25">
        <f t="shared" si="63"/>
        <v>-3.684750703635629E-4</v>
      </c>
      <c r="AR52" s="25">
        <f t="shared" si="63"/>
        <v>-3.678646620813107E-4</v>
      </c>
      <c r="AS52" s="25">
        <f t="shared" si="63"/>
        <v>-3.6589436036395723E-4</v>
      </c>
      <c r="AT52" s="25">
        <f t="shared" si="63"/>
        <v>-3.8161500035889984E-4</v>
      </c>
      <c r="AU52" s="25">
        <f t="shared" si="63"/>
        <v>-3.8422759097748283E-4</v>
      </c>
      <c r="AV52" s="25">
        <f t="shared" si="63"/>
        <v>-1.9242021367302931E-4</v>
      </c>
      <c r="AW52" s="25">
        <f t="shared" si="63"/>
        <v>-3.8150663003176061E-5</v>
      </c>
      <c r="AX52" s="25">
        <f t="shared" si="63"/>
        <v>1.5304865601219604E-4</v>
      </c>
      <c r="AY52" s="25">
        <f t="shared" si="63"/>
        <v>3.4264424020685253E-4</v>
      </c>
      <c r="AZ52" s="25">
        <f t="shared" si="63"/>
        <v>8.333382118373094E-4</v>
      </c>
      <c r="BA52" s="25">
        <f t="shared" si="63"/>
        <v>1.1056616631230272E-3</v>
      </c>
      <c r="BB52" s="25">
        <f t="shared" si="63"/>
        <v>1.3390348086019987E-3</v>
      </c>
      <c r="BC52" s="25">
        <f t="shared" si="63"/>
        <v>2.2464443872331347E-3</v>
      </c>
      <c r="BD52" s="25">
        <f t="shared" si="63"/>
        <v>2.4302307678611746E-3</v>
      </c>
      <c r="BE52" s="25">
        <f t="shared" si="63"/>
        <v>2.6052441518256714E-3</v>
      </c>
      <c r="BF52" s="25">
        <f t="shared" si="63"/>
        <v>1.8807583986245294E-3</v>
      </c>
      <c r="BG52" s="25">
        <f t="shared" si="63"/>
        <v>1.6919912295868043E-3</v>
      </c>
      <c r="BH52" s="25">
        <f t="shared" si="63"/>
        <v>1.9789947095392082E-3</v>
      </c>
      <c r="BI52" s="25">
        <f t="shared" si="63"/>
        <v>2.4376377881503478E-3</v>
      </c>
      <c r="BJ52" s="25">
        <f t="shared" si="63"/>
        <v>2.9216823666200738E-3</v>
      </c>
      <c r="BK52" s="25">
        <f t="shared" si="63"/>
        <v>2.9012821242484555E-3</v>
      </c>
    </row>
    <row r="53" spans="1:63" x14ac:dyDescent="0.25">
      <c r="A53" s="6" t="s">
        <v>62</v>
      </c>
      <c r="B53" s="25" t="e">
        <f t="shared" ref="B53" si="64">B11/B2</f>
        <v>#DIV/0!</v>
      </c>
      <c r="C53" s="25" t="e">
        <f t="shared" ref="C53:Y53" si="65">C11/C2</f>
        <v>#DIV/0!</v>
      </c>
      <c r="D53" s="25" t="e">
        <f t="shared" si="65"/>
        <v>#DIV/0!</v>
      </c>
      <c r="E53" s="25" t="e">
        <f t="shared" si="65"/>
        <v>#DIV/0!</v>
      </c>
      <c r="F53" s="25" t="e">
        <f t="shared" si="65"/>
        <v>#DIV/0!</v>
      </c>
      <c r="G53" s="25" t="e">
        <f t="shared" si="65"/>
        <v>#DIV/0!</v>
      </c>
      <c r="H53" s="25" t="e">
        <f t="shared" si="65"/>
        <v>#DIV/0!</v>
      </c>
      <c r="I53" s="25" t="e">
        <f t="shared" si="65"/>
        <v>#DIV/0!</v>
      </c>
      <c r="J53" s="25" t="e">
        <f t="shared" si="65"/>
        <v>#DIV/0!</v>
      </c>
      <c r="K53" s="25" t="e">
        <f t="shared" si="65"/>
        <v>#DIV/0!</v>
      </c>
      <c r="L53" s="25" t="e">
        <f t="shared" si="65"/>
        <v>#DIV/0!</v>
      </c>
      <c r="M53" s="25" t="e">
        <f t="shared" si="65"/>
        <v>#DIV/0!</v>
      </c>
      <c r="N53" s="25">
        <f t="shared" si="65"/>
        <v>0</v>
      </c>
      <c r="O53" s="25">
        <f t="shared" si="65"/>
        <v>0</v>
      </c>
      <c r="P53" s="25">
        <f t="shared" si="65"/>
        <v>0</v>
      </c>
      <c r="Q53" s="25">
        <f t="shared" si="65"/>
        <v>0</v>
      </c>
      <c r="R53" s="25">
        <f t="shared" si="65"/>
        <v>0</v>
      </c>
      <c r="S53" s="25">
        <f t="shared" si="65"/>
        <v>0</v>
      </c>
      <c r="T53" s="25">
        <f t="shared" si="65"/>
        <v>0</v>
      </c>
      <c r="U53" s="25">
        <f t="shared" si="65"/>
        <v>0</v>
      </c>
      <c r="V53" s="25">
        <f t="shared" si="65"/>
        <v>0</v>
      </c>
      <c r="W53" s="25">
        <f t="shared" si="65"/>
        <v>0</v>
      </c>
      <c r="X53" s="25">
        <f t="shared" si="65"/>
        <v>0</v>
      </c>
      <c r="Y53" s="25">
        <f t="shared" si="65"/>
        <v>0</v>
      </c>
      <c r="Z53" s="25">
        <f t="shared" ref="Z53:BK53" si="66">Z11/Z2</f>
        <v>7.3506861493169481E-3</v>
      </c>
      <c r="AA53" s="25">
        <f t="shared" si="66"/>
        <v>6.8930721762919065E-3</v>
      </c>
      <c r="AB53" s="25">
        <f t="shared" si="66"/>
        <v>5.8475039581436768E-3</v>
      </c>
      <c r="AC53" s="25">
        <f t="shared" si="66"/>
        <v>5.4187599138972066E-3</v>
      </c>
      <c r="AD53" s="25">
        <f t="shared" si="66"/>
        <v>4.8434051114294441E-3</v>
      </c>
      <c r="AE53" s="25">
        <f t="shared" si="66"/>
        <v>4.1477506475582626E-3</v>
      </c>
      <c r="AF53" s="25">
        <f t="shared" si="66"/>
        <v>3.6269243655990976E-3</v>
      </c>
      <c r="AG53" s="25">
        <f t="shared" si="66"/>
        <v>3.2064366414648313E-3</v>
      </c>
      <c r="AH53" s="25">
        <f t="shared" si="66"/>
        <v>2.7621995264298532E-3</v>
      </c>
      <c r="AI53" s="25">
        <f t="shared" si="66"/>
        <v>2.344922351177297E-3</v>
      </c>
      <c r="AJ53" s="25">
        <f t="shared" si="66"/>
        <v>1.2545518679110041E-3</v>
      </c>
      <c r="AK53" s="25">
        <f t="shared" si="66"/>
        <v>9.3605222128080264E-4</v>
      </c>
      <c r="AL53" s="25">
        <f t="shared" si="66"/>
        <v>3.9269554003782688E-4</v>
      </c>
      <c r="AM53" s="25">
        <f t="shared" si="66"/>
        <v>1.9461362736417033E-4</v>
      </c>
      <c r="AN53" s="25">
        <f t="shared" si="66"/>
        <v>5.841472624301666E-4</v>
      </c>
      <c r="AO53" s="25">
        <f t="shared" si="66"/>
        <v>3.8512417899193296E-4</v>
      </c>
      <c r="AP53" s="25">
        <f t="shared" si="66"/>
        <v>3.8513818727590267E-4</v>
      </c>
      <c r="AQ53" s="25">
        <f t="shared" si="66"/>
        <v>-3.8514808285357392E-4</v>
      </c>
      <c r="AR53" s="25">
        <f t="shared" si="66"/>
        <v>-3.826011461911404E-4</v>
      </c>
      <c r="AS53" s="25">
        <f t="shared" si="66"/>
        <v>-3.803394138499743E-4</v>
      </c>
      <c r="AT53" s="25">
        <f t="shared" si="66"/>
        <v>-3.9718038175302141E-4</v>
      </c>
      <c r="AU53" s="25">
        <f t="shared" si="66"/>
        <v>-3.9969276014002183E-4</v>
      </c>
      <c r="AV53" s="25">
        <f t="shared" si="66"/>
        <v>-1.9983893843210783E-4</v>
      </c>
      <c r="AW53" s="25">
        <f t="shared" si="66"/>
        <v>-3.9551502538137651E-5</v>
      </c>
      <c r="AX53" s="25">
        <f t="shared" si="66"/>
        <v>1.5870226137357509E-4</v>
      </c>
      <c r="AY53" s="25">
        <f t="shared" si="66"/>
        <v>3.5618298537164216E-4</v>
      </c>
      <c r="AZ53" s="25">
        <f t="shared" si="66"/>
        <v>8.6314487325436686E-4</v>
      </c>
      <c r="BA53" s="25">
        <f t="shared" si="66"/>
        <v>1.1458450482966075E-3</v>
      </c>
      <c r="BB53" s="25">
        <f t="shared" si="66"/>
        <v>1.3890178317228442E-3</v>
      </c>
      <c r="BC53" s="25">
        <f t="shared" si="66"/>
        <v>2.3260187644709653E-3</v>
      </c>
      <c r="BD53" s="25">
        <f t="shared" si="66"/>
        <v>2.5158419220887396E-3</v>
      </c>
      <c r="BE53" s="25">
        <f t="shared" si="66"/>
        <v>2.7031920058390602E-3</v>
      </c>
      <c r="BF53" s="25">
        <f t="shared" si="66"/>
        <v>1.9488952061147385E-3</v>
      </c>
      <c r="BG53" s="25">
        <f t="shared" si="66"/>
        <v>1.7498234047341535E-3</v>
      </c>
      <c r="BH53" s="25">
        <f t="shared" si="66"/>
        <v>2.0469778318623279E-3</v>
      </c>
      <c r="BI53" s="25">
        <f t="shared" si="66"/>
        <v>2.5185099438274571E-3</v>
      </c>
      <c r="BJ53" s="25">
        <f t="shared" si="66"/>
        <v>3.0204165349081926E-3</v>
      </c>
      <c r="BK53" s="25">
        <f t="shared" si="66"/>
        <v>2.9997258692713628E-3</v>
      </c>
    </row>
    <row r="54" spans="1:63" ht="15.75" thickBot="1" x14ac:dyDescent="0.3">
      <c r="A54" s="28" t="s">
        <v>63</v>
      </c>
      <c r="B54" s="29" t="e">
        <f t="shared" ref="B54" si="67">B52-B53</f>
        <v>#DIV/0!</v>
      </c>
      <c r="C54" s="29" t="e">
        <f t="shared" ref="C54:Y54" si="68">C52-C53</f>
        <v>#DIV/0!</v>
      </c>
      <c r="D54" s="29" t="e">
        <f t="shared" si="68"/>
        <v>#DIV/0!</v>
      </c>
      <c r="E54" s="29" t="e">
        <f t="shared" si="68"/>
        <v>#DIV/0!</v>
      </c>
      <c r="F54" s="29" t="e">
        <f t="shared" si="68"/>
        <v>#DIV/0!</v>
      </c>
      <c r="G54" s="29" t="e">
        <f t="shared" si="68"/>
        <v>#DIV/0!</v>
      </c>
      <c r="H54" s="29" t="e">
        <f t="shared" si="68"/>
        <v>#DIV/0!</v>
      </c>
      <c r="I54" s="29" t="e">
        <f t="shared" si="68"/>
        <v>#DIV/0!</v>
      </c>
      <c r="J54" s="29" t="e">
        <f t="shared" si="68"/>
        <v>#DIV/0!</v>
      </c>
      <c r="K54" s="29" t="e">
        <f t="shared" si="68"/>
        <v>#DIV/0!</v>
      </c>
      <c r="L54" s="29" t="e">
        <f t="shared" si="68"/>
        <v>#DIV/0!</v>
      </c>
      <c r="M54" s="29" t="e">
        <f t="shared" si="68"/>
        <v>#DIV/0!</v>
      </c>
      <c r="N54" s="29" t="e">
        <f t="shared" si="68"/>
        <v>#DIV/0!</v>
      </c>
      <c r="O54" s="29" t="e">
        <f t="shared" si="68"/>
        <v>#DIV/0!</v>
      </c>
      <c r="P54" s="29" t="e">
        <f t="shared" si="68"/>
        <v>#DIV/0!</v>
      </c>
      <c r="Q54" s="29" t="e">
        <f t="shared" si="68"/>
        <v>#DIV/0!</v>
      </c>
      <c r="R54" s="29" t="e">
        <f t="shared" si="68"/>
        <v>#DIV/0!</v>
      </c>
      <c r="S54" s="29" t="e">
        <f t="shared" si="68"/>
        <v>#DIV/0!</v>
      </c>
      <c r="T54" s="29" t="e">
        <f t="shared" si="68"/>
        <v>#DIV/0!</v>
      </c>
      <c r="U54" s="29" t="e">
        <f t="shared" si="68"/>
        <v>#DIV/0!</v>
      </c>
      <c r="V54" s="29" t="e">
        <f t="shared" si="68"/>
        <v>#DIV/0!</v>
      </c>
      <c r="W54" s="29" t="e">
        <f t="shared" si="68"/>
        <v>#DIV/0!</v>
      </c>
      <c r="X54" s="29" t="e">
        <f t="shared" si="68"/>
        <v>#DIV/0!</v>
      </c>
      <c r="Y54" s="29" t="e">
        <f t="shared" si="68"/>
        <v>#DIV/0!</v>
      </c>
      <c r="Z54" s="29" t="e">
        <f t="shared" ref="Z54:AK54" si="69">Z52-Z53</f>
        <v>#DIV/0!</v>
      </c>
      <c r="AA54" s="29" t="e">
        <f t="shared" si="69"/>
        <v>#DIV/0!</v>
      </c>
      <c r="AB54" s="29" t="e">
        <f t="shared" si="69"/>
        <v>#DIV/0!</v>
      </c>
      <c r="AC54" s="29" t="e">
        <f t="shared" si="69"/>
        <v>#DIV/0!</v>
      </c>
      <c r="AD54" s="29" t="e">
        <f t="shared" si="69"/>
        <v>#DIV/0!</v>
      </c>
      <c r="AE54" s="29" t="e">
        <f t="shared" si="69"/>
        <v>#DIV/0!</v>
      </c>
      <c r="AF54" s="29" t="e">
        <f t="shared" si="69"/>
        <v>#DIV/0!</v>
      </c>
      <c r="AG54" s="29" t="e">
        <f t="shared" si="69"/>
        <v>#DIV/0!</v>
      </c>
      <c r="AH54" s="29" t="e">
        <f t="shared" si="69"/>
        <v>#DIV/0!</v>
      </c>
      <c r="AI54" s="29" t="e">
        <f t="shared" si="69"/>
        <v>#DIV/0!</v>
      </c>
      <c r="AJ54" s="29" t="e">
        <f t="shared" si="69"/>
        <v>#DIV/0!</v>
      </c>
      <c r="AK54" s="29">
        <f t="shared" si="69"/>
        <v>0</v>
      </c>
      <c r="AL54" s="29">
        <f>AL52-AL53</f>
        <v>-1.5904236417188901E-5</v>
      </c>
      <c r="AM54" s="29">
        <f t="shared" ref="AM54:BJ54" si="70">AM52-AM53</f>
        <v>-7.8312350685115582E-6</v>
      </c>
      <c r="AN54" s="29">
        <f t="shared" si="70"/>
        <v>-2.6634496094922184E-5</v>
      </c>
      <c r="AO54" s="29">
        <f t="shared" si="70"/>
        <v>-1.701140572378751E-5</v>
      </c>
      <c r="AP54" s="29">
        <f t="shared" si="70"/>
        <v>-1.6401962309816991E-5</v>
      </c>
      <c r="AQ54" s="29">
        <f t="shared" si="70"/>
        <v>1.6673012490011014E-5</v>
      </c>
      <c r="AR54" s="29">
        <f t="shared" si="70"/>
        <v>1.47364841098297E-5</v>
      </c>
      <c r="AS54" s="29">
        <f t="shared" si="70"/>
        <v>1.4445053486017076E-5</v>
      </c>
      <c r="AT54" s="29">
        <f t="shared" si="70"/>
        <v>1.5565381394121571E-5</v>
      </c>
      <c r="AU54" s="29">
        <f t="shared" si="70"/>
        <v>1.5465169162539E-5</v>
      </c>
      <c r="AV54" s="29">
        <f t="shared" si="70"/>
        <v>7.4187247590785195E-6</v>
      </c>
      <c r="AW54" s="29">
        <f t="shared" si="70"/>
        <v>1.4008395349615898E-6</v>
      </c>
      <c r="AX54" s="29">
        <f t="shared" si="70"/>
        <v>-5.6536053613790479E-6</v>
      </c>
      <c r="AY54" s="29">
        <f t="shared" si="70"/>
        <v>-1.3538745164789632E-5</v>
      </c>
      <c r="AZ54" s="29">
        <f t="shared" si="70"/>
        <v>-2.9806661417057468E-5</v>
      </c>
      <c r="BA54" s="29">
        <f t="shared" si="70"/>
        <v>-4.0183385173580373E-5</v>
      </c>
      <c r="BB54" s="29">
        <f t="shared" si="70"/>
        <v>-4.9983023120845488E-5</v>
      </c>
      <c r="BC54" s="29">
        <f t="shared" si="70"/>
        <v>-7.9574377237830608E-5</v>
      </c>
      <c r="BD54" s="29">
        <f t="shared" si="70"/>
        <v>-8.5611154227564941E-5</v>
      </c>
      <c r="BE54" s="29">
        <f t="shared" si="70"/>
        <v>-9.7947854013388791E-5</v>
      </c>
      <c r="BF54" s="29">
        <f t="shared" si="70"/>
        <v>-6.8136807490209138E-5</v>
      </c>
      <c r="BG54" s="29">
        <f t="shared" si="70"/>
        <v>-5.7832175147349164E-5</v>
      </c>
      <c r="BH54" s="29">
        <f t="shared" si="70"/>
        <v>-6.7983122323119708E-5</v>
      </c>
      <c r="BI54" s="29">
        <f t="shared" si="70"/>
        <v>-8.0872155677109286E-5</v>
      </c>
      <c r="BJ54" s="29">
        <f t="shared" si="70"/>
        <v>-9.8734168288118745E-5</v>
      </c>
      <c r="BK54" s="29">
        <f t="shared" ref="BK54" si="71">BK52-BK53</f>
        <v>-9.8443745022907224E-5</v>
      </c>
    </row>
    <row r="55" spans="1:63" ht="6.75" customHeight="1" x14ac:dyDescent="0.25">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row>
    <row r="56" spans="1:63" x14ac:dyDescent="0.25">
      <c r="A56" s="6" t="s">
        <v>67</v>
      </c>
      <c r="B56" s="35">
        <f>_xlfn.STDEV.S(AL52:BJ52)</f>
        <v>1.0992523444603582E-3</v>
      </c>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row>
    <row r="57" spans="1:63" x14ac:dyDescent="0.25">
      <c r="A57" s="6" t="s">
        <v>69</v>
      </c>
      <c r="B57" s="35">
        <f>AVERAGE(AL52:DJ52)</f>
        <v>9.4720313088981296E-4</v>
      </c>
      <c r="AN57" s="26"/>
      <c r="AO57" s="26"/>
      <c r="AP57" s="26"/>
      <c r="AQ57" s="26"/>
      <c r="AR57" s="26"/>
      <c r="AS57" s="26"/>
      <c r="AT57" s="26"/>
      <c r="AU57" s="26"/>
      <c r="AV57" s="26"/>
      <c r="AW57" s="26"/>
      <c r="AX57" s="26"/>
      <c r="AY57" s="26"/>
      <c r="AZ57" s="26"/>
      <c r="BA57" s="26"/>
      <c r="BB57" s="26"/>
      <c r="BC57" s="26"/>
      <c r="BD57" s="26"/>
      <c r="BE57" s="26"/>
      <c r="BF57" s="26"/>
      <c r="BG57" s="26"/>
      <c r="BH57" s="26"/>
      <c r="BI57" s="26"/>
      <c r="BJ57" s="26"/>
    </row>
    <row r="58" spans="1:63" x14ac:dyDescent="0.25">
      <c r="A58" s="6" t="s">
        <v>71</v>
      </c>
      <c r="B58" s="35">
        <f>B57+B56</f>
        <v>2.0464554753501711E-3</v>
      </c>
    </row>
    <row r="59" spans="1:63" x14ac:dyDescent="0.25">
      <c r="A59" s="6" t="s">
        <v>72</v>
      </c>
      <c r="B59" s="35">
        <f>B57+(2*B56)</f>
        <v>3.1457078198105295E-3</v>
      </c>
    </row>
    <row r="60" spans="1:63" ht="6.75" customHeight="1" x14ac:dyDescent="0.25"/>
    <row r="61" spans="1:63" x14ac:dyDescent="0.25">
      <c r="A61" s="6" t="s">
        <v>68</v>
      </c>
      <c r="B61" s="36">
        <f>_xlfn.STDEV.S(AL53:BJ53)</f>
        <v>1.1379979392178352E-3</v>
      </c>
    </row>
    <row r="62" spans="1:63" x14ac:dyDescent="0.25">
      <c r="A62" s="6" t="s">
        <v>70</v>
      </c>
      <c r="B62" s="35">
        <f>AVERAGE(AL53:BJ53)</f>
        <v>8.9999740736826774E-4</v>
      </c>
    </row>
    <row r="63" spans="1:63" x14ac:dyDescent="0.25">
      <c r="A63" s="6" t="s">
        <v>73</v>
      </c>
      <c r="B63" s="35">
        <f>B62+B61</f>
        <v>2.037995346586103E-3</v>
      </c>
    </row>
    <row r="64" spans="1:63" x14ac:dyDescent="0.25">
      <c r="A64" s="6" t="s">
        <v>74</v>
      </c>
      <c r="B64" s="35">
        <f>B62+2*B61</f>
        <v>3.175993285803938E-3</v>
      </c>
    </row>
    <row r="65" spans="1:62" ht="8.25" customHeight="1" x14ac:dyDescent="0.25"/>
    <row r="66" spans="1:62" x14ac:dyDescent="0.25">
      <c r="A66" s="6" t="s">
        <v>75</v>
      </c>
      <c r="B66" s="35">
        <f>B56-B61</f>
        <v>-3.8745594757476961E-5</v>
      </c>
    </row>
    <row r="67" spans="1:62" x14ac:dyDescent="0.25">
      <c r="A67" s="6" t="s">
        <v>76</v>
      </c>
      <c r="B67" s="35">
        <f t="shared" ref="B67:B69" si="72">B57-B62</f>
        <v>4.7205723521545227E-5</v>
      </c>
    </row>
    <row r="68" spans="1:62" x14ac:dyDescent="0.25">
      <c r="A68" s="6" t="s">
        <v>77</v>
      </c>
      <c r="B68" s="35">
        <f t="shared" si="72"/>
        <v>8.4601287640680492E-6</v>
      </c>
    </row>
    <row r="69" spans="1:62" x14ac:dyDescent="0.25">
      <c r="A69" s="6" t="s">
        <v>78</v>
      </c>
      <c r="B69" s="35">
        <f t="shared" si="72"/>
        <v>-3.0285465993408478E-5</v>
      </c>
    </row>
    <row r="71" spans="1:62" s="33" customFormat="1" x14ac:dyDescent="0.25">
      <c r="A71" s="34" t="s">
        <v>66</v>
      </c>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row>
    <row r="72" spans="1:62" x14ac:dyDescent="0.25">
      <c r="A72" s="6" t="s">
        <v>79</v>
      </c>
      <c r="B72" s="35">
        <f>B36-B56</f>
        <v>7.8049610155162029E-5</v>
      </c>
      <c r="AZ72"/>
      <c r="BA72"/>
      <c r="BB72"/>
      <c r="BC72"/>
      <c r="BD72"/>
      <c r="BE72"/>
      <c r="BF72"/>
      <c r="BG72"/>
      <c r="BH72"/>
      <c r="BI72"/>
      <c r="BJ72"/>
    </row>
    <row r="73" spans="1:62" x14ac:dyDescent="0.25">
      <c r="A73" s="6" t="s">
        <v>80</v>
      </c>
      <c r="B73" s="35">
        <f>B37-B57</f>
        <v>2.672007468113751E-5</v>
      </c>
      <c r="AZ73"/>
      <c r="BA73"/>
      <c r="BB73"/>
      <c r="BC73"/>
      <c r="BD73"/>
      <c r="BE73"/>
      <c r="BF73"/>
      <c r="BG73"/>
      <c r="BH73"/>
      <c r="BI73"/>
      <c r="BJ73"/>
    </row>
    <row r="74" spans="1:62" x14ac:dyDescent="0.25">
      <c r="A74" s="6" t="s">
        <v>81</v>
      </c>
      <c r="B74" s="35">
        <f>B38-B58</f>
        <v>1.0476968483629943E-4</v>
      </c>
      <c r="AZ74"/>
      <c r="BA74"/>
      <c r="BB74"/>
      <c r="BC74"/>
      <c r="BD74"/>
      <c r="BE74"/>
      <c r="BF74"/>
      <c r="BG74"/>
      <c r="BH74"/>
      <c r="BI74"/>
      <c r="BJ74"/>
    </row>
    <row r="75" spans="1:62" x14ac:dyDescent="0.25">
      <c r="A75" s="6" t="s">
        <v>82</v>
      </c>
      <c r="B75" s="35">
        <f>B39-B59</f>
        <v>1.8281929499146168E-4</v>
      </c>
      <c r="AZ75"/>
      <c r="BA75"/>
      <c r="BB75"/>
      <c r="BC75"/>
      <c r="BD75"/>
      <c r="BE75"/>
      <c r="BF75"/>
      <c r="BG75"/>
      <c r="BH75"/>
      <c r="BI75"/>
      <c r="BJ75"/>
    </row>
    <row r="76" spans="1:62" ht="6" customHeight="1" x14ac:dyDescent="0.25">
      <c r="B76" s="26"/>
      <c r="AZ76"/>
      <c r="BA76"/>
      <c r="BB76"/>
      <c r="BC76"/>
      <c r="BD76"/>
      <c r="BE76"/>
      <c r="BF76"/>
      <c r="BG76"/>
      <c r="BH76"/>
      <c r="BI76"/>
      <c r="BJ76"/>
    </row>
    <row r="77" spans="1:62" x14ac:dyDescent="0.25">
      <c r="A77" s="6" t="s">
        <v>83</v>
      </c>
      <c r="B77" s="35">
        <f>B41-B61</f>
        <v>8.1095457223540057E-5</v>
      </c>
      <c r="AZ77"/>
      <c r="BA77"/>
      <c r="BB77"/>
      <c r="BC77"/>
      <c r="BD77"/>
      <c r="BE77"/>
      <c r="BF77"/>
      <c r="BG77"/>
      <c r="BH77"/>
      <c r="BI77"/>
      <c r="BJ77"/>
    </row>
    <row r="78" spans="1:62" x14ac:dyDescent="0.25">
      <c r="A78" s="6" t="s">
        <v>84</v>
      </c>
      <c r="B78" s="35">
        <f>B42-B62</f>
        <v>1.0686779295708256E-4</v>
      </c>
      <c r="AZ78"/>
      <c r="BA78"/>
      <c r="BB78"/>
      <c r="BC78"/>
      <c r="BD78"/>
      <c r="BE78"/>
      <c r="BF78"/>
      <c r="BG78"/>
      <c r="BH78"/>
      <c r="BI78"/>
      <c r="BJ78"/>
    </row>
    <row r="79" spans="1:62" x14ac:dyDescent="0.25">
      <c r="A79" s="6" t="s">
        <v>85</v>
      </c>
      <c r="B79" s="35">
        <f>B43-B63</f>
        <v>1.879632501806225E-4</v>
      </c>
      <c r="AZ79"/>
      <c r="BA79"/>
      <c r="BB79"/>
      <c r="BC79"/>
      <c r="BD79"/>
      <c r="BE79"/>
      <c r="BF79"/>
      <c r="BG79"/>
      <c r="BH79"/>
      <c r="BI79"/>
      <c r="BJ79"/>
    </row>
    <row r="80" spans="1:62" x14ac:dyDescent="0.25">
      <c r="A80" s="6" t="s">
        <v>86</v>
      </c>
      <c r="B80" s="35">
        <f>B44-B64</f>
        <v>2.69058707404163E-4</v>
      </c>
      <c r="AZ80"/>
      <c r="BA80"/>
      <c r="BB80"/>
      <c r="BC80"/>
      <c r="BD80"/>
      <c r="BE80"/>
      <c r="BF80"/>
      <c r="BG80"/>
      <c r="BH80"/>
      <c r="BI80"/>
      <c r="BJ80"/>
    </row>
    <row r="81" spans="1:63" s="30" customFormat="1"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26"/>
      <c r="AB81" s="6"/>
      <c r="AC81" s="6"/>
      <c r="AD81" s="6"/>
      <c r="AE81" s="6"/>
      <c r="AF81" s="6"/>
      <c r="AG81" s="6"/>
      <c r="AH81" s="6"/>
      <c r="AI81" s="6"/>
      <c r="AJ81" s="6"/>
      <c r="AK81" s="6"/>
      <c r="AL81" s="6"/>
      <c r="AM81" s="6"/>
      <c r="AN81" s="6"/>
      <c r="AO81" s="6"/>
      <c r="AP81" s="6"/>
      <c r="AQ81" s="6"/>
      <c r="AR81" s="6"/>
      <c r="AS81" s="6"/>
      <c r="AT81" s="6"/>
      <c r="AU81" s="6"/>
      <c r="AV81" s="6"/>
      <c r="AW81" s="6"/>
      <c r="AX81" s="6"/>
      <c r="AY81" s="6"/>
    </row>
    <row r="83" spans="1:63" x14ac:dyDescent="0.25">
      <c r="A83" s="34" t="s">
        <v>153</v>
      </c>
      <c r="B83" s="44" t="s">
        <v>123</v>
      </c>
      <c r="C83" s="44" t="s">
        <v>124</v>
      </c>
      <c r="D83" s="44" t="s">
        <v>125</v>
      </c>
      <c r="E83" s="44" t="s">
        <v>126</v>
      </c>
      <c r="F83" s="44" t="s">
        <v>127</v>
      </c>
      <c r="G83" s="44" t="s">
        <v>128</v>
      </c>
      <c r="H83" s="44" t="s">
        <v>129</v>
      </c>
      <c r="I83" s="44" t="s">
        <v>130</v>
      </c>
      <c r="J83" s="44" t="s">
        <v>131</v>
      </c>
      <c r="K83" s="44" t="s">
        <v>132</v>
      </c>
      <c r="L83" s="44" t="s">
        <v>133</v>
      </c>
      <c r="M83" s="44" t="s">
        <v>134</v>
      </c>
      <c r="N83" s="44" t="s">
        <v>135</v>
      </c>
      <c r="O83" s="44" t="s">
        <v>136</v>
      </c>
      <c r="P83" s="44" t="s">
        <v>137</v>
      </c>
      <c r="Q83" s="44" t="s">
        <v>138</v>
      </c>
      <c r="R83" s="44" t="s">
        <v>139</v>
      </c>
      <c r="S83" s="44" t="s">
        <v>140</v>
      </c>
      <c r="T83" s="44" t="s">
        <v>141</v>
      </c>
      <c r="U83" s="44" t="s">
        <v>142</v>
      </c>
      <c r="V83" s="44" t="s">
        <v>143</v>
      </c>
      <c r="W83" s="44" t="s">
        <v>144</v>
      </c>
      <c r="X83" s="44" t="s">
        <v>145</v>
      </c>
      <c r="Y83" s="44" t="s">
        <v>146</v>
      </c>
      <c r="Z83" s="44" t="s">
        <v>106</v>
      </c>
      <c r="AA83" s="44" t="s">
        <v>107</v>
      </c>
      <c r="AB83" s="44" t="s">
        <v>108</v>
      </c>
      <c r="AC83" s="44" t="s">
        <v>109</v>
      </c>
      <c r="AD83" s="44" t="s">
        <v>110</v>
      </c>
      <c r="AE83" s="44" t="s">
        <v>111</v>
      </c>
      <c r="AF83" s="44" t="s">
        <v>112</v>
      </c>
      <c r="AG83" s="44" t="s">
        <v>113</v>
      </c>
      <c r="AH83" s="44" t="s">
        <v>114</v>
      </c>
      <c r="AI83" s="44" t="s">
        <v>115</v>
      </c>
      <c r="AJ83" s="44" t="s">
        <v>116</v>
      </c>
      <c r="AK83" s="44" t="s">
        <v>117</v>
      </c>
      <c r="AL83" s="44" t="s">
        <v>8</v>
      </c>
      <c r="AM83" s="44" t="s">
        <v>9</v>
      </c>
      <c r="AN83" s="44" t="s">
        <v>10</v>
      </c>
      <c r="AO83" s="44" t="s">
        <v>11</v>
      </c>
      <c r="AP83" s="44" t="s">
        <v>12</v>
      </c>
      <c r="AQ83" s="44" t="s">
        <v>13</v>
      </c>
      <c r="AR83" s="44" t="s">
        <v>14</v>
      </c>
      <c r="AS83" s="44" t="s">
        <v>15</v>
      </c>
      <c r="AT83" s="44" t="s">
        <v>16</v>
      </c>
      <c r="AU83" s="44" t="s">
        <v>17</v>
      </c>
      <c r="AV83" s="44" t="s">
        <v>18</v>
      </c>
      <c r="AW83" s="44" t="s">
        <v>19</v>
      </c>
      <c r="AX83" s="44" t="s">
        <v>20</v>
      </c>
      <c r="AY83" s="44" t="s">
        <v>4</v>
      </c>
      <c r="AZ83" s="44" t="s">
        <v>5</v>
      </c>
      <c r="BA83" s="44" t="s">
        <v>21</v>
      </c>
      <c r="BB83" s="44" t="s">
        <v>22</v>
      </c>
      <c r="BC83" s="44" t="s">
        <v>6</v>
      </c>
      <c r="BD83" s="44" t="s">
        <v>23</v>
      </c>
      <c r="BE83" s="44" t="s">
        <v>24</v>
      </c>
      <c r="BF83" s="44" t="s">
        <v>7</v>
      </c>
      <c r="BG83" s="44" t="s">
        <v>25</v>
      </c>
      <c r="BH83" s="44" t="s">
        <v>26</v>
      </c>
      <c r="BI83" s="44" t="s">
        <v>27</v>
      </c>
      <c r="BJ83" s="44" t="s">
        <v>28</v>
      </c>
      <c r="BK83" s="65" t="s">
        <v>147</v>
      </c>
    </row>
    <row r="84" spans="1:63" ht="15" customHeight="1" x14ac:dyDescent="0.25">
      <c r="A84" s="37" t="s">
        <v>155</v>
      </c>
      <c r="B84" s="7">
        <f t="shared" ref="B84:AG84" si="73">B15</f>
        <v>0</v>
      </c>
      <c r="C84" s="7">
        <f t="shared" si="73"/>
        <v>0</v>
      </c>
      <c r="D84" s="7">
        <f t="shared" si="73"/>
        <v>0</v>
      </c>
      <c r="E84" s="7">
        <f t="shared" si="73"/>
        <v>0</v>
      </c>
      <c r="F84" s="7">
        <f t="shared" si="73"/>
        <v>0</v>
      </c>
      <c r="G84" s="7">
        <f t="shared" si="73"/>
        <v>0</v>
      </c>
      <c r="H84" s="7">
        <f t="shared" si="73"/>
        <v>0</v>
      </c>
      <c r="I84" s="7">
        <f t="shared" si="73"/>
        <v>0</v>
      </c>
      <c r="J84" s="7">
        <f t="shared" si="73"/>
        <v>0</v>
      </c>
      <c r="K84" s="7">
        <f t="shared" si="73"/>
        <v>0</v>
      </c>
      <c r="L84" s="7">
        <f t="shared" si="73"/>
        <v>0</v>
      </c>
      <c r="M84" s="7">
        <f t="shared" si="73"/>
        <v>818225626.91999984</v>
      </c>
      <c r="N84" s="7">
        <f t="shared" si="73"/>
        <v>810738343.78999996</v>
      </c>
      <c r="O84" s="7">
        <f t="shared" si="73"/>
        <v>804573102.39999998</v>
      </c>
      <c r="P84" s="7">
        <f t="shared" si="73"/>
        <v>798538471.3900001</v>
      </c>
      <c r="Q84" s="7">
        <f t="shared" si="73"/>
        <v>770379553.86000001</v>
      </c>
      <c r="R84" s="7">
        <f t="shared" si="73"/>
        <v>759328820.58999991</v>
      </c>
      <c r="S84" s="7">
        <f t="shared" si="73"/>
        <v>747460566.87999988</v>
      </c>
      <c r="T84" s="7">
        <f t="shared" si="73"/>
        <v>735928615.31999981</v>
      </c>
      <c r="U84" s="7">
        <f t="shared" si="73"/>
        <v>728585320.09000003</v>
      </c>
      <c r="V84" s="7">
        <f t="shared" si="73"/>
        <v>639210041.20327997</v>
      </c>
      <c r="W84" s="7">
        <f t="shared" si="73"/>
        <v>637040307.92328</v>
      </c>
      <c r="X84" s="7">
        <f t="shared" si="73"/>
        <v>582357262.27371633</v>
      </c>
      <c r="Y84" s="7">
        <f t="shared" si="73"/>
        <v>513018858.99371743</v>
      </c>
      <c r="Z84" s="7">
        <f t="shared" si="73"/>
        <v>514186609.89371753</v>
      </c>
      <c r="AA84" s="7">
        <f t="shared" si="73"/>
        <v>479364840.71371752</v>
      </c>
      <c r="AB84" s="7">
        <f t="shared" si="73"/>
        <v>442812404.55641747</v>
      </c>
      <c r="AC84" s="7">
        <f t="shared" si="73"/>
        <v>431500234.83101749</v>
      </c>
      <c r="AD84" s="7">
        <f t="shared" si="73"/>
        <v>417143486.67411751</v>
      </c>
      <c r="AE84" s="7">
        <f t="shared" si="73"/>
        <v>364859910.37091756</v>
      </c>
      <c r="AF84" s="7">
        <f t="shared" si="73"/>
        <v>336796379.95201749</v>
      </c>
      <c r="AG84" s="7">
        <f t="shared" si="73"/>
        <v>331328860.98771751</v>
      </c>
      <c r="AH84" s="7">
        <f t="shared" ref="AH84:BK84" si="74">AH15</f>
        <v>266957969.46663737</v>
      </c>
      <c r="AI84" s="7">
        <f t="shared" si="74"/>
        <v>233974438.40663737</v>
      </c>
      <c r="AJ84" s="7">
        <f t="shared" si="74"/>
        <v>225394686.2566011</v>
      </c>
      <c r="AK84" s="7">
        <f t="shared" si="74"/>
        <v>215982432.95120001</v>
      </c>
      <c r="AL84" s="7">
        <f t="shared" si="74"/>
        <v>209227542.09120002</v>
      </c>
      <c r="AM84" s="7">
        <f t="shared" si="74"/>
        <v>212854680.82120001</v>
      </c>
      <c r="AN84" s="7">
        <f t="shared" si="74"/>
        <v>205762292.82850003</v>
      </c>
      <c r="AO84" s="7">
        <f t="shared" si="74"/>
        <v>204639866.21390006</v>
      </c>
      <c r="AP84" s="7">
        <f t="shared" si="74"/>
        <v>198817753.43270001</v>
      </c>
      <c r="AQ84" s="7">
        <f t="shared" si="74"/>
        <v>198857048.8732</v>
      </c>
      <c r="AR84" s="7">
        <f t="shared" si="74"/>
        <v>219226859.3721</v>
      </c>
      <c r="AS84" s="7">
        <f t="shared" si="74"/>
        <v>267022084.85640001</v>
      </c>
      <c r="AT84" s="7">
        <f t="shared" si="74"/>
        <v>265168011.57639998</v>
      </c>
      <c r="AU84" s="7">
        <f t="shared" si="74"/>
        <v>265287028.96639997</v>
      </c>
      <c r="AV84" s="7">
        <f t="shared" si="74"/>
        <v>261094052.53599998</v>
      </c>
      <c r="AW84" s="7">
        <f t="shared" si="74"/>
        <v>243064807.00139996</v>
      </c>
      <c r="AX84" s="7">
        <f t="shared" si="74"/>
        <v>238470412.39309996</v>
      </c>
      <c r="AY84" s="7">
        <f t="shared" si="74"/>
        <v>242041905.0731</v>
      </c>
      <c r="AZ84" s="7">
        <f t="shared" si="74"/>
        <v>227406246.53309995</v>
      </c>
      <c r="BA84" s="7">
        <f t="shared" si="74"/>
        <v>220411098.06309995</v>
      </c>
      <c r="BB84" s="7">
        <f t="shared" si="74"/>
        <v>228940027.43119997</v>
      </c>
      <c r="BC84" s="7">
        <f t="shared" si="74"/>
        <v>218524854.56389993</v>
      </c>
      <c r="BD84" s="7">
        <f t="shared" si="74"/>
        <v>205903105.76389995</v>
      </c>
      <c r="BE84" s="7">
        <f t="shared" si="74"/>
        <v>150481029.33390009</v>
      </c>
      <c r="BF84" s="7">
        <f t="shared" si="74"/>
        <v>130397509.4117001</v>
      </c>
      <c r="BG84" s="7">
        <f t="shared" si="74"/>
        <v>125661950.21170011</v>
      </c>
      <c r="BH84" s="7">
        <f t="shared" si="74"/>
        <v>125272707.67170012</v>
      </c>
      <c r="BI84" s="7">
        <f t="shared" si="74"/>
        <v>158900446.15486798</v>
      </c>
      <c r="BJ84" s="7">
        <f t="shared" si="74"/>
        <v>155381220.15316796</v>
      </c>
      <c r="BK84" s="7">
        <f t="shared" si="74"/>
        <v>149154156.95316797</v>
      </c>
    </row>
    <row r="85" spans="1:63" ht="15" customHeight="1" x14ac:dyDescent="0.25">
      <c r="A85" s="37" t="s">
        <v>156</v>
      </c>
      <c r="B85" s="7">
        <f t="shared" ref="B85:AG85" si="75">B11</f>
        <v>0</v>
      </c>
      <c r="C85" s="7">
        <f t="shared" si="75"/>
        <v>0</v>
      </c>
      <c r="D85" s="7">
        <f t="shared" si="75"/>
        <v>0</v>
      </c>
      <c r="E85" s="7">
        <f t="shared" si="75"/>
        <v>0</v>
      </c>
      <c r="F85" s="7">
        <f t="shared" si="75"/>
        <v>0</v>
      </c>
      <c r="G85" s="7">
        <f t="shared" si="75"/>
        <v>0</v>
      </c>
      <c r="H85" s="7">
        <f t="shared" si="75"/>
        <v>0</v>
      </c>
      <c r="I85" s="7">
        <f t="shared" si="75"/>
        <v>0</v>
      </c>
      <c r="J85" s="7">
        <f t="shared" si="75"/>
        <v>0</v>
      </c>
      <c r="K85" s="7">
        <f t="shared" si="75"/>
        <v>0</v>
      </c>
      <c r="L85" s="7">
        <f t="shared" si="75"/>
        <v>0</v>
      </c>
      <c r="M85" s="7">
        <f t="shared" si="75"/>
        <v>0</v>
      </c>
      <c r="N85" s="7">
        <f t="shared" si="75"/>
        <v>0</v>
      </c>
      <c r="O85" s="7">
        <f t="shared" si="75"/>
        <v>0</v>
      </c>
      <c r="P85" s="7">
        <f t="shared" si="75"/>
        <v>0</v>
      </c>
      <c r="Q85" s="7">
        <f t="shared" si="75"/>
        <v>0</v>
      </c>
      <c r="R85" s="7">
        <f t="shared" si="75"/>
        <v>0</v>
      </c>
      <c r="S85" s="7">
        <f t="shared" si="75"/>
        <v>0</v>
      </c>
      <c r="T85" s="7">
        <f t="shared" si="75"/>
        <v>0</v>
      </c>
      <c r="U85" s="7">
        <f t="shared" si="75"/>
        <v>0</v>
      </c>
      <c r="V85" s="7">
        <f t="shared" si="75"/>
        <v>0</v>
      </c>
      <c r="W85" s="7">
        <f t="shared" si="75"/>
        <v>0</v>
      </c>
      <c r="X85" s="7">
        <f t="shared" si="75"/>
        <v>0</v>
      </c>
      <c r="Y85" s="7">
        <f t="shared" si="75"/>
        <v>0</v>
      </c>
      <c r="Z85" s="7">
        <f t="shared" si="75"/>
        <v>386550000</v>
      </c>
      <c r="AA85" s="7">
        <f t="shared" si="75"/>
        <v>361550000</v>
      </c>
      <c r="AB85" s="7">
        <f t="shared" si="75"/>
        <v>306550000</v>
      </c>
      <c r="AC85" s="7">
        <f t="shared" si="75"/>
        <v>281550000</v>
      </c>
      <c r="AD85" s="7">
        <f t="shared" si="75"/>
        <v>250050000</v>
      </c>
      <c r="AE85" s="7">
        <f t="shared" si="75"/>
        <v>208850000</v>
      </c>
      <c r="AF85" s="7">
        <f t="shared" si="75"/>
        <v>183850000</v>
      </c>
      <c r="AG85" s="7">
        <f t="shared" si="75"/>
        <v>161850000</v>
      </c>
      <c r="AH85" s="7">
        <f t="shared" ref="AH85:BK85" si="76">AH11</f>
        <v>137850000</v>
      </c>
      <c r="AI85" s="7">
        <f t="shared" si="76"/>
        <v>117850000</v>
      </c>
      <c r="AJ85" s="7">
        <f t="shared" si="76"/>
        <v>62850000</v>
      </c>
      <c r="AK85" s="7">
        <f t="shared" si="76"/>
        <v>46850000</v>
      </c>
      <c r="AL85" s="7">
        <f t="shared" si="76"/>
        <v>20000000</v>
      </c>
      <c r="AM85" s="7">
        <f t="shared" si="76"/>
        <v>10000000</v>
      </c>
      <c r="AN85" s="7">
        <f t="shared" si="76"/>
        <v>30000000</v>
      </c>
      <c r="AO85" s="7">
        <f t="shared" si="76"/>
        <v>20000000.430000007</v>
      </c>
      <c r="AP85" s="7">
        <f t="shared" si="76"/>
        <v>20000000.860000014</v>
      </c>
      <c r="AQ85" s="7">
        <f t="shared" si="76"/>
        <v>-19999999.569999993</v>
      </c>
      <c r="AR85" s="7">
        <f t="shared" si="76"/>
        <v>-19999999.569999993</v>
      </c>
      <c r="AS85" s="7">
        <f t="shared" si="76"/>
        <v>-19999999.569999993</v>
      </c>
      <c r="AT85" s="7">
        <f t="shared" si="76"/>
        <v>-19999999.569999993</v>
      </c>
      <c r="AU85" s="7">
        <f t="shared" si="76"/>
        <v>-19999999.569999993</v>
      </c>
      <c r="AV85" s="7">
        <f t="shared" si="76"/>
        <v>-9999999.5699999928</v>
      </c>
      <c r="AW85" s="7">
        <f t="shared" si="76"/>
        <v>-1999999.5699999928</v>
      </c>
      <c r="AX85" s="7">
        <f t="shared" si="76"/>
        <v>8000000.430000009</v>
      </c>
      <c r="AY85" s="7">
        <f t="shared" si="76"/>
        <v>18000000.430000007</v>
      </c>
      <c r="AZ85" s="7">
        <f t="shared" si="76"/>
        <v>45000000.430000007</v>
      </c>
      <c r="BA85" s="7">
        <f t="shared" si="76"/>
        <v>60000000</v>
      </c>
      <c r="BB85" s="7">
        <f t="shared" si="76"/>
        <v>71999999.569999993</v>
      </c>
      <c r="BC85" s="7">
        <f t="shared" si="76"/>
        <v>122000000</v>
      </c>
      <c r="BD85" s="7">
        <f t="shared" si="76"/>
        <v>134999999.42000002</v>
      </c>
      <c r="BE85" s="7">
        <f t="shared" si="76"/>
        <v>145000000</v>
      </c>
      <c r="BF85" s="7">
        <f t="shared" si="76"/>
        <v>103376098.92999998</v>
      </c>
      <c r="BG85" s="7">
        <f t="shared" si="76"/>
        <v>94336098.929999977</v>
      </c>
      <c r="BH85" s="7">
        <f t="shared" si="76"/>
        <v>110544691.13</v>
      </c>
      <c r="BI85" s="7">
        <f t="shared" si="76"/>
        <v>135133221.79999998</v>
      </c>
      <c r="BJ85" s="7">
        <f t="shared" si="76"/>
        <v>163243703.39999998</v>
      </c>
      <c r="BK85" s="7">
        <f t="shared" si="76"/>
        <v>162202801.10999998</v>
      </c>
    </row>
    <row r="86" spans="1:63" ht="15" customHeight="1" x14ac:dyDescent="0.25">
      <c r="A86" s="37" t="s">
        <v>176</v>
      </c>
      <c r="B86" s="7">
        <f>-B84+B85</f>
        <v>0</v>
      </c>
      <c r="C86" s="7">
        <f t="shared" ref="C86:BK86" si="77">-C84+C85</f>
        <v>0</v>
      </c>
      <c r="D86" s="7">
        <f t="shared" si="77"/>
        <v>0</v>
      </c>
      <c r="E86" s="7">
        <f t="shared" si="77"/>
        <v>0</v>
      </c>
      <c r="F86" s="7">
        <f t="shared" si="77"/>
        <v>0</v>
      </c>
      <c r="G86" s="7">
        <f t="shared" si="77"/>
        <v>0</v>
      </c>
      <c r="H86" s="7">
        <f t="shared" si="77"/>
        <v>0</v>
      </c>
      <c r="I86" s="7">
        <f t="shared" si="77"/>
        <v>0</v>
      </c>
      <c r="J86" s="7">
        <f t="shared" si="77"/>
        <v>0</v>
      </c>
      <c r="K86" s="7">
        <f t="shared" si="77"/>
        <v>0</v>
      </c>
      <c r="L86" s="7">
        <f t="shared" si="77"/>
        <v>0</v>
      </c>
      <c r="M86" s="7">
        <f t="shared" si="77"/>
        <v>-818225626.91999984</v>
      </c>
      <c r="N86" s="7">
        <f t="shared" si="77"/>
        <v>-810738343.78999996</v>
      </c>
      <c r="O86" s="7">
        <f t="shared" si="77"/>
        <v>-804573102.39999998</v>
      </c>
      <c r="P86" s="7">
        <f t="shared" si="77"/>
        <v>-798538471.3900001</v>
      </c>
      <c r="Q86" s="7">
        <f t="shared" si="77"/>
        <v>-770379553.86000001</v>
      </c>
      <c r="R86" s="7">
        <f t="shared" si="77"/>
        <v>-759328820.58999991</v>
      </c>
      <c r="S86" s="7">
        <f t="shared" si="77"/>
        <v>-747460566.87999988</v>
      </c>
      <c r="T86" s="7">
        <f t="shared" si="77"/>
        <v>-735928615.31999981</v>
      </c>
      <c r="U86" s="7">
        <f t="shared" si="77"/>
        <v>-728585320.09000003</v>
      </c>
      <c r="V86" s="7">
        <f t="shared" si="77"/>
        <v>-639210041.20327997</v>
      </c>
      <c r="W86" s="7">
        <f t="shared" si="77"/>
        <v>-637040307.92328</v>
      </c>
      <c r="X86" s="7">
        <f t="shared" si="77"/>
        <v>-582357262.27371633</v>
      </c>
      <c r="Y86" s="7">
        <f t="shared" si="77"/>
        <v>-513018858.99371743</v>
      </c>
      <c r="Z86" s="7">
        <f t="shared" si="77"/>
        <v>-127636609.89371753</v>
      </c>
      <c r="AA86" s="7">
        <f t="shared" si="77"/>
        <v>-117814840.71371752</v>
      </c>
      <c r="AB86" s="7">
        <f t="shared" si="77"/>
        <v>-136262404.55641747</v>
      </c>
      <c r="AC86" s="7">
        <f t="shared" si="77"/>
        <v>-149950234.83101749</v>
      </c>
      <c r="AD86" s="7">
        <f t="shared" si="77"/>
        <v>-167093486.67411751</v>
      </c>
      <c r="AE86" s="7">
        <f t="shared" si="77"/>
        <v>-156009910.37091756</v>
      </c>
      <c r="AF86" s="7">
        <f t="shared" si="77"/>
        <v>-152946379.95201749</v>
      </c>
      <c r="AG86" s="7">
        <f t="shared" si="77"/>
        <v>-169478860.98771751</v>
      </c>
      <c r="AH86" s="7">
        <f t="shared" si="77"/>
        <v>-129107969.46663737</v>
      </c>
      <c r="AI86" s="7">
        <f t="shared" si="77"/>
        <v>-116124438.40663737</v>
      </c>
      <c r="AJ86" s="7">
        <f t="shared" si="77"/>
        <v>-162544686.2566011</v>
      </c>
      <c r="AK86" s="7">
        <f t="shared" si="77"/>
        <v>-169132432.95120001</v>
      </c>
      <c r="AL86" s="7">
        <f t="shared" si="77"/>
        <v>-189227542.09120002</v>
      </c>
      <c r="AM86" s="7">
        <f t="shared" si="77"/>
        <v>-202854680.82120001</v>
      </c>
      <c r="AN86" s="7">
        <f t="shared" si="77"/>
        <v>-175762292.82850003</v>
      </c>
      <c r="AO86" s="7">
        <f t="shared" si="77"/>
        <v>-184639865.78390005</v>
      </c>
      <c r="AP86" s="7">
        <f t="shared" si="77"/>
        <v>-178817752.57269999</v>
      </c>
      <c r="AQ86" s="7">
        <f t="shared" si="77"/>
        <v>-218857048.44319999</v>
      </c>
      <c r="AR86" s="7">
        <f>-AR84+AR85</f>
        <v>-239226858.94209999</v>
      </c>
      <c r="AS86" s="7">
        <f t="shared" si="77"/>
        <v>-287022084.42640001</v>
      </c>
      <c r="AT86" s="7">
        <f t="shared" si="77"/>
        <v>-285168011.14639997</v>
      </c>
      <c r="AU86" s="7">
        <f t="shared" si="77"/>
        <v>-285287028.53639996</v>
      </c>
      <c r="AV86" s="7">
        <f t="shared" si="77"/>
        <v>-271094052.10599995</v>
      </c>
      <c r="AW86" s="7">
        <f t="shared" si="77"/>
        <v>-245064806.57139996</v>
      </c>
      <c r="AX86" s="7">
        <f t="shared" si="77"/>
        <v>-230470411.96309996</v>
      </c>
      <c r="AY86" s="7">
        <f t="shared" si="77"/>
        <v>-224041904.64309999</v>
      </c>
      <c r="AZ86" s="7">
        <f t="shared" si="77"/>
        <v>-182406246.10309994</v>
      </c>
      <c r="BA86" s="7">
        <f t="shared" si="77"/>
        <v>-160411098.06309995</v>
      </c>
      <c r="BB86" s="7">
        <f t="shared" si="77"/>
        <v>-156940027.86119998</v>
      </c>
      <c r="BC86" s="7">
        <f t="shared" si="77"/>
        <v>-96524854.563899934</v>
      </c>
      <c r="BD86" s="7">
        <f t="shared" si="77"/>
        <v>-70903106.343899935</v>
      </c>
      <c r="BE86" s="7">
        <f t="shared" si="77"/>
        <v>-5481029.333900094</v>
      </c>
      <c r="BF86" s="7">
        <f t="shared" si="77"/>
        <v>-27021410.481700122</v>
      </c>
      <c r="BG86" s="7">
        <f t="shared" si="77"/>
        <v>-31325851.281700134</v>
      </c>
      <c r="BH86" s="7">
        <f t="shared" si="77"/>
        <v>-14728016.541700125</v>
      </c>
      <c r="BI86" s="7">
        <f t="shared" si="77"/>
        <v>-23767224.354867995</v>
      </c>
      <c r="BJ86" s="7">
        <f t="shared" si="77"/>
        <v>7862483.2468320131</v>
      </c>
      <c r="BK86" s="7">
        <f t="shared" si="77"/>
        <v>13048644.15683201</v>
      </c>
    </row>
    <row r="87" spans="1:63" s="30" customFormat="1" x14ac:dyDescent="0.25">
      <c r="A87" s="37" t="s">
        <v>172</v>
      </c>
      <c r="B87" s="6"/>
      <c r="C87" s="6"/>
      <c r="D87" s="6"/>
      <c r="E87" s="6"/>
      <c r="F87" s="6"/>
      <c r="G87" s="6"/>
      <c r="H87" s="6"/>
      <c r="I87" s="6"/>
      <c r="J87" s="6"/>
      <c r="K87" s="6"/>
      <c r="L87" s="6"/>
      <c r="M87" s="6"/>
      <c r="N87" s="6"/>
      <c r="O87" s="6"/>
      <c r="P87" s="6"/>
      <c r="Q87" s="6"/>
      <c r="R87" s="6"/>
      <c r="S87" s="6"/>
      <c r="T87" s="6"/>
      <c r="U87" s="6"/>
      <c r="V87" s="6"/>
      <c r="W87" s="6"/>
      <c r="X87" s="6"/>
      <c r="Y87" s="6"/>
      <c r="Z87" s="7">
        <f>Z19</f>
        <v>-117281796.87999916</v>
      </c>
      <c r="AA87" s="7">
        <f t="shared" ref="AA87:BK87" si="78">AA19</f>
        <v>-114103303.32999611</v>
      </c>
      <c r="AB87" s="7">
        <f t="shared" si="78"/>
        <v>-135921591.72999954</v>
      </c>
      <c r="AC87" s="7">
        <f t="shared" si="78"/>
        <v>-149654990.95999908</v>
      </c>
      <c r="AD87" s="7">
        <f t="shared" si="78"/>
        <v>-166723123.62000084</v>
      </c>
      <c r="AE87" s="7">
        <f t="shared" si="78"/>
        <v>-155639547.32000351</v>
      </c>
      <c r="AF87" s="7">
        <f t="shared" si="78"/>
        <v>-152576016.91000175</v>
      </c>
      <c r="AG87" s="7">
        <f t="shared" si="78"/>
        <v>-169478860.98999977</v>
      </c>
      <c r="AH87" s="7">
        <f t="shared" si="78"/>
        <v>-129150209.01999474</v>
      </c>
      <c r="AI87" s="7">
        <f t="shared" si="78"/>
        <v>-116124438.36999702</v>
      </c>
      <c r="AJ87" s="7">
        <f t="shared" si="78"/>
        <v>-162544686.22999954</v>
      </c>
      <c r="AK87" s="7">
        <f t="shared" si="78"/>
        <v>-169132432.92000198</v>
      </c>
      <c r="AL87" s="7">
        <f t="shared" si="78"/>
        <v>-189227542.06000137</v>
      </c>
      <c r="AM87" s="7">
        <f t="shared" si="78"/>
        <v>-202854680.79000282</v>
      </c>
      <c r="AN87" s="7">
        <f t="shared" si="78"/>
        <v>-175762292.81000137</v>
      </c>
      <c r="AO87" s="7">
        <f t="shared" si="78"/>
        <v>-186726281.61000061</v>
      </c>
      <c r="AP87" s="7">
        <f t="shared" si="78"/>
        <v>-180979288.00999832</v>
      </c>
      <c r="AQ87" s="7">
        <f t="shared" si="78"/>
        <v>-223583176.25999832</v>
      </c>
      <c r="AR87" s="7">
        <f t="shared" si="78"/>
        <v>-243952987.02999878</v>
      </c>
      <c r="AS87" s="7">
        <f t="shared" si="78"/>
        <v>-357381384.54000282</v>
      </c>
      <c r="AT87" s="7">
        <f t="shared" si="78"/>
        <v>-351746998.61000252</v>
      </c>
      <c r="AU87" s="7">
        <f t="shared" si="78"/>
        <v>-351866016.11000061</v>
      </c>
      <c r="AV87" s="7">
        <f t="shared" si="78"/>
        <v>-337673039.90999985</v>
      </c>
      <c r="AW87" s="7">
        <f t="shared" si="78"/>
        <v>-311643793.55000114</v>
      </c>
      <c r="AX87" s="7">
        <f t="shared" si="78"/>
        <v>-297049399.05999947</v>
      </c>
      <c r="AY87" s="7">
        <f t="shared" si="78"/>
        <v>-290620892.38999748</v>
      </c>
      <c r="AZ87" s="7">
        <f t="shared" si="78"/>
        <v>-248985233.44000053</v>
      </c>
      <c r="BA87" s="7">
        <f t="shared" si="78"/>
        <v>-224828550.54000092</v>
      </c>
      <c r="BB87" s="7">
        <f t="shared" si="78"/>
        <v>-221357479.98999977</v>
      </c>
      <c r="BC87" s="7">
        <f t="shared" si="78"/>
        <v>-158377714.31000137</v>
      </c>
      <c r="BD87" s="7">
        <f t="shared" si="78"/>
        <v>-132755965.22999763</v>
      </c>
      <c r="BE87" s="7">
        <f t="shared" si="78"/>
        <v>-1700717.0800018311</v>
      </c>
      <c r="BF87" s="7">
        <f t="shared" si="78"/>
        <v>-27021410.069391251</v>
      </c>
      <c r="BG87" s="7">
        <f t="shared" si="78"/>
        <v>-31325851.079999924</v>
      </c>
      <c r="BH87" s="7">
        <f t="shared" si="78"/>
        <v>-14728016.282558441</v>
      </c>
      <c r="BI87" s="7">
        <f t="shared" si="78"/>
        <v>-23767225.330001831</v>
      </c>
      <c r="BJ87" s="7">
        <f t="shared" si="78"/>
        <v>7862482.2613525391</v>
      </c>
      <c r="BK87" s="7">
        <f t="shared" si="78"/>
        <v>13048644.352041245</v>
      </c>
    </row>
    <row r="88" spans="1:63" s="30" customFormat="1" x14ac:dyDescent="0.25">
      <c r="A88" s="37" t="s">
        <v>175</v>
      </c>
      <c r="B88" s="6"/>
      <c r="C88" s="6"/>
      <c r="D88" s="6"/>
      <c r="E88" s="6"/>
      <c r="F88" s="6"/>
      <c r="G88" s="6"/>
      <c r="H88" s="6"/>
      <c r="I88" s="6"/>
      <c r="J88" s="6"/>
      <c r="K88" s="6"/>
      <c r="L88" s="6"/>
      <c r="M88" s="6"/>
      <c r="N88" s="6"/>
      <c r="O88" s="6"/>
      <c r="P88" s="6"/>
      <c r="Q88" s="6"/>
      <c r="R88" s="6"/>
      <c r="S88" s="6"/>
      <c r="T88" s="6"/>
      <c r="U88" s="6"/>
      <c r="V88" s="6"/>
      <c r="W88" s="6"/>
      <c r="X88" s="6"/>
      <c r="Y88" s="6"/>
      <c r="Z88" s="7">
        <f>Z86-Z87</f>
        <v>-10354813.013718367</v>
      </c>
      <c r="AA88" s="7">
        <f t="shared" ref="AA88:BK88" si="79">AA86-AA87</f>
        <v>-3711537.3837214112</v>
      </c>
      <c r="AB88" s="7">
        <f t="shared" si="79"/>
        <v>-340812.82641792297</v>
      </c>
      <c r="AC88" s="7">
        <f t="shared" si="79"/>
        <v>-295243.87101840973</v>
      </c>
      <c r="AD88" s="7">
        <f t="shared" si="79"/>
        <v>-370363.05411666632</v>
      </c>
      <c r="AE88" s="7">
        <f t="shared" si="79"/>
        <v>-370363.05091404915</v>
      </c>
      <c r="AF88" s="7">
        <f t="shared" si="79"/>
        <v>-370363.04201573133</v>
      </c>
      <c r="AG88" s="7">
        <f t="shared" si="79"/>
        <v>2.282261848449707E-3</v>
      </c>
      <c r="AH88" s="7">
        <f t="shared" si="79"/>
        <v>42239.553357362747</v>
      </c>
      <c r="AI88" s="7">
        <f t="shared" si="79"/>
        <v>-3.6640346050262451E-2</v>
      </c>
      <c r="AJ88" s="7">
        <f t="shared" si="79"/>
        <v>-2.6601552963256836E-2</v>
      </c>
      <c r="AK88" s="7">
        <f t="shared" si="79"/>
        <v>-3.1198024749755859E-2</v>
      </c>
      <c r="AL88" s="7">
        <f t="shared" si="79"/>
        <v>-3.1198650598526001E-2</v>
      </c>
      <c r="AM88" s="7">
        <f t="shared" si="79"/>
        <v>-3.1197190284729004E-2</v>
      </c>
      <c r="AN88" s="7">
        <f t="shared" si="79"/>
        <v>-1.8498659133911133E-2</v>
      </c>
      <c r="AO88" s="7">
        <f t="shared" si="79"/>
        <v>2086415.826100558</v>
      </c>
      <c r="AP88" s="7">
        <f t="shared" si="79"/>
        <v>2161535.4372983277</v>
      </c>
      <c r="AQ88" s="7">
        <f t="shared" si="79"/>
        <v>4726127.8167983294</v>
      </c>
      <c r="AR88" s="7">
        <f t="shared" si="79"/>
        <v>4726128.0878987908</v>
      </c>
      <c r="AS88" s="83">
        <f>AS86-AS87</f>
        <v>70359300.113602817</v>
      </c>
      <c r="AT88" s="82">
        <f t="shared" si="79"/>
        <v>66578987.463602543</v>
      </c>
      <c r="AU88" s="82">
        <f t="shared" si="79"/>
        <v>66578987.57360065</v>
      </c>
      <c r="AV88" s="82">
        <f t="shared" si="79"/>
        <v>66578987.803999901</v>
      </c>
      <c r="AW88" s="82">
        <f t="shared" si="79"/>
        <v>66578986.978601187</v>
      </c>
      <c r="AX88" s="82">
        <f t="shared" si="79"/>
        <v>66578987.096899509</v>
      </c>
      <c r="AY88" s="82">
        <f t="shared" si="79"/>
        <v>66578987.746897489</v>
      </c>
      <c r="AZ88" s="82">
        <f t="shared" si="79"/>
        <v>66578987.336900592</v>
      </c>
      <c r="BA88" s="82">
        <f t="shared" si="79"/>
        <v>64417452.476900965</v>
      </c>
      <c r="BB88" s="82">
        <f t="shared" si="79"/>
        <v>64417452.128799796</v>
      </c>
      <c r="BC88" s="82">
        <f t="shared" si="79"/>
        <v>61852859.746101439</v>
      </c>
      <c r="BD88" s="82">
        <f t="shared" si="79"/>
        <v>61852858.886097699</v>
      </c>
      <c r="BE88" s="84">
        <f t="shared" si="79"/>
        <v>-3780312.253898263</v>
      </c>
      <c r="BF88" s="7">
        <f t="shared" si="79"/>
        <v>-0.41230887174606323</v>
      </c>
      <c r="BG88" s="7">
        <f t="shared" si="79"/>
        <v>-0.20170021057128906</v>
      </c>
      <c r="BH88" s="7">
        <f t="shared" si="79"/>
        <v>-0.25914168357849121</v>
      </c>
      <c r="BI88" s="7">
        <f t="shared" si="79"/>
        <v>0.97513383626937866</v>
      </c>
      <c r="BJ88" s="7">
        <f t="shared" si="79"/>
        <v>0.98547947406768799</v>
      </c>
      <c r="BK88" s="7">
        <f t="shared" si="79"/>
        <v>-0.19520923495292664</v>
      </c>
    </row>
    <row r="89" spans="1:63" ht="15" customHeight="1" x14ac:dyDescent="0.25">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row>
    <row r="90" spans="1:63" ht="15" customHeight="1" x14ac:dyDescent="0.25">
      <c r="A90" s="37" t="s">
        <v>161</v>
      </c>
      <c r="AO90"/>
      <c r="AP90"/>
      <c r="AQ90"/>
      <c r="AR90"/>
      <c r="AS90"/>
      <c r="AT90"/>
      <c r="AU90"/>
      <c r="AV90"/>
      <c r="AW90"/>
      <c r="AX90"/>
      <c r="AY90"/>
      <c r="AZ90"/>
      <c r="BA90"/>
      <c r="BB90"/>
      <c r="BC90"/>
      <c r="BD90"/>
      <c r="BE90"/>
      <c r="BF90"/>
      <c r="BG90"/>
      <c r="BH90"/>
      <c r="BI90"/>
      <c r="BJ90"/>
    </row>
    <row r="91" spans="1:63" ht="15" customHeight="1" x14ac:dyDescent="0.25">
      <c r="A91" s="6" t="s">
        <v>87</v>
      </c>
      <c r="B91" s="38">
        <f>AVERAGE(Z84:BK84)</f>
        <v>252322919.82478207</v>
      </c>
      <c r="AO91"/>
      <c r="AP91"/>
      <c r="AQ91"/>
      <c r="AR91"/>
      <c r="AS91"/>
      <c r="AT91"/>
      <c r="AU91"/>
      <c r="AV91"/>
      <c r="AW91"/>
      <c r="AX91"/>
      <c r="AY91"/>
      <c r="AZ91"/>
      <c r="BA91"/>
      <c r="BB91"/>
      <c r="BC91"/>
      <c r="BD91"/>
      <c r="BE91"/>
      <c r="BF91"/>
      <c r="BG91"/>
      <c r="BH91"/>
      <c r="BI91"/>
      <c r="BJ91"/>
    </row>
    <row r="92" spans="1:63" ht="15" customHeight="1" x14ac:dyDescent="0.25">
      <c r="A92" s="6" t="s">
        <v>88</v>
      </c>
      <c r="B92" s="38">
        <f>_xlfn.STDEV.S(Z84:BK84)</f>
        <v>97491978.787487358</v>
      </c>
      <c r="C92" s="37" t="s">
        <v>91</v>
      </c>
      <c r="D92" s="7"/>
      <c r="AO92"/>
      <c r="AP92"/>
      <c r="AQ92"/>
      <c r="AR92"/>
      <c r="AS92"/>
      <c r="AT92"/>
      <c r="AU92"/>
      <c r="AV92"/>
      <c r="AW92"/>
      <c r="AX92"/>
      <c r="AY92"/>
      <c r="AZ92"/>
      <c r="BA92"/>
      <c r="BB92"/>
      <c r="BC92"/>
      <c r="BD92"/>
      <c r="BE92"/>
      <c r="BF92"/>
      <c r="BG92"/>
      <c r="BH92"/>
      <c r="BI92"/>
      <c r="BJ92"/>
    </row>
    <row r="93" spans="1:63" ht="15" customHeight="1" x14ac:dyDescent="0.25">
      <c r="A93" s="6" t="s">
        <v>89</v>
      </c>
      <c r="B93" s="38">
        <f>B91+B92</f>
        <v>349814898.6122694</v>
      </c>
      <c r="C93" s="6" t="s">
        <v>92</v>
      </c>
      <c r="D93" s="43">
        <f>COUNTIF($Z$84:$BK$84,"&gt;"&amp;B93)</f>
        <v>6</v>
      </c>
      <c r="AO93"/>
      <c r="AP93"/>
      <c r="AQ93"/>
      <c r="AR93"/>
      <c r="AS93"/>
      <c r="AT93"/>
      <c r="AU93"/>
      <c r="AV93"/>
      <c r="AW93"/>
      <c r="AX93"/>
      <c r="AY93"/>
      <c r="AZ93"/>
      <c r="BA93"/>
      <c r="BB93"/>
      <c r="BC93"/>
      <c r="BD93"/>
      <c r="BE93"/>
      <c r="BF93"/>
      <c r="BG93"/>
      <c r="BH93"/>
      <c r="BI93"/>
      <c r="BJ93"/>
    </row>
    <row r="94" spans="1:63" ht="15" customHeight="1" x14ac:dyDescent="0.25">
      <c r="A94" s="6" t="s">
        <v>90</v>
      </c>
      <c r="B94" s="38">
        <f>B91+2*B92</f>
        <v>447306877.39975679</v>
      </c>
      <c r="C94" s="6" t="s">
        <v>93</v>
      </c>
      <c r="D94" s="43">
        <f>COUNTIF($Z$84:$BK$84,"&gt;"&amp;B94)</f>
        <v>2</v>
      </c>
      <c r="AO94"/>
      <c r="AP94"/>
      <c r="AQ94"/>
      <c r="AR94"/>
      <c r="AS94"/>
      <c r="AT94"/>
      <c r="AU94"/>
      <c r="AV94"/>
      <c r="AW94"/>
      <c r="AX94"/>
      <c r="AY94"/>
      <c r="AZ94"/>
      <c r="BA94"/>
      <c r="BB94"/>
      <c r="BC94"/>
      <c r="BD94"/>
      <c r="BE94"/>
      <c r="BF94"/>
      <c r="BG94"/>
      <c r="BH94"/>
      <c r="BI94"/>
      <c r="BJ94"/>
    </row>
    <row r="95" spans="1:63" ht="15" customHeight="1" x14ac:dyDescent="0.25">
      <c r="C95" s="37" t="s">
        <v>94</v>
      </c>
      <c r="D95" s="43">
        <f>COUNT(Z84:BK84)</f>
        <v>38</v>
      </c>
      <c r="AO95"/>
      <c r="AP95"/>
      <c r="AQ95"/>
      <c r="AR95"/>
      <c r="AS95"/>
      <c r="AT95"/>
      <c r="AU95"/>
      <c r="AV95"/>
      <c r="AW95"/>
      <c r="AX95"/>
      <c r="AY95"/>
      <c r="AZ95"/>
      <c r="BA95"/>
      <c r="BB95"/>
      <c r="BC95"/>
      <c r="BD95"/>
      <c r="BE95"/>
      <c r="BF95"/>
      <c r="BG95"/>
      <c r="BH95"/>
      <c r="BI95"/>
      <c r="BJ95"/>
    </row>
    <row r="96" spans="1:63" ht="15" customHeight="1" x14ac:dyDescent="0.25">
      <c r="A96" s="37" t="s">
        <v>162</v>
      </c>
      <c r="AO96"/>
      <c r="AP96"/>
      <c r="AQ96"/>
      <c r="AR96"/>
      <c r="AS96"/>
      <c r="AT96"/>
      <c r="AU96"/>
      <c r="AV96"/>
      <c r="AW96"/>
      <c r="AX96"/>
      <c r="AY96"/>
      <c r="AZ96"/>
      <c r="BA96"/>
      <c r="BB96"/>
      <c r="BC96"/>
      <c r="BD96"/>
      <c r="BE96"/>
      <c r="BF96"/>
      <c r="BG96"/>
      <c r="BH96"/>
      <c r="BI96"/>
      <c r="BJ96"/>
    </row>
    <row r="97" spans="1:65" ht="15" customHeight="1" x14ac:dyDescent="0.25">
      <c r="A97" s="6" t="s">
        <v>87</v>
      </c>
      <c r="B97" s="38">
        <f>AVERAGE(Z85:BK85)</f>
        <v>101790437.36526312</v>
      </c>
      <c r="AO97"/>
      <c r="AP97"/>
      <c r="AQ97"/>
      <c r="AR97"/>
      <c r="AS97"/>
      <c r="AT97"/>
      <c r="AU97"/>
      <c r="AV97"/>
      <c r="AW97"/>
      <c r="AX97"/>
      <c r="AY97"/>
      <c r="AZ97"/>
      <c r="BA97"/>
      <c r="BB97"/>
      <c r="BC97"/>
      <c r="BD97"/>
      <c r="BE97"/>
      <c r="BF97"/>
      <c r="BG97"/>
      <c r="BH97"/>
      <c r="BI97"/>
      <c r="BJ97"/>
    </row>
    <row r="98" spans="1:65" ht="15" customHeight="1" x14ac:dyDescent="0.25">
      <c r="A98" s="6" t="s">
        <v>88</v>
      </c>
      <c r="B98" s="38">
        <f>_xlfn.STDEV.S(Z85:BK85)</f>
        <v>108738419.03734797</v>
      </c>
      <c r="C98" s="37" t="s">
        <v>91</v>
      </c>
      <c r="D98" s="7"/>
      <c r="AO98"/>
      <c r="AP98"/>
      <c r="AQ98"/>
      <c r="AR98"/>
      <c r="AS98"/>
      <c r="AT98"/>
      <c r="AU98"/>
      <c r="AV98"/>
      <c r="AW98"/>
      <c r="AX98"/>
      <c r="AY98"/>
      <c r="AZ98"/>
      <c r="BA98"/>
      <c r="BB98"/>
      <c r="BC98"/>
      <c r="BD98"/>
      <c r="BE98"/>
      <c r="BF98"/>
      <c r="BG98"/>
      <c r="BH98"/>
      <c r="BI98"/>
      <c r="BJ98"/>
    </row>
    <row r="99" spans="1:65" ht="15" customHeight="1" x14ac:dyDescent="0.25">
      <c r="A99" s="6" t="s">
        <v>89</v>
      </c>
      <c r="B99" s="38">
        <f>B97+B98</f>
        <v>210528856.40261108</v>
      </c>
      <c r="C99" s="6" t="s">
        <v>92</v>
      </c>
      <c r="D99" s="43">
        <f>COUNTIF($Z$85:$BK$85,"&gt;"&amp;B99)</f>
        <v>5</v>
      </c>
      <c r="AO99"/>
      <c r="AP99"/>
      <c r="AQ99"/>
      <c r="AR99"/>
      <c r="AS99"/>
      <c r="AT99"/>
      <c r="AU99"/>
      <c r="AV99"/>
      <c r="AW99"/>
      <c r="AX99"/>
      <c r="AY99"/>
      <c r="AZ99"/>
      <c r="BA99"/>
      <c r="BB99"/>
      <c r="BC99"/>
      <c r="BD99"/>
      <c r="BE99"/>
      <c r="BF99"/>
      <c r="BG99"/>
      <c r="BH99"/>
      <c r="BI99"/>
      <c r="BJ99"/>
    </row>
    <row r="100" spans="1:65" ht="15" customHeight="1" x14ac:dyDescent="0.25">
      <c r="A100" s="6" t="s">
        <v>90</v>
      </c>
      <c r="B100" s="38">
        <f>B97+2*B98</f>
        <v>319267275.43995905</v>
      </c>
      <c r="C100" s="6" t="s">
        <v>93</v>
      </c>
      <c r="D100" s="43">
        <f>COUNTIF($Z$85:$BK$85,"&gt;"&amp;B100)</f>
        <v>2</v>
      </c>
      <c r="AO100"/>
      <c r="AP100"/>
      <c r="AQ100"/>
      <c r="AR100"/>
      <c r="AS100"/>
      <c r="AT100"/>
      <c r="AU100"/>
      <c r="AV100"/>
      <c r="AW100"/>
      <c r="AX100"/>
      <c r="AY100"/>
      <c r="AZ100"/>
      <c r="BA100"/>
      <c r="BB100"/>
      <c r="BC100"/>
      <c r="BD100"/>
      <c r="BE100"/>
      <c r="BF100"/>
      <c r="BG100"/>
      <c r="BH100"/>
      <c r="BI100"/>
      <c r="BJ100"/>
    </row>
    <row r="101" spans="1:65" ht="15" customHeight="1" x14ac:dyDescent="0.25">
      <c r="C101" s="37" t="s">
        <v>94</v>
      </c>
      <c r="D101" s="43">
        <f>COUNT(Z85:BK85)</f>
        <v>38</v>
      </c>
      <c r="AO101"/>
      <c r="AP101"/>
      <c r="AQ101"/>
      <c r="AR101"/>
      <c r="AS101"/>
      <c r="AT101"/>
      <c r="AU101"/>
      <c r="AV101"/>
      <c r="AW101"/>
      <c r="AX101"/>
      <c r="AY101"/>
      <c r="AZ101"/>
      <c r="BA101"/>
      <c r="BB101"/>
      <c r="BC101"/>
      <c r="BD101"/>
      <c r="BE101"/>
      <c r="BF101"/>
      <c r="BG101"/>
      <c r="BH101"/>
      <c r="BI101"/>
      <c r="BJ101"/>
    </row>
    <row r="102" spans="1:65" ht="15" customHeight="1" x14ac:dyDescent="0.25">
      <c r="A102" s="37" t="s">
        <v>163</v>
      </c>
      <c r="AO102"/>
      <c r="AP102"/>
      <c r="AQ102"/>
      <c r="AR102"/>
      <c r="AS102"/>
      <c r="AT102"/>
      <c r="AU102"/>
      <c r="AV102"/>
      <c r="AW102"/>
      <c r="AX102"/>
      <c r="AY102"/>
      <c r="AZ102"/>
      <c r="BA102"/>
      <c r="BB102"/>
      <c r="BC102"/>
      <c r="BD102"/>
      <c r="BE102"/>
      <c r="BF102"/>
      <c r="BG102"/>
      <c r="BH102"/>
      <c r="BI102"/>
      <c r="BJ102"/>
    </row>
    <row r="103" spans="1:65" ht="15" customHeight="1" x14ac:dyDescent="0.25">
      <c r="A103" s="6" t="s">
        <v>87</v>
      </c>
      <c r="B103" s="38">
        <f>AVERAGE(Z86:BK86)</f>
        <v>-150532482.459519</v>
      </c>
      <c r="AO103"/>
      <c r="AP103"/>
      <c r="AQ103"/>
      <c r="AR103"/>
      <c r="AS103"/>
      <c r="AT103"/>
      <c r="AU103"/>
      <c r="AV103"/>
      <c r="AW103"/>
      <c r="AX103"/>
      <c r="AY103"/>
      <c r="AZ103"/>
      <c r="BA103"/>
      <c r="BB103"/>
      <c r="BC103"/>
      <c r="BD103"/>
      <c r="BE103"/>
      <c r="BF103"/>
      <c r="BG103"/>
      <c r="BH103"/>
      <c r="BI103"/>
      <c r="BJ103"/>
    </row>
    <row r="104" spans="1:65" ht="15" customHeight="1" x14ac:dyDescent="0.25">
      <c r="A104" s="6" t="s">
        <v>88</v>
      </c>
      <c r="B104" s="38">
        <f>_xlfn.STDEV.S(Z86:BK86)</f>
        <v>84057274.152606159</v>
      </c>
      <c r="C104" s="37" t="s">
        <v>91</v>
      </c>
      <c r="D104" s="7"/>
      <c r="AO104"/>
      <c r="AP104"/>
      <c r="AQ104"/>
      <c r="AR104"/>
      <c r="AS104"/>
      <c r="AT104"/>
      <c r="AU104"/>
      <c r="AV104"/>
      <c r="AW104"/>
      <c r="AX104"/>
      <c r="AY104"/>
      <c r="AZ104"/>
      <c r="BA104"/>
      <c r="BB104"/>
      <c r="BC104"/>
      <c r="BD104"/>
      <c r="BE104"/>
      <c r="BF104"/>
      <c r="BG104"/>
      <c r="BH104"/>
      <c r="BI104"/>
      <c r="BJ104"/>
    </row>
    <row r="105" spans="1:65" ht="15" customHeight="1" x14ac:dyDescent="0.25">
      <c r="A105" s="6" t="s">
        <v>89</v>
      </c>
      <c r="B105" s="38">
        <f>B103+B104</f>
        <v>-66475208.306912839</v>
      </c>
      <c r="C105" s="6" t="s">
        <v>92</v>
      </c>
      <c r="D105" s="43">
        <f>COUNTIF($Z$86:$BK$86,"&gt;"&amp;B105)</f>
        <v>7</v>
      </c>
      <c r="AO105"/>
      <c r="AP105"/>
      <c r="AQ105"/>
      <c r="AR105"/>
      <c r="AS105"/>
      <c r="AT105"/>
      <c r="AU105"/>
      <c r="AV105"/>
      <c r="AW105"/>
      <c r="AX105"/>
      <c r="AY105"/>
      <c r="AZ105"/>
      <c r="BA105"/>
      <c r="BB105"/>
      <c r="BC105"/>
      <c r="BD105"/>
      <c r="BE105"/>
      <c r="BF105"/>
      <c r="BG105"/>
      <c r="BH105"/>
      <c r="BI105"/>
      <c r="BJ105"/>
    </row>
    <row r="106" spans="1:65" ht="15" customHeight="1" x14ac:dyDescent="0.25">
      <c r="A106" s="6" t="s">
        <v>90</v>
      </c>
      <c r="B106" s="38">
        <f>B103+2*B104</f>
        <v>17582065.84569332</v>
      </c>
      <c r="C106" s="6" t="s">
        <v>93</v>
      </c>
      <c r="D106" s="43">
        <f>COUNTIF($Z$86:$BK$86,"&gt;"&amp;B106)</f>
        <v>0</v>
      </c>
    </row>
    <row r="107" spans="1:65" ht="15" customHeight="1" x14ac:dyDescent="0.25">
      <c r="C107" s="37" t="s">
        <v>94</v>
      </c>
      <c r="D107" s="43">
        <f>COUNT(Z86:BK86)</f>
        <v>38</v>
      </c>
    </row>
    <row r="109" spans="1:65" s="33" customFormat="1" x14ac:dyDescent="0.25">
      <c r="A109" s="34" t="s">
        <v>191</v>
      </c>
      <c r="B109" s="44" t="s">
        <v>123</v>
      </c>
      <c r="C109" s="44" t="s">
        <v>124</v>
      </c>
      <c r="D109" s="44" t="s">
        <v>125</v>
      </c>
      <c r="E109" s="44" t="s">
        <v>126</v>
      </c>
      <c r="F109" s="44" t="s">
        <v>127</v>
      </c>
      <c r="G109" s="44" t="s">
        <v>128</v>
      </c>
      <c r="H109" s="44" t="s">
        <v>129</v>
      </c>
      <c r="I109" s="44" t="s">
        <v>130</v>
      </c>
      <c r="J109" s="44" t="s">
        <v>131</v>
      </c>
      <c r="K109" s="44" t="s">
        <v>132</v>
      </c>
      <c r="L109" s="44" t="s">
        <v>133</v>
      </c>
      <c r="M109" s="44" t="s">
        <v>134</v>
      </c>
      <c r="N109" s="44" t="s">
        <v>135</v>
      </c>
      <c r="O109" s="44" t="s">
        <v>136</v>
      </c>
      <c r="P109" s="44" t="s">
        <v>137</v>
      </c>
      <c r="Q109" s="44" t="s">
        <v>138</v>
      </c>
      <c r="R109" s="44" t="s">
        <v>139</v>
      </c>
      <c r="S109" s="44" t="s">
        <v>140</v>
      </c>
      <c r="T109" s="44" t="s">
        <v>141</v>
      </c>
      <c r="U109" s="44" t="s">
        <v>142</v>
      </c>
      <c r="V109" s="44" t="s">
        <v>143</v>
      </c>
      <c r="W109" s="44" t="s">
        <v>144</v>
      </c>
      <c r="X109" s="44" t="s">
        <v>145</v>
      </c>
      <c r="Y109" s="44" t="s">
        <v>146</v>
      </c>
      <c r="Z109" s="44" t="s">
        <v>106</v>
      </c>
      <c r="AA109" s="44" t="s">
        <v>107</v>
      </c>
      <c r="AB109" s="44" t="s">
        <v>108</v>
      </c>
      <c r="AC109" s="44" t="s">
        <v>109</v>
      </c>
      <c r="AD109" s="44" t="s">
        <v>110</v>
      </c>
      <c r="AE109" s="44" t="s">
        <v>111</v>
      </c>
      <c r="AF109" s="44" t="s">
        <v>112</v>
      </c>
      <c r="AG109" s="44" t="s">
        <v>113</v>
      </c>
      <c r="AH109" s="44" t="s">
        <v>114</v>
      </c>
      <c r="AI109" s="44" t="s">
        <v>115</v>
      </c>
      <c r="AJ109" s="44" t="s">
        <v>116</v>
      </c>
      <c r="AK109" s="44" t="s">
        <v>117</v>
      </c>
      <c r="AL109" s="44" t="s">
        <v>8</v>
      </c>
      <c r="AM109" s="44" t="s">
        <v>9</v>
      </c>
      <c r="AN109" s="44" t="s">
        <v>10</v>
      </c>
      <c r="AO109" s="44" t="s">
        <v>11</v>
      </c>
      <c r="AP109" s="44" t="s">
        <v>12</v>
      </c>
      <c r="AQ109" s="44" t="s">
        <v>13</v>
      </c>
      <c r="AR109" s="44" t="s">
        <v>14</v>
      </c>
      <c r="AS109" s="44" t="s">
        <v>15</v>
      </c>
      <c r="AT109" s="44" t="s">
        <v>16</v>
      </c>
      <c r="AU109" s="44" t="s">
        <v>17</v>
      </c>
      <c r="AV109" s="44" t="s">
        <v>18</v>
      </c>
      <c r="AW109" s="44" t="s">
        <v>19</v>
      </c>
      <c r="AX109" s="44" t="s">
        <v>20</v>
      </c>
      <c r="AY109" s="44" t="s">
        <v>4</v>
      </c>
      <c r="AZ109" s="44" t="s">
        <v>5</v>
      </c>
      <c r="BA109" s="44" t="s">
        <v>21</v>
      </c>
      <c r="BB109" s="44" t="s">
        <v>22</v>
      </c>
      <c r="BC109" s="44" t="s">
        <v>6</v>
      </c>
      <c r="BD109" s="44" t="s">
        <v>23</v>
      </c>
      <c r="BE109" s="44" t="s">
        <v>24</v>
      </c>
      <c r="BF109" s="44" t="s">
        <v>7</v>
      </c>
      <c r="BG109" s="44" t="s">
        <v>25</v>
      </c>
      <c r="BH109" s="44" t="s">
        <v>26</v>
      </c>
      <c r="BI109" s="44" t="s">
        <v>27</v>
      </c>
      <c r="BJ109" s="44" t="s">
        <v>28</v>
      </c>
      <c r="BK109" s="85" t="s">
        <v>147</v>
      </c>
    </row>
    <row r="110" spans="1:65" x14ac:dyDescent="0.25">
      <c r="A110" s="37" t="s">
        <v>32</v>
      </c>
      <c r="B110" s="7">
        <f>B6</f>
        <v>0</v>
      </c>
      <c r="C110" s="7">
        <f t="shared" ref="C110:BK110" si="80">C6</f>
        <v>0</v>
      </c>
      <c r="D110" s="7">
        <f t="shared" si="80"/>
        <v>0</v>
      </c>
      <c r="E110" s="7">
        <f t="shared" si="80"/>
        <v>0</v>
      </c>
      <c r="F110" s="7">
        <f t="shared" si="80"/>
        <v>0</v>
      </c>
      <c r="G110" s="7">
        <f t="shared" si="80"/>
        <v>0</v>
      </c>
      <c r="H110" s="7">
        <f t="shared" si="80"/>
        <v>0</v>
      </c>
      <c r="I110" s="7">
        <f t="shared" si="80"/>
        <v>0</v>
      </c>
      <c r="J110" s="7">
        <f t="shared" si="80"/>
        <v>0</v>
      </c>
      <c r="K110" s="7">
        <f t="shared" si="80"/>
        <v>0</v>
      </c>
      <c r="L110" s="7">
        <f t="shared" si="80"/>
        <v>0</v>
      </c>
      <c r="M110" s="7">
        <f t="shared" si="80"/>
        <v>0</v>
      </c>
      <c r="N110" s="7">
        <f t="shared" si="80"/>
        <v>0</v>
      </c>
      <c r="O110" s="7">
        <f t="shared" si="80"/>
        <v>0</v>
      </c>
      <c r="P110" s="7">
        <f t="shared" si="80"/>
        <v>0</v>
      </c>
      <c r="Q110" s="7">
        <f t="shared" si="80"/>
        <v>0</v>
      </c>
      <c r="R110" s="7">
        <f t="shared" si="80"/>
        <v>0</v>
      </c>
      <c r="S110" s="7">
        <f t="shared" si="80"/>
        <v>0</v>
      </c>
      <c r="T110" s="7">
        <f t="shared" si="80"/>
        <v>0</v>
      </c>
      <c r="U110" s="7">
        <f t="shared" si="80"/>
        <v>0</v>
      </c>
      <c r="V110" s="7">
        <f t="shared" si="80"/>
        <v>0</v>
      </c>
      <c r="W110" s="7">
        <f t="shared" si="80"/>
        <v>0</v>
      </c>
      <c r="X110" s="7">
        <f t="shared" si="80"/>
        <v>0</v>
      </c>
      <c r="Y110" s="7">
        <f t="shared" si="80"/>
        <v>0</v>
      </c>
      <c r="Z110" s="7">
        <f t="shared" si="80"/>
        <v>0</v>
      </c>
      <c r="AA110" s="7">
        <f t="shared" si="80"/>
        <v>0</v>
      </c>
      <c r="AB110" s="7">
        <f t="shared" si="80"/>
        <v>0</v>
      </c>
      <c r="AC110" s="7">
        <f t="shared" si="80"/>
        <v>0</v>
      </c>
      <c r="AD110" s="7">
        <f t="shared" si="80"/>
        <v>0</v>
      </c>
      <c r="AE110" s="7">
        <f t="shared" si="80"/>
        <v>0</v>
      </c>
      <c r="AF110" s="7">
        <f t="shared" si="80"/>
        <v>0</v>
      </c>
      <c r="AG110" s="7">
        <f t="shared" si="80"/>
        <v>0</v>
      </c>
      <c r="AH110" s="7">
        <f t="shared" si="80"/>
        <v>0</v>
      </c>
      <c r="AI110" s="7">
        <f t="shared" si="80"/>
        <v>0</v>
      </c>
      <c r="AJ110" s="7">
        <f t="shared" si="80"/>
        <v>0</v>
      </c>
      <c r="AK110" s="7">
        <f t="shared" si="80"/>
        <v>0</v>
      </c>
      <c r="AL110" s="7">
        <f t="shared" si="80"/>
        <v>1656153914.7049999</v>
      </c>
      <c r="AM110" s="7">
        <f t="shared" si="80"/>
        <v>1653923564.947</v>
      </c>
      <c r="AN110" s="7">
        <f t="shared" si="80"/>
        <v>1633705973.2275</v>
      </c>
      <c r="AO110" s="7">
        <f t="shared" si="80"/>
        <v>1585063183.0810001</v>
      </c>
      <c r="AP110" s="7">
        <f t="shared" si="80"/>
        <v>1575590386.8025</v>
      </c>
      <c r="AQ110" s="7">
        <f t="shared" si="80"/>
        <v>1554994248.3114996</v>
      </c>
      <c r="AR110" s="7">
        <f t="shared" si="80"/>
        <v>1544619897.0085001</v>
      </c>
      <c r="AS110" s="7">
        <f t="shared" si="80"/>
        <v>1561104733.6405001</v>
      </c>
      <c r="AT110" s="7">
        <f t="shared" si="80"/>
        <v>978286994.296</v>
      </c>
      <c r="AU110" s="7">
        <f t="shared" si="80"/>
        <v>952845535.64350009</v>
      </c>
      <c r="AV110" s="7">
        <f t="shared" si="80"/>
        <v>971131571.6925</v>
      </c>
      <c r="AW110" s="7">
        <f t="shared" si="80"/>
        <v>945136161.403</v>
      </c>
      <c r="AX110" s="7">
        <f t="shared" si="80"/>
        <v>930474232.09750009</v>
      </c>
      <c r="AY110" s="7">
        <f t="shared" si="80"/>
        <v>912209076.35949993</v>
      </c>
      <c r="AZ110" s="7">
        <f t="shared" si="80"/>
        <v>909137650.78600001</v>
      </c>
      <c r="BA110" s="7">
        <f t="shared" si="80"/>
        <v>893542861.9545002</v>
      </c>
      <c r="BB110" s="7">
        <f t="shared" si="80"/>
        <v>852498037.02399993</v>
      </c>
      <c r="BC110" s="7">
        <f t="shared" si="80"/>
        <v>825499386.05950022</v>
      </c>
      <c r="BD110" s="7">
        <f t="shared" si="80"/>
        <v>870379068.64549994</v>
      </c>
      <c r="BE110" s="7">
        <f t="shared" si="80"/>
        <v>782238907.17549992</v>
      </c>
      <c r="BF110" s="7">
        <f t="shared" si="80"/>
        <v>762608262.36450005</v>
      </c>
      <c r="BG110" s="7">
        <f t="shared" si="80"/>
        <v>778231739.22849989</v>
      </c>
      <c r="BH110" s="7">
        <f t="shared" si="80"/>
        <v>805200633.50450003</v>
      </c>
      <c r="BI110" s="7">
        <f t="shared" si="80"/>
        <v>833662454.50250006</v>
      </c>
      <c r="BJ110" s="7">
        <f t="shared" si="80"/>
        <v>836597425.10240006</v>
      </c>
      <c r="BK110" s="7">
        <f t="shared" si="80"/>
        <v>914418541.99129987</v>
      </c>
    </row>
    <row r="111" spans="1:65" x14ac:dyDescent="0.25">
      <c r="A111" s="95" t="s">
        <v>178</v>
      </c>
      <c r="B111" s="7">
        <f>B23</f>
        <v>0</v>
      </c>
      <c r="C111" s="7">
        <f t="shared" ref="C111:BK111" si="81">C23</f>
        <v>0</v>
      </c>
      <c r="D111" s="7">
        <f t="shared" si="81"/>
        <v>0</v>
      </c>
      <c r="E111" s="7">
        <f t="shared" si="81"/>
        <v>0</v>
      </c>
      <c r="F111" s="7">
        <f t="shared" si="81"/>
        <v>0</v>
      </c>
      <c r="G111" s="7">
        <f t="shared" si="81"/>
        <v>0</v>
      </c>
      <c r="H111" s="7">
        <f t="shared" si="81"/>
        <v>0</v>
      </c>
      <c r="I111" s="7">
        <f t="shared" si="81"/>
        <v>0</v>
      </c>
      <c r="J111" s="7">
        <f t="shared" si="81"/>
        <v>0</v>
      </c>
      <c r="K111" s="7">
        <f t="shared" si="81"/>
        <v>0</v>
      </c>
      <c r="L111" s="7">
        <f t="shared" si="81"/>
        <v>0</v>
      </c>
      <c r="M111" s="7">
        <f t="shared" si="81"/>
        <v>0</v>
      </c>
      <c r="N111" s="7">
        <f t="shared" si="81"/>
        <v>0</v>
      </c>
      <c r="O111" s="7">
        <f t="shared" si="81"/>
        <v>0</v>
      </c>
      <c r="P111" s="7">
        <f t="shared" si="81"/>
        <v>0</v>
      </c>
      <c r="Q111" s="7">
        <f t="shared" si="81"/>
        <v>0</v>
      </c>
      <c r="R111" s="7">
        <f t="shared" si="81"/>
        <v>0</v>
      </c>
      <c r="S111" s="7">
        <f t="shared" si="81"/>
        <v>0</v>
      </c>
      <c r="T111" s="7">
        <f t="shared" si="81"/>
        <v>0</v>
      </c>
      <c r="U111" s="7">
        <f t="shared" si="81"/>
        <v>0</v>
      </c>
      <c r="V111" s="7">
        <f t="shared" si="81"/>
        <v>0</v>
      </c>
      <c r="W111" s="7">
        <f t="shared" si="81"/>
        <v>0</v>
      </c>
      <c r="X111" s="7">
        <f t="shared" si="81"/>
        <v>0</v>
      </c>
      <c r="Y111" s="7">
        <f t="shared" si="81"/>
        <v>0</v>
      </c>
      <c r="Z111" s="7" t="str">
        <f t="shared" si="81"/>
        <v>N/A</v>
      </c>
      <c r="AA111" s="7" t="str">
        <f t="shared" si="81"/>
        <v>N/A</v>
      </c>
      <c r="AB111" s="7" t="str">
        <f t="shared" si="81"/>
        <v>N/A</v>
      </c>
      <c r="AC111" s="7" t="str">
        <f t="shared" si="81"/>
        <v>N/A</v>
      </c>
      <c r="AD111" s="7" t="str">
        <f t="shared" si="81"/>
        <v>N/A</v>
      </c>
      <c r="AE111" s="7" t="str">
        <f t="shared" si="81"/>
        <v>N/A</v>
      </c>
      <c r="AF111" s="7" t="str">
        <f t="shared" si="81"/>
        <v>N/A</v>
      </c>
      <c r="AG111" s="7" t="str">
        <f t="shared" si="81"/>
        <v>N/A</v>
      </c>
      <c r="AH111" s="7" t="str">
        <f t="shared" si="81"/>
        <v>N/A</v>
      </c>
      <c r="AI111" s="7" t="str">
        <f t="shared" si="81"/>
        <v>N/A</v>
      </c>
      <c r="AJ111" s="7" t="str">
        <f t="shared" si="81"/>
        <v>N/A</v>
      </c>
      <c r="AK111" s="7" t="str">
        <f t="shared" si="81"/>
        <v>N/A</v>
      </c>
      <c r="AL111" s="7">
        <f t="shared" si="81"/>
        <v>122377583.78599997</v>
      </c>
      <c r="AM111" s="7">
        <f t="shared" si="81"/>
        <v>118052857.26900001</v>
      </c>
      <c r="AN111" s="7">
        <f t="shared" si="81"/>
        <v>99849442.798500001</v>
      </c>
      <c r="AO111" s="7">
        <f t="shared" si="81"/>
        <v>94160943.138999999</v>
      </c>
      <c r="AP111" s="7">
        <f t="shared" si="81"/>
        <v>86508754.668999985</v>
      </c>
      <c r="AQ111" s="7">
        <f t="shared" si="81"/>
        <v>92508443.657499999</v>
      </c>
      <c r="AR111" s="7">
        <f t="shared" si="81"/>
        <v>102208187.039</v>
      </c>
      <c r="AS111" s="7">
        <f t="shared" si="81"/>
        <v>109344271.58999999</v>
      </c>
      <c r="AT111" s="7">
        <f t="shared" si="81"/>
        <v>78162310.590000004</v>
      </c>
      <c r="AU111" s="7">
        <f t="shared" si="81"/>
        <v>82487096.246999979</v>
      </c>
      <c r="AV111" s="7">
        <f t="shared" si="81"/>
        <v>94708326.889999986</v>
      </c>
      <c r="AW111" s="7">
        <f t="shared" si="81"/>
        <v>86511187.420000002</v>
      </c>
      <c r="AX111" s="7">
        <f t="shared" si="81"/>
        <v>81935945.49000001</v>
      </c>
      <c r="AY111" s="7">
        <f t="shared" si="81"/>
        <v>78176844.287500009</v>
      </c>
      <c r="AZ111" s="7">
        <f t="shared" si="81"/>
        <v>62706595.898000002</v>
      </c>
      <c r="BA111" s="7">
        <f t="shared" si="81"/>
        <v>67987036.400000006</v>
      </c>
      <c r="BB111" s="7">
        <f t="shared" si="81"/>
        <v>66939074.273000002</v>
      </c>
      <c r="BC111" s="7">
        <f t="shared" si="81"/>
        <v>63897521.149999991</v>
      </c>
      <c r="BD111" s="7">
        <f t="shared" si="81"/>
        <v>62174308.849999994</v>
      </c>
      <c r="BE111" s="7">
        <f t="shared" si="81"/>
        <v>70948653.480000004</v>
      </c>
      <c r="BF111" s="7">
        <f t="shared" si="81"/>
        <v>72458005.280000016</v>
      </c>
      <c r="BG111" s="7">
        <f t="shared" si="81"/>
        <v>58840693.684999995</v>
      </c>
      <c r="BH111" s="7">
        <f t="shared" si="81"/>
        <v>72652922.98999998</v>
      </c>
      <c r="BI111" s="7">
        <f t="shared" si="81"/>
        <v>63650055.137799993</v>
      </c>
      <c r="BJ111" s="7">
        <f t="shared" si="81"/>
        <v>110495662.32510002</v>
      </c>
      <c r="BK111" s="7">
        <f t="shared" si="81"/>
        <v>76510728.175100014</v>
      </c>
    </row>
    <row r="112" spans="1:65" x14ac:dyDescent="0.25">
      <c r="A112" s="37" t="s">
        <v>184</v>
      </c>
      <c r="B112" s="96" t="e">
        <f>B111/B110</f>
        <v>#DIV/0!</v>
      </c>
      <c r="C112" s="96" t="e">
        <f t="shared" ref="C112:BK112" si="82">C111/C110</f>
        <v>#DIV/0!</v>
      </c>
      <c r="D112" s="96" t="e">
        <f t="shared" si="82"/>
        <v>#DIV/0!</v>
      </c>
      <c r="E112" s="96" t="e">
        <f t="shared" si="82"/>
        <v>#DIV/0!</v>
      </c>
      <c r="F112" s="96" t="e">
        <f t="shared" si="82"/>
        <v>#DIV/0!</v>
      </c>
      <c r="G112" s="96" t="e">
        <f t="shared" si="82"/>
        <v>#DIV/0!</v>
      </c>
      <c r="H112" s="96" t="e">
        <f t="shared" si="82"/>
        <v>#DIV/0!</v>
      </c>
      <c r="I112" s="96" t="e">
        <f t="shared" si="82"/>
        <v>#DIV/0!</v>
      </c>
      <c r="J112" s="96" t="e">
        <f t="shared" si="82"/>
        <v>#DIV/0!</v>
      </c>
      <c r="K112" s="96" t="e">
        <f t="shared" si="82"/>
        <v>#DIV/0!</v>
      </c>
      <c r="L112" s="96" t="e">
        <f t="shared" si="82"/>
        <v>#DIV/0!</v>
      </c>
      <c r="M112" s="96" t="e">
        <f t="shared" si="82"/>
        <v>#DIV/0!</v>
      </c>
      <c r="N112" s="96" t="e">
        <f t="shared" si="82"/>
        <v>#DIV/0!</v>
      </c>
      <c r="O112" s="96" t="e">
        <f t="shared" si="82"/>
        <v>#DIV/0!</v>
      </c>
      <c r="P112" s="96" t="e">
        <f t="shared" si="82"/>
        <v>#DIV/0!</v>
      </c>
      <c r="Q112" s="96" t="e">
        <f t="shared" si="82"/>
        <v>#DIV/0!</v>
      </c>
      <c r="R112" s="96" t="e">
        <f t="shared" si="82"/>
        <v>#DIV/0!</v>
      </c>
      <c r="S112" s="96" t="e">
        <f t="shared" si="82"/>
        <v>#DIV/0!</v>
      </c>
      <c r="T112" s="96" t="e">
        <f t="shared" si="82"/>
        <v>#DIV/0!</v>
      </c>
      <c r="U112" s="96" t="e">
        <f t="shared" si="82"/>
        <v>#DIV/0!</v>
      </c>
      <c r="V112" s="96" t="e">
        <f t="shared" si="82"/>
        <v>#DIV/0!</v>
      </c>
      <c r="W112" s="96" t="e">
        <f t="shared" si="82"/>
        <v>#DIV/0!</v>
      </c>
      <c r="X112" s="96" t="e">
        <f t="shared" si="82"/>
        <v>#DIV/0!</v>
      </c>
      <c r="Y112" s="96" t="e">
        <f t="shared" si="82"/>
        <v>#DIV/0!</v>
      </c>
      <c r="Z112" s="96" t="e">
        <f t="shared" si="82"/>
        <v>#VALUE!</v>
      </c>
      <c r="AA112" s="96" t="e">
        <f t="shared" si="82"/>
        <v>#VALUE!</v>
      </c>
      <c r="AB112" s="96" t="e">
        <f t="shared" si="82"/>
        <v>#VALUE!</v>
      </c>
      <c r="AC112" s="96" t="e">
        <f t="shared" si="82"/>
        <v>#VALUE!</v>
      </c>
      <c r="AD112" s="96" t="e">
        <f t="shared" si="82"/>
        <v>#VALUE!</v>
      </c>
      <c r="AE112" s="96" t="e">
        <f t="shared" si="82"/>
        <v>#VALUE!</v>
      </c>
      <c r="AF112" s="96" t="e">
        <f t="shared" si="82"/>
        <v>#VALUE!</v>
      </c>
      <c r="AG112" s="96" t="e">
        <f t="shared" si="82"/>
        <v>#VALUE!</v>
      </c>
      <c r="AH112" s="96" t="e">
        <f t="shared" si="82"/>
        <v>#VALUE!</v>
      </c>
      <c r="AI112" s="96" t="e">
        <f t="shared" si="82"/>
        <v>#VALUE!</v>
      </c>
      <c r="AJ112" s="96" t="e">
        <f t="shared" si="82"/>
        <v>#VALUE!</v>
      </c>
      <c r="AK112" s="96" t="e">
        <f t="shared" si="82"/>
        <v>#VALUE!</v>
      </c>
      <c r="AL112" s="96">
        <f t="shared" si="82"/>
        <v>7.3892639264629162E-2</v>
      </c>
      <c r="AM112" s="96">
        <f t="shared" si="82"/>
        <v>7.1377456474406673E-2</v>
      </c>
      <c r="AN112" s="96">
        <f t="shared" si="82"/>
        <v>6.1118367952857806E-2</v>
      </c>
      <c r="AO112" s="96">
        <f t="shared" si="82"/>
        <v>5.9405167026826446E-2</v>
      </c>
      <c r="AP112" s="96">
        <f t="shared" si="82"/>
        <v>5.4905612139815527E-2</v>
      </c>
      <c r="AQ112" s="96">
        <f t="shared" si="82"/>
        <v>5.9491180599510821E-2</v>
      </c>
      <c r="AR112" s="96">
        <f t="shared" si="82"/>
        <v>6.617044571091496E-2</v>
      </c>
      <c r="AS112" s="96">
        <f t="shared" si="82"/>
        <v>7.0042880041116057E-2</v>
      </c>
      <c r="AT112" s="96">
        <f t="shared" si="82"/>
        <v>7.9897117150420235E-2</v>
      </c>
      <c r="AU112" s="96">
        <f t="shared" si="82"/>
        <v>8.6569221517412767E-2</v>
      </c>
      <c r="AV112" s="96">
        <f t="shared" si="82"/>
        <v>9.7523682321378091E-2</v>
      </c>
      <c r="AW112" s="96">
        <f t="shared" si="82"/>
        <v>9.1533041431383966E-2</v>
      </c>
      <c r="AX112" s="96">
        <f t="shared" si="82"/>
        <v>8.8058263908391957E-2</v>
      </c>
      <c r="AY112" s="96">
        <f t="shared" si="82"/>
        <v>8.5700577108367482E-2</v>
      </c>
      <c r="AZ112" s="96">
        <f t="shared" si="82"/>
        <v>6.8973709144909648E-2</v>
      </c>
      <c r="BA112" s="96">
        <f t="shared" si="82"/>
        <v>7.6087045507014464E-2</v>
      </c>
      <c r="BB112" s="96">
        <f t="shared" si="82"/>
        <v>7.8521089041657818E-2</v>
      </c>
      <c r="BC112" s="96">
        <f t="shared" si="82"/>
        <v>7.7404686458960481E-2</v>
      </c>
      <c r="BD112" s="96">
        <f t="shared" si="82"/>
        <v>7.143359840529806E-2</v>
      </c>
      <c r="BE112" s="96">
        <f t="shared" si="82"/>
        <v>9.069946895914531E-2</v>
      </c>
      <c r="BF112" s="96">
        <f t="shared" si="82"/>
        <v>9.5013401841911371E-2</v>
      </c>
      <c r="BG112" s="96">
        <f t="shared" si="82"/>
        <v>7.5608190618557558E-2</v>
      </c>
      <c r="BH112" s="96">
        <f t="shared" si="82"/>
        <v>9.0229589951749511E-2</v>
      </c>
      <c r="BI112" s="96">
        <f t="shared" si="82"/>
        <v>7.6349912118549315E-2</v>
      </c>
      <c r="BJ112" s="96">
        <f t="shared" si="82"/>
        <v>0.13207745925296779</v>
      </c>
      <c r="BK112" s="96">
        <f t="shared" si="82"/>
        <v>8.3671453127454151E-2</v>
      </c>
      <c r="BL112" s="40"/>
      <c r="BM112" s="40"/>
    </row>
    <row r="113" spans="39:65" x14ac:dyDescent="0.25">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2"/>
      <c r="BL113" s="40"/>
      <c r="BM113" s="40"/>
    </row>
    <row r="114" spans="39:65" x14ac:dyDescent="0.25">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2"/>
      <c r="BL114" s="40"/>
      <c r="BM114" s="40"/>
    </row>
    <row r="115" spans="39:65" x14ac:dyDescent="0.25">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2"/>
      <c r="BL115" s="40"/>
      <c r="BM115" s="40"/>
    </row>
    <row r="116" spans="39:65" x14ac:dyDescent="0.25">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2"/>
      <c r="BL116" s="40"/>
      <c r="BM116" s="40"/>
    </row>
    <row r="117" spans="39:65" x14ac:dyDescent="0.25">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2"/>
    </row>
  </sheetData>
  <mergeCells count="1">
    <mergeCell ref="A26:A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BF110"/>
  <sheetViews>
    <sheetView topLeftCell="A94" workbookViewId="0">
      <pane xSplit="1" topLeftCell="D1" activePane="topRight" state="frozen"/>
      <selection activeCell="F38" sqref="F38"/>
      <selection pane="topRight" activeCell="A131" sqref="A131"/>
    </sheetView>
  </sheetViews>
  <sheetFormatPr defaultRowHeight="15" outlineLevelRow="1" x14ac:dyDescent="0.25"/>
  <cols>
    <col min="1" max="1" width="40.7109375" style="6" customWidth="1"/>
    <col min="2" max="26" width="10.7109375" style="6" customWidth="1"/>
  </cols>
  <sheetData>
    <row r="1" spans="1:27"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c r="AA1" s="2">
        <v>42416</v>
      </c>
    </row>
    <row r="2" spans="1:27" x14ac:dyDescent="0.25">
      <c r="A2" s="3" t="s">
        <v>29</v>
      </c>
      <c r="B2" s="4">
        <v>25183364677.446995</v>
      </c>
      <c r="C2" s="4">
        <v>25951228086.043995</v>
      </c>
      <c r="D2" s="4">
        <v>25896737912.556004</v>
      </c>
      <c r="E2" s="4">
        <v>26191426783.93399</v>
      </c>
      <c r="F2" s="4">
        <v>26342310239.42503</v>
      </c>
      <c r="G2" s="4">
        <v>26637554795.246002</v>
      </c>
      <c r="H2" s="4">
        <v>27155098843.806</v>
      </c>
      <c r="I2" s="4">
        <v>27479758832.827999</v>
      </c>
      <c r="J2" s="4">
        <v>26802819300.571991</v>
      </c>
      <c r="K2" s="4">
        <v>27366161949.137993</v>
      </c>
      <c r="L2" s="4">
        <v>27589425557.630001</v>
      </c>
      <c r="M2" s="4">
        <v>27761934549.429981</v>
      </c>
      <c r="N2" s="4">
        <v>27964780275.703003</v>
      </c>
      <c r="O2" s="4">
        <v>28469680146.82</v>
      </c>
      <c r="P2" s="4">
        <v>29638801526.318996</v>
      </c>
      <c r="Q2" s="4">
        <v>29680830557.52401</v>
      </c>
      <c r="R2" s="4">
        <v>30196213626.249004</v>
      </c>
      <c r="S2" s="4">
        <v>30611921636.789032</v>
      </c>
      <c r="T2" s="4">
        <v>30571946959.158997</v>
      </c>
      <c r="U2" s="4">
        <v>30939502455.179996</v>
      </c>
      <c r="V2" s="4">
        <v>30401189622.927006</v>
      </c>
      <c r="W2" s="4">
        <v>30559758474.003002</v>
      </c>
      <c r="X2" s="4">
        <v>29914436572.807999</v>
      </c>
      <c r="Y2" s="4">
        <v>30730832363.539986</v>
      </c>
      <c r="Z2" s="4">
        <v>30948293820.338978</v>
      </c>
      <c r="AA2" s="94"/>
    </row>
    <row r="3" spans="1:27" x14ac:dyDescent="0.25">
      <c r="A3" s="3" t="s">
        <v>30</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94"/>
    </row>
    <row r="4" spans="1:27" x14ac:dyDescent="0.25">
      <c r="A4" s="3" t="s">
        <v>1</v>
      </c>
      <c r="B4" s="4">
        <v>22526695199.252998</v>
      </c>
      <c r="C4" s="4">
        <v>23116644091.048164</v>
      </c>
      <c r="D4" s="4">
        <v>23672722419.26767</v>
      </c>
      <c r="E4" s="4">
        <v>24205798952.708668</v>
      </c>
      <c r="F4" s="4">
        <v>24652935838.414761</v>
      </c>
      <c r="G4" s="4">
        <v>25032820727.936752</v>
      </c>
      <c r="H4" s="4">
        <v>25358638619.599579</v>
      </c>
      <c r="I4" s="4">
        <v>25670660359.940086</v>
      </c>
      <c r="J4" s="4">
        <v>25885556842.685917</v>
      </c>
      <c r="K4" s="4">
        <v>26140218446.161915</v>
      </c>
      <c r="L4" s="4">
        <v>26430518428.167919</v>
      </c>
      <c r="M4" s="9">
        <f t="shared" ref="M4:Z4" si="0">AVERAGE(B2:M2)</f>
        <v>26696485127.338001</v>
      </c>
      <c r="N4" s="9">
        <f t="shared" si="0"/>
        <v>26928269760.526001</v>
      </c>
      <c r="O4" s="9">
        <f t="shared" si="0"/>
        <v>27138140765.590668</v>
      </c>
      <c r="P4" s="9">
        <f t="shared" si="0"/>
        <v>27449979400.070919</v>
      </c>
      <c r="Q4" s="9">
        <f t="shared" si="0"/>
        <v>27740763047.870083</v>
      </c>
      <c r="R4" s="9">
        <f t="shared" si="0"/>
        <v>28061921663.438751</v>
      </c>
      <c r="S4" s="9">
        <f t="shared" si="0"/>
        <v>28393118900.234009</v>
      </c>
      <c r="T4" s="9">
        <f t="shared" si="0"/>
        <v>28677856243.180088</v>
      </c>
      <c r="U4" s="9">
        <f t="shared" si="0"/>
        <v>28966168211.709415</v>
      </c>
      <c r="V4" s="9">
        <f t="shared" si="0"/>
        <v>29266032405.238998</v>
      </c>
      <c r="W4" s="9">
        <f t="shared" si="0"/>
        <v>29532165448.977753</v>
      </c>
      <c r="X4" s="9">
        <f t="shared" si="0"/>
        <v>29725916366.909252</v>
      </c>
      <c r="Y4" s="9">
        <f t="shared" si="0"/>
        <v>29973324518.085083</v>
      </c>
      <c r="Z4" s="9">
        <f t="shared" si="0"/>
        <v>30221950646.804749</v>
      </c>
      <c r="AA4" s="94"/>
    </row>
    <row r="5" spans="1:27" x14ac:dyDescent="0.25">
      <c r="A5" s="3" t="s">
        <v>31</v>
      </c>
      <c r="B5" s="4">
        <v>970345147.03463602</v>
      </c>
      <c r="C5" s="4">
        <v>806575549.09278071</v>
      </c>
      <c r="D5" s="4">
        <v>713995249.99113286</v>
      </c>
      <c r="E5" s="4">
        <v>743944031.62017059</v>
      </c>
      <c r="F5" s="4">
        <v>809949460.3856709</v>
      </c>
      <c r="G5" s="4">
        <v>900399028.75840604</v>
      </c>
      <c r="H5" s="4">
        <v>930978387.92293775</v>
      </c>
      <c r="I5" s="4">
        <v>962877956.05325294</v>
      </c>
      <c r="J5" s="4">
        <v>977326836.6036067</v>
      </c>
      <c r="K5" s="4">
        <v>929338030.84418392</v>
      </c>
      <c r="L5" s="4">
        <v>1050075185.4106972</v>
      </c>
      <c r="M5" s="4">
        <v>1117827543.2993131</v>
      </c>
      <c r="N5" s="4">
        <v>1038878588.1606593</v>
      </c>
      <c r="O5" s="4">
        <v>877970054.09521782</v>
      </c>
      <c r="P5" s="4">
        <v>786256340.81759644</v>
      </c>
      <c r="Q5" s="4">
        <v>769847142.98235714</v>
      </c>
      <c r="R5" s="4">
        <v>868815791.08198595</v>
      </c>
      <c r="S5" s="4">
        <v>908696895.00902784</v>
      </c>
      <c r="T5" s="4">
        <v>967761828.11000001</v>
      </c>
      <c r="U5" s="4">
        <v>1051367576.39</v>
      </c>
      <c r="V5" s="4">
        <v>1047209691.79</v>
      </c>
      <c r="W5" s="4">
        <v>1025128515.08</v>
      </c>
      <c r="X5" s="4">
        <v>1143675708.8599999</v>
      </c>
      <c r="Y5" s="4">
        <v>1224791063.466032</v>
      </c>
      <c r="Z5" s="4">
        <v>1243136247.6900001</v>
      </c>
      <c r="AA5" s="94"/>
    </row>
    <row r="6" spans="1:27" x14ac:dyDescent="0.25">
      <c r="A6" s="3" t="s">
        <v>32</v>
      </c>
      <c r="B6" s="4">
        <v>3336943925.7108111</v>
      </c>
      <c r="C6" s="4">
        <v>3276620365.8984876</v>
      </c>
      <c r="D6" s="4">
        <v>3266093189.4355121</v>
      </c>
      <c r="E6" s="4">
        <v>3362543803.5785942</v>
      </c>
      <c r="F6" s="4">
        <v>3526034909.5071106</v>
      </c>
      <c r="G6" s="4">
        <v>3726218726.7079005</v>
      </c>
      <c r="H6" s="4">
        <v>3907072177.4003811</v>
      </c>
      <c r="I6" s="4">
        <v>4087537056.2992296</v>
      </c>
      <c r="J6" s="4">
        <v>4235659644.5755372</v>
      </c>
      <c r="K6" s="4">
        <v>4355791239.5589485</v>
      </c>
      <c r="L6" s="4">
        <v>4590145195.5309992</v>
      </c>
      <c r="M6" s="4">
        <v>4809654289.1030235</v>
      </c>
      <c r="N6" s="4">
        <v>4900102741.7678318</v>
      </c>
      <c r="O6" s="4">
        <v>4917916163.877141</v>
      </c>
      <c r="P6" s="4">
        <v>4960124854.0787535</v>
      </c>
      <c r="Q6" s="4">
        <v>5057629849.1544342</v>
      </c>
      <c r="R6" s="4">
        <v>5256151124.5840712</v>
      </c>
      <c r="S6" s="4">
        <v>5455189360.8086472</v>
      </c>
      <c r="T6" s="4">
        <v>5252757332.1655922</v>
      </c>
      <c r="U6" s="4">
        <v>5367229640.2645321</v>
      </c>
      <c r="V6" s="4">
        <v>4937198257.3299894</v>
      </c>
      <c r="W6" s="4">
        <v>5003804489.0599937</v>
      </c>
      <c r="X6" s="4">
        <v>5152223810.2599621</v>
      </c>
      <c r="Y6" s="4">
        <v>5309851327.5460024</v>
      </c>
      <c r="Z6" s="4">
        <v>5413665967.4199829</v>
      </c>
      <c r="AA6" s="94"/>
    </row>
    <row r="7" spans="1:27" x14ac:dyDescent="0.25">
      <c r="A7" s="3" t="s">
        <v>33</v>
      </c>
      <c r="B7" s="4">
        <v>181392069</v>
      </c>
      <c r="C7" s="4">
        <v>133228839</v>
      </c>
      <c r="D7" s="4">
        <v>91979417.638536096</v>
      </c>
      <c r="E7" s="4">
        <v>108224752.22146362</v>
      </c>
      <c r="F7" s="4">
        <v>117435744.54200035</v>
      </c>
      <c r="G7" s="4">
        <v>153434438.63899934</v>
      </c>
      <c r="H7" s="4">
        <v>175450794.3190006</v>
      </c>
      <c r="I7" s="4">
        <v>183784404.91799986</v>
      </c>
      <c r="J7" s="4">
        <v>206232980.86899996</v>
      </c>
      <c r="K7" s="4">
        <v>200742474.13700032</v>
      </c>
      <c r="L7" s="4">
        <v>185936398.20599961</v>
      </c>
      <c r="M7" s="4">
        <v>203885033.21400023</v>
      </c>
      <c r="N7" s="4">
        <v>190732517.13800001</v>
      </c>
      <c r="O7" s="4">
        <v>156050899.38499999</v>
      </c>
      <c r="P7" s="4">
        <v>128606134.96400011</v>
      </c>
      <c r="Q7" s="4">
        <v>85986382.868999839</v>
      </c>
      <c r="R7" s="4">
        <v>145566437.58900011</v>
      </c>
      <c r="S7" s="4">
        <v>158684929.005</v>
      </c>
      <c r="T7" s="4">
        <v>199058780.58399999</v>
      </c>
      <c r="U7" s="4">
        <v>243556764.27499998</v>
      </c>
      <c r="V7" s="4">
        <v>698170398.12999964</v>
      </c>
      <c r="W7" s="4">
        <v>265600923.42199993</v>
      </c>
      <c r="X7" s="4">
        <v>208568972.71899986</v>
      </c>
      <c r="Y7" s="4">
        <v>149763540.4000001</v>
      </c>
      <c r="Z7" s="4">
        <v>238770504.24999991</v>
      </c>
      <c r="AA7" s="94"/>
    </row>
    <row r="8" spans="1:27" x14ac:dyDescent="0.25">
      <c r="A8" s="3" t="s">
        <v>34</v>
      </c>
      <c r="B8" s="4">
        <v>225467796.68300003</v>
      </c>
      <c r="C8" s="4">
        <v>158826262.15999997</v>
      </c>
      <c r="D8" s="4">
        <v>314283717.79000002</v>
      </c>
      <c r="E8" s="4">
        <v>225790764.6279999</v>
      </c>
      <c r="F8" s="4">
        <v>225111020.72399974</v>
      </c>
      <c r="G8" s="4">
        <v>138250664.36800003</v>
      </c>
      <c r="H8" s="4">
        <v>247967655.56000018</v>
      </c>
      <c r="I8" s="4">
        <v>259073174.59100008</v>
      </c>
      <c r="J8" s="4">
        <v>263611586.75900006</v>
      </c>
      <c r="K8" s="4">
        <v>245334332.06399965</v>
      </c>
      <c r="L8" s="4">
        <v>180994027.74000025</v>
      </c>
      <c r="M8" s="4">
        <v>133064381.68100023</v>
      </c>
      <c r="N8" s="4">
        <v>182419092.79400003</v>
      </c>
      <c r="O8" s="4">
        <v>164855630.99899995</v>
      </c>
      <c r="P8" s="4">
        <v>258706178.4460001</v>
      </c>
      <c r="Q8" s="4">
        <v>238938638.22299993</v>
      </c>
      <c r="R8" s="4">
        <v>298555077.22100008</v>
      </c>
      <c r="S8" s="4">
        <v>201241116.18499994</v>
      </c>
      <c r="T8" s="4">
        <v>325069959.4920001</v>
      </c>
      <c r="U8" s="4">
        <v>317229226.76799989</v>
      </c>
      <c r="V8" s="4">
        <v>101840991.46899986</v>
      </c>
      <c r="W8" s="4">
        <v>312233551.2099998</v>
      </c>
      <c r="X8" s="4">
        <v>288799278.7680006</v>
      </c>
      <c r="Y8" s="4">
        <v>198944883.14900017</v>
      </c>
      <c r="Z8" s="4">
        <v>253093134.1699999</v>
      </c>
      <c r="AA8" s="94"/>
    </row>
    <row r="9" spans="1:27" x14ac:dyDescent="0.25">
      <c r="A9" s="3" t="s">
        <v>2</v>
      </c>
      <c r="B9" s="4">
        <v>1994852124.1810005</v>
      </c>
      <c r="C9" s="4">
        <v>2097588745.0650005</v>
      </c>
      <c r="D9" s="4">
        <v>2334351159.0180001</v>
      </c>
      <c r="E9" s="4">
        <v>2454381540.8610001</v>
      </c>
      <c r="F9" s="4">
        <v>2517365825.105</v>
      </c>
      <c r="G9" s="4">
        <v>2515093226.3529997</v>
      </c>
      <c r="H9" s="4">
        <v>2567356819.1330004</v>
      </c>
      <c r="I9" s="4">
        <v>2644652503.6320004</v>
      </c>
      <c r="J9" s="4">
        <v>2687544126.566</v>
      </c>
      <c r="K9" s="4">
        <v>2740329239.7810001</v>
      </c>
      <c r="L9" s="4">
        <v>2678948883.7360005</v>
      </c>
      <c r="M9" s="9">
        <f>SUM(B8:M8)</f>
        <v>2617775384.7480001</v>
      </c>
      <c r="N9" s="9">
        <f t="shared" ref="N9:Z9" si="1">SUM(C8:N8)</f>
        <v>2574726680.8590002</v>
      </c>
      <c r="O9" s="9">
        <f t="shared" si="1"/>
        <v>2580756049.6980004</v>
      </c>
      <c r="P9" s="9">
        <f t="shared" si="1"/>
        <v>2525178510.3540001</v>
      </c>
      <c r="Q9" s="9">
        <f t="shared" si="1"/>
        <v>2538326383.9490004</v>
      </c>
      <c r="R9" s="9">
        <f t="shared" si="1"/>
        <v>2611770440.4460011</v>
      </c>
      <c r="S9" s="9">
        <f t="shared" si="1"/>
        <v>2674760892.263001</v>
      </c>
      <c r="T9" s="9">
        <f t="shared" si="1"/>
        <v>2751863196.1950006</v>
      </c>
      <c r="U9" s="9">
        <f t="shared" si="1"/>
        <v>2810019248.3720007</v>
      </c>
      <c r="V9" s="9">
        <f t="shared" si="1"/>
        <v>2648248653.0819998</v>
      </c>
      <c r="W9" s="9">
        <f t="shared" si="1"/>
        <v>2715147872.2280006</v>
      </c>
      <c r="X9" s="9">
        <f t="shared" si="1"/>
        <v>2822953123.2560005</v>
      </c>
      <c r="Y9" s="9">
        <f t="shared" si="1"/>
        <v>2888833624.7240005</v>
      </c>
      <c r="Z9" s="9">
        <f t="shared" si="1"/>
        <v>2959507666.1000004</v>
      </c>
      <c r="AA9" s="94"/>
    </row>
    <row r="10" spans="1:27" x14ac:dyDescent="0.25">
      <c r="A10" s="3" t="s">
        <v>35</v>
      </c>
      <c r="B10" s="9">
        <f t="shared" ref="B10:Z10" si="2">B2+B3</f>
        <v>25183364677.446995</v>
      </c>
      <c r="C10" s="9">
        <f t="shared" si="2"/>
        <v>25951228086.043995</v>
      </c>
      <c r="D10" s="9">
        <f t="shared" si="2"/>
        <v>25896737912.556004</v>
      </c>
      <c r="E10" s="9">
        <f t="shared" si="2"/>
        <v>26191426783.93399</v>
      </c>
      <c r="F10" s="9">
        <f t="shared" si="2"/>
        <v>26342310239.42503</v>
      </c>
      <c r="G10" s="9">
        <f t="shared" si="2"/>
        <v>26637554795.246002</v>
      </c>
      <c r="H10" s="9">
        <f t="shared" si="2"/>
        <v>27155098843.806</v>
      </c>
      <c r="I10" s="9">
        <f t="shared" si="2"/>
        <v>27479758832.827999</v>
      </c>
      <c r="J10" s="9">
        <f t="shared" si="2"/>
        <v>26802819300.571991</v>
      </c>
      <c r="K10" s="9">
        <f t="shared" si="2"/>
        <v>27366161949.137993</v>
      </c>
      <c r="L10" s="9">
        <f t="shared" si="2"/>
        <v>27589425557.630001</v>
      </c>
      <c r="M10" s="9">
        <f t="shared" si="2"/>
        <v>27761934549.429981</v>
      </c>
      <c r="N10" s="9">
        <f t="shared" si="2"/>
        <v>27964780275.703003</v>
      </c>
      <c r="O10" s="9">
        <f t="shared" si="2"/>
        <v>28469680146.82</v>
      </c>
      <c r="P10" s="9">
        <f t="shared" si="2"/>
        <v>29638801526.318996</v>
      </c>
      <c r="Q10" s="9">
        <f t="shared" si="2"/>
        <v>29680830557.52401</v>
      </c>
      <c r="R10" s="9">
        <f t="shared" si="2"/>
        <v>30196213626.249004</v>
      </c>
      <c r="S10" s="9">
        <f t="shared" si="2"/>
        <v>30611921636.789032</v>
      </c>
      <c r="T10" s="9">
        <f t="shared" si="2"/>
        <v>30571946959.158997</v>
      </c>
      <c r="U10" s="9">
        <f t="shared" si="2"/>
        <v>30939502455.179996</v>
      </c>
      <c r="V10" s="9">
        <f t="shared" si="2"/>
        <v>30401189622.927006</v>
      </c>
      <c r="W10" s="9">
        <f t="shared" si="2"/>
        <v>30559758474.003002</v>
      </c>
      <c r="X10" s="9">
        <f t="shared" si="2"/>
        <v>29914436572.807999</v>
      </c>
      <c r="Y10" s="9">
        <f t="shared" si="2"/>
        <v>30730832363.539986</v>
      </c>
      <c r="Z10" s="9">
        <f t="shared" si="2"/>
        <v>30948293820.338978</v>
      </c>
      <c r="AA10" s="94"/>
    </row>
    <row r="11" spans="1:27" x14ac:dyDescent="0.25">
      <c r="A11" s="3" t="s">
        <v>3</v>
      </c>
      <c r="B11" s="4">
        <v>22526695199.252998</v>
      </c>
      <c r="C11" s="4">
        <v>23116644091.048164</v>
      </c>
      <c r="D11" s="4">
        <v>23672722419.26767</v>
      </c>
      <c r="E11" s="4">
        <v>24205798952.708668</v>
      </c>
      <c r="F11" s="4">
        <v>24652935838.414761</v>
      </c>
      <c r="G11" s="4">
        <v>25032820727.936752</v>
      </c>
      <c r="H11" s="4">
        <v>25358638619.599579</v>
      </c>
      <c r="I11" s="4">
        <v>25670660359.940086</v>
      </c>
      <c r="J11" s="4">
        <v>25885556842.685917</v>
      </c>
      <c r="K11" s="4">
        <v>26140218446.161915</v>
      </c>
      <c r="L11" s="4">
        <v>26430518428.167919</v>
      </c>
      <c r="M11" s="9">
        <f t="shared" ref="M11:Y11" si="3">AVERAGE(B10:M10)</f>
        <v>26696485127.338001</v>
      </c>
      <c r="N11" s="9">
        <f t="shared" si="3"/>
        <v>26928269760.526001</v>
      </c>
      <c r="O11" s="9">
        <f t="shared" si="3"/>
        <v>27138140765.590668</v>
      </c>
      <c r="P11" s="9">
        <f t="shared" si="3"/>
        <v>27449979400.070919</v>
      </c>
      <c r="Q11" s="9">
        <f t="shared" si="3"/>
        <v>27740763047.870083</v>
      </c>
      <c r="R11" s="9">
        <f t="shared" si="3"/>
        <v>28061921663.438751</v>
      </c>
      <c r="S11" s="9">
        <f t="shared" si="3"/>
        <v>28393118900.234009</v>
      </c>
      <c r="T11" s="9">
        <f t="shared" si="3"/>
        <v>28677856243.180088</v>
      </c>
      <c r="U11" s="9">
        <f t="shared" si="3"/>
        <v>28966168211.709415</v>
      </c>
      <c r="V11" s="9">
        <f t="shared" si="3"/>
        <v>29266032405.238998</v>
      </c>
      <c r="W11" s="9">
        <f t="shared" si="3"/>
        <v>29532165448.977753</v>
      </c>
      <c r="X11" s="9">
        <f t="shared" si="3"/>
        <v>29725916366.909252</v>
      </c>
      <c r="Y11" s="9">
        <f t="shared" si="3"/>
        <v>29973324518.085083</v>
      </c>
      <c r="Z11" s="9">
        <f>AVERAGE(O10:Z10)</f>
        <v>30221950646.804749</v>
      </c>
      <c r="AA11" s="94"/>
    </row>
    <row r="12" spans="1:27" x14ac:dyDescent="0.25">
      <c r="A12" s="3" t="s">
        <v>36</v>
      </c>
      <c r="B12" s="11">
        <f>B9/B11</f>
        <v>8.8555028002827121E-2</v>
      </c>
      <c r="C12" s="11">
        <f t="shared" ref="C12:Z12" si="4">C9/C11</f>
        <v>9.0739327767618491E-2</v>
      </c>
      <c r="D12" s="11">
        <f>D9/D11</f>
        <v>9.8609324169577905E-2</v>
      </c>
      <c r="E12" s="11">
        <f t="shared" si="4"/>
        <v>0.10139642759390724</v>
      </c>
      <c r="F12" s="11">
        <f t="shared" si="4"/>
        <v>0.10211221258209677</v>
      </c>
      <c r="G12" s="11">
        <f t="shared" si="4"/>
        <v>0.10047182671452375</v>
      </c>
      <c r="H12" s="11">
        <f t="shared" si="4"/>
        <v>0.10124190251872203</v>
      </c>
      <c r="I12" s="11">
        <f t="shared" si="4"/>
        <v>0.10302237911102077</v>
      </c>
      <c r="J12" s="11">
        <f t="shared" si="4"/>
        <v>0.10382408008060209</v>
      </c>
      <c r="K12" s="11">
        <f t="shared" si="4"/>
        <v>0.10483191811977202</v>
      </c>
      <c r="L12" s="11">
        <f t="shared" si="4"/>
        <v>0.10135816635669741</v>
      </c>
      <c r="M12" s="11">
        <f t="shared" si="4"/>
        <v>9.8056930425920369E-2</v>
      </c>
      <c r="N12" s="11">
        <f t="shared" si="4"/>
        <v>9.5614263513999612E-2</v>
      </c>
      <c r="O12" s="11">
        <f t="shared" si="4"/>
        <v>9.5097010218556502E-2</v>
      </c>
      <c r="P12" s="11">
        <f t="shared" si="4"/>
        <v>9.1992000196090357E-2</v>
      </c>
      <c r="Q12" s="11">
        <f t="shared" si="4"/>
        <v>9.1501678579237619E-2</v>
      </c>
      <c r="R12" s="11">
        <f t="shared" si="4"/>
        <v>9.307168880913877E-2</v>
      </c>
      <c r="S12" s="11">
        <f t="shared" si="4"/>
        <v>9.4204546589665303E-2</v>
      </c>
      <c r="T12" s="11">
        <f t="shared" si="4"/>
        <v>9.5957772187013596E-2</v>
      </c>
      <c r="U12" s="11">
        <f t="shared" si="4"/>
        <v>9.7010389079908249E-2</v>
      </c>
      <c r="V12" s="11">
        <f t="shared" si="4"/>
        <v>9.0488817083655276E-2</v>
      </c>
      <c r="W12" s="11">
        <f t="shared" si="4"/>
        <v>9.1938665212983384E-2</v>
      </c>
      <c r="X12" s="11">
        <f t="shared" si="4"/>
        <v>9.4966058856254421E-2</v>
      </c>
      <c r="Y12" s="11">
        <f t="shared" si="4"/>
        <v>9.6380153725722256E-2</v>
      </c>
      <c r="Z12" s="11">
        <f t="shared" si="4"/>
        <v>9.7925765966827089E-2</v>
      </c>
      <c r="AA12" s="94"/>
    </row>
    <row r="13" spans="1:27" x14ac:dyDescent="0.25">
      <c r="A13" s="3" t="s">
        <v>151</v>
      </c>
      <c r="B13" s="11"/>
      <c r="C13" s="11"/>
      <c r="D13" s="11"/>
      <c r="E13" s="11"/>
      <c r="F13" s="11"/>
      <c r="G13" s="11"/>
      <c r="H13" s="11"/>
      <c r="I13" s="11"/>
      <c r="J13" s="11"/>
      <c r="K13" s="11"/>
      <c r="L13" s="11"/>
      <c r="M13" s="9">
        <f>SUM(B7:M7)</f>
        <v>1941727346.704</v>
      </c>
      <c r="N13" s="9">
        <f t="shared" ref="N13:Z13" si="5">SUM(C7:N7)</f>
        <v>1951067794.842</v>
      </c>
      <c r="O13" s="9">
        <f t="shared" si="5"/>
        <v>1973889855.227</v>
      </c>
      <c r="P13" s="9">
        <f t="shared" si="5"/>
        <v>2010516572.552464</v>
      </c>
      <c r="Q13" s="9">
        <f t="shared" si="5"/>
        <v>1988278203.2000003</v>
      </c>
      <c r="R13" s="9">
        <f t="shared" si="5"/>
        <v>2016408896.2470002</v>
      </c>
      <c r="S13" s="9">
        <f t="shared" si="5"/>
        <v>2021659386.6130009</v>
      </c>
      <c r="T13" s="9">
        <f t="shared" si="5"/>
        <v>2045267372.8780003</v>
      </c>
      <c r="U13" s="9">
        <f t="shared" si="5"/>
        <v>2105039732.2350006</v>
      </c>
      <c r="V13" s="9">
        <f t="shared" si="5"/>
        <v>2596977149.4960003</v>
      </c>
      <c r="W13" s="9">
        <f t="shared" si="5"/>
        <v>2661835598.7809997</v>
      </c>
      <c r="X13" s="9">
        <f t="shared" si="5"/>
        <v>2684468173.2939997</v>
      </c>
      <c r="Y13" s="9">
        <f t="shared" si="5"/>
        <v>2630346680.4799995</v>
      </c>
      <c r="Z13" s="9">
        <f t="shared" si="5"/>
        <v>2678384667.5919995</v>
      </c>
      <c r="AA13" s="94"/>
    </row>
    <row r="14" spans="1:27" x14ac:dyDescent="0.25">
      <c r="A14" s="3" t="s">
        <v>122</v>
      </c>
      <c r="B14" s="11"/>
      <c r="C14" s="11"/>
      <c r="D14" s="11"/>
      <c r="E14" s="11"/>
      <c r="F14" s="11"/>
      <c r="G14" s="11"/>
      <c r="H14" s="11"/>
      <c r="I14" s="11"/>
      <c r="J14" s="11"/>
      <c r="K14" s="11"/>
      <c r="L14" s="11"/>
      <c r="M14" s="11">
        <f t="shared" ref="M14:Z14" si="6">M13/M11</f>
        <v>7.2733445524467671E-2</v>
      </c>
      <c r="N14" s="11">
        <f t="shared" si="6"/>
        <v>7.245425763307152E-2</v>
      </c>
      <c r="O14" s="11">
        <f t="shared" si="6"/>
        <v>7.2734896331946186E-2</v>
      </c>
      <c r="P14" s="11">
        <f t="shared" si="6"/>
        <v>7.3242917353419576E-2</v>
      </c>
      <c r="Q14" s="11">
        <f t="shared" si="6"/>
        <v>7.167352245390593E-2</v>
      </c>
      <c r="R14" s="11">
        <f t="shared" si="6"/>
        <v>7.1855695430656633E-2</v>
      </c>
      <c r="S14" s="11">
        <f t="shared" si="6"/>
        <v>7.1202441468884881E-2</v>
      </c>
      <c r="T14" s="11">
        <f t="shared" si="6"/>
        <v>7.1318698145869511E-2</v>
      </c>
      <c r="U14" s="11">
        <f t="shared" si="6"/>
        <v>7.2672357518936512E-2</v>
      </c>
      <c r="V14" s="11">
        <f t="shared" si="6"/>
        <v>8.8736905417732936E-2</v>
      </c>
      <c r="W14" s="11">
        <f t="shared" si="6"/>
        <v>9.013343784016821E-2</v>
      </c>
      <c r="X14" s="11">
        <f t="shared" si="6"/>
        <v>9.0307331157075343E-2</v>
      </c>
      <c r="Y14" s="11">
        <f t="shared" si="6"/>
        <v>8.7756254028241693E-2</v>
      </c>
      <c r="Z14" s="11">
        <f t="shared" si="6"/>
        <v>8.8623818458759052E-2</v>
      </c>
      <c r="AA14" s="94"/>
    </row>
    <row r="15" spans="1:27" x14ac:dyDescent="0.25">
      <c r="A15" s="3" t="s">
        <v>178</v>
      </c>
      <c r="B15" s="90">
        <v>1166421413.76</v>
      </c>
      <c r="C15" s="90">
        <v>981496650.79000008</v>
      </c>
      <c r="D15" s="90">
        <v>902043999.03999996</v>
      </c>
      <c r="E15" s="90">
        <v>938535089.5</v>
      </c>
      <c r="F15" s="90">
        <v>1021976959.9400002</v>
      </c>
      <c r="G15" s="90">
        <v>1140194497.1699998</v>
      </c>
      <c r="H15" s="90">
        <v>1170980019.8500001</v>
      </c>
      <c r="I15" s="90">
        <v>1214501491.3399999</v>
      </c>
      <c r="J15" s="90">
        <v>1240143165.3500004</v>
      </c>
      <c r="K15" s="90">
        <v>1188044671.8199999</v>
      </c>
      <c r="L15" s="90">
        <v>1305316952.3100004</v>
      </c>
      <c r="M15" s="90">
        <v>1378493720.2900002</v>
      </c>
      <c r="N15" s="90">
        <v>1313401830.5000002</v>
      </c>
      <c r="O15" s="90">
        <v>1123418315.78</v>
      </c>
      <c r="P15" s="90">
        <v>1028772505.5800002</v>
      </c>
      <c r="Q15" s="90">
        <v>1012655145.4500002</v>
      </c>
      <c r="R15" s="90">
        <v>1124089795.8199999</v>
      </c>
      <c r="S15" s="90">
        <v>1253902515.4799995</v>
      </c>
      <c r="T15" s="90">
        <v>1270872602.3299997</v>
      </c>
      <c r="U15" s="90">
        <v>1378410491.4200001</v>
      </c>
      <c r="V15" s="90">
        <v>1363975988.4900002</v>
      </c>
      <c r="W15" s="90">
        <v>1347968606.6900001</v>
      </c>
      <c r="X15" s="90">
        <v>1468278902.2399998</v>
      </c>
      <c r="Y15" s="90">
        <v>1545672176.1099997</v>
      </c>
      <c r="Z15" s="90">
        <v>1578965985.6599998</v>
      </c>
      <c r="AA15" s="90">
        <v>1306092108.1200001</v>
      </c>
    </row>
    <row r="16" spans="1:27" x14ac:dyDescent="0.25">
      <c r="B16"/>
      <c r="C16"/>
      <c r="D16"/>
      <c r="E16"/>
      <c r="F16"/>
      <c r="G16"/>
      <c r="H16"/>
      <c r="I16"/>
      <c r="J16"/>
      <c r="K16"/>
      <c r="L16"/>
      <c r="M16"/>
      <c r="N16"/>
      <c r="O16"/>
      <c r="P16"/>
      <c r="Q16"/>
      <c r="R16"/>
      <c r="S16"/>
      <c r="T16"/>
      <c r="U16"/>
      <c r="V16"/>
      <c r="W16"/>
      <c r="X16"/>
      <c r="Y16"/>
      <c r="Z16"/>
    </row>
    <row r="17" spans="1:16282" s="14" customFormat="1" x14ac:dyDescent="0.25">
      <c r="A17" s="12" t="s">
        <v>39</v>
      </c>
      <c r="B17" s="15" t="s">
        <v>41</v>
      </c>
      <c r="C17" s="15" t="s">
        <v>41</v>
      </c>
      <c r="D17" s="15" t="s">
        <v>41</v>
      </c>
      <c r="E17" s="15" t="s">
        <v>41</v>
      </c>
      <c r="F17" s="15" t="s">
        <v>41</v>
      </c>
      <c r="G17" s="15" t="s">
        <v>41</v>
      </c>
      <c r="H17" s="15" t="s">
        <v>41</v>
      </c>
      <c r="I17" s="15" t="s">
        <v>41</v>
      </c>
      <c r="J17" s="15" t="s">
        <v>41</v>
      </c>
      <c r="K17" s="15" t="s">
        <v>41</v>
      </c>
      <c r="L17" s="15" t="s">
        <v>41</v>
      </c>
      <c r="M17" s="15" t="s">
        <v>41</v>
      </c>
      <c r="N17" s="13">
        <f>N18-N19</f>
        <v>188200000.00000003</v>
      </c>
      <c r="O17" s="13">
        <f>O18-O19</f>
        <v>191700000.00000003</v>
      </c>
      <c r="P17" s="13">
        <f t="shared" ref="P17:Z17" si="7">P18-P19</f>
        <v>148699999.99999997</v>
      </c>
      <c r="Q17" s="13">
        <f t="shared" si="7"/>
        <v>88299999.99999997</v>
      </c>
      <c r="R17" s="13">
        <f t="shared" si="7"/>
        <v>140525234</v>
      </c>
      <c r="S17" s="13">
        <f t="shared" si="7"/>
        <v>139105586.99999997</v>
      </c>
      <c r="T17" s="13">
        <f t="shared" si="7"/>
        <v>208609570.40000001</v>
      </c>
      <c r="U17" s="13">
        <f t="shared" si="7"/>
        <v>243979188.08000004</v>
      </c>
      <c r="V17" s="13">
        <f t="shared" si="7"/>
        <v>250978857.21999997</v>
      </c>
      <c r="W17" s="13">
        <f t="shared" si="7"/>
        <v>270045755.30000001</v>
      </c>
      <c r="X17" s="13">
        <f t="shared" si="7"/>
        <v>265950926.5</v>
      </c>
      <c r="Y17" s="13">
        <f t="shared" si="7"/>
        <v>277810986.29999995</v>
      </c>
      <c r="Z17" s="13">
        <f t="shared" si="7"/>
        <v>293920031.34999996</v>
      </c>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c r="ANY17"/>
      <c r="ANZ17"/>
      <c r="AOA17"/>
      <c r="AOB17"/>
      <c r="AOC17"/>
      <c r="AOD17"/>
      <c r="AOE17"/>
      <c r="AOF17"/>
      <c r="AOG17"/>
      <c r="AOH17"/>
      <c r="AOI17"/>
      <c r="AOJ17"/>
      <c r="AOK17"/>
      <c r="AOL17"/>
      <c r="AOM17"/>
      <c r="AON17"/>
      <c r="AOO17"/>
      <c r="AOP17"/>
      <c r="AOQ17"/>
      <c r="AOR17"/>
      <c r="AOS17"/>
      <c r="AOT17"/>
      <c r="AOU17"/>
      <c r="AOV17"/>
      <c r="AOW17"/>
      <c r="AOX17"/>
      <c r="AOY17"/>
      <c r="AOZ17"/>
      <c r="APA17"/>
      <c r="APB17"/>
      <c r="APC17"/>
      <c r="APD17"/>
      <c r="APE17"/>
      <c r="APF17"/>
      <c r="APG17"/>
      <c r="APH17"/>
      <c r="API17"/>
      <c r="APJ17"/>
      <c r="APK17"/>
      <c r="APL17"/>
      <c r="APM17"/>
      <c r="APN17"/>
      <c r="APO17"/>
      <c r="APP17"/>
      <c r="APQ17"/>
      <c r="APR17"/>
      <c r="APS17"/>
      <c r="APT17"/>
      <c r="APU17"/>
      <c r="APV17"/>
      <c r="APW17"/>
      <c r="APX17"/>
      <c r="APY17"/>
      <c r="APZ17"/>
      <c r="AQA17"/>
      <c r="AQB17"/>
      <c r="AQC17"/>
      <c r="AQD17"/>
      <c r="AQE17"/>
      <c r="AQF17"/>
      <c r="AQG17"/>
      <c r="AQH17"/>
      <c r="AQI17"/>
      <c r="AQJ17"/>
      <c r="AQK17"/>
      <c r="AQL17"/>
      <c r="AQM17"/>
      <c r="AQN17"/>
      <c r="AQO17"/>
      <c r="AQP17"/>
      <c r="AQQ17"/>
      <c r="AQR17"/>
      <c r="AQS17"/>
      <c r="AQT17"/>
      <c r="AQU17"/>
      <c r="AQV17"/>
      <c r="AQW17"/>
      <c r="AQX17"/>
      <c r="AQY17"/>
      <c r="AQZ17"/>
      <c r="ARA17"/>
      <c r="ARB17"/>
      <c r="ARC17"/>
      <c r="ARD17"/>
      <c r="ARE17"/>
      <c r="ARF17"/>
      <c r="ARG17"/>
      <c r="ARH17"/>
      <c r="ARI17"/>
      <c r="ARJ17"/>
      <c r="ARK17"/>
      <c r="ARL17"/>
      <c r="ARM17"/>
      <c r="ARN17"/>
      <c r="ARO17"/>
      <c r="ARP17"/>
      <c r="ARQ17"/>
      <c r="ARR17"/>
      <c r="ARS17"/>
      <c r="ART17"/>
      <c r="ARU17"/>
      <c r="ARV17"/>
      <c r="ARW17"/>
      <c r="ARX17"/>
      <c r="ARY17"/>
      <c r="ARZ17"/>
      <c r="ASA17"/>
      <c r="ASB17"/>
      <c r="ASC17"/>
      <c r="ASD17"/>
      <c r="ASE17"/>
      <c r="ASF17"/>
      <c r="ASG17"/>
      <c r="ASH17"/>
      <c r="ASI17"/>
      <c r="ASJ17"/>
      <c r="ASK17"/>
      <c r="ASL17"/>
      <c r="ASM17"/>
      <c r="ASN17"/>
      <c r="ASO17"/>
      <c r="ASP17"/>
      <c r="ASQ17"/>
      <c r="ASR17"/>
      <c r="ASS17"/>
      <c r="AST17"/>
      <c r="ASU17"/>
      <c r="ASV17"/>
      <c r="ASW17"/>
      <c r="ASX17"/>
      <c r="ASY17"/>
      <c r="ASZ17"/>
      <c r="ATA17"/>
      <c r="ATB17"/>
      <c r="ATC17"/>
      <c r="ATD17"/>
      <c r="ATE17"/>
      <c r="ATF17"/>
      <c r="ATG17"/>
      <c r="ATH17"/>
      <c r="ATI17"/>
      <c r="ATJ17"/>
      <c r="ATK17"/>
      <c r="ATL17"/>
      <c r="ATM17"/>
      <c r="ATN17"/>
      <c r="ATO17"/>
      <c r="ATP17"/>
      <c r="ATQ17"/>
      <c r="ATR17"/>
      <c r="ATS17"/>
      <c r="ATT17"/>
      <c r="ATU17"/>
      <c r="ATV17"/>
      <c r="ATW17"/>
      <c r="ATX17"/>
      <c r="ATY17"/>
      <c r="ATZ17"/>
      <c r="AUA17"/>
      <c r="AUB17"/>
      <c r="AUC17"/>
      <c r="AUD17"/>
      <c r="AUE17"/>
      <c r="AUF17"/>
      <c r="AUG17"/>
      <c r="AUH17"/>
      <c r="AUI17"/>
      <c r="AUJ17"/>
      <c r="AUK17"/>
      <c r="AUL17"/>
      <c r="AUM17"/>
      <c r="AUN17"/>
      <c r="AUO17"/>
      <c r="AUP17"/>
      <c r="AUQ17"/>
      <c r="AUR17"/>
      <c r="AUS17"/>
      <c r="AUT17"/>
      <c r="AUU17"/>
      <c r="AUV17"/>
      <c r="AUW17"/>
      <c r="AUX17"/>
      <c r="AUY17"/>
      <c r="AUZ17"/>
      <c r="AVA17"/>
      <c r="AVB17"/>
      <c r="AVC17"/>
      <c r="AVD17"/>
      <c r="AVE17"/>
      <c r="AVF17"/>
      <c r="AVG17"/>
      <c r="AVH17"/>
      <c r="AVI17"/>
      <c r="AVJ17"/>
      <c r="AVK17"/>
      <c r="AVL17"/>
      <c r="AVM17"/>
      <c r="AVN17"/>
      <c r="AVO17"/>
      <c r="AVP17"/>
      <c r="AVQ17"/>
      <c r="AVR17"/>
      <c r="AVS17"/>
      <c r="AVT17"/>
      <c r="AVU17"/>
      <c r="AVV17"/>
      <c r="AVW17"/>
      <c r="AVX17"/>
      <c r="AVY17"/>
      <c r="AVZ17"/>
      <c r="AWA17"/>
      <c r="AWB17"/>
      <c r="AWC17"/>
      <c r="AWD17"/>
      <c r="AWE17"/>
      <c r="AWF17"/>
      <c r="AWG17"/>
      <c r="AWH17"/>
      <c r="AWI17"/>
      <c r="AWJ17"/>
      <c r="AWK17"/>
      <c r="AWL17"/>
      <c r="AWM17"/>
      <c r="AWN17"/>
      <c r="AWO17"/>
      <c r="AWP17"/>
      <c r="AWQ17"/>
      <c r="AWR17"/>
      <c r="AWS17"/>
      <c r="AWT17"/>
      <c r="AWU17"/>
      <c r="AWV17"/>
      <c r="AWW17"/>
      <c r="AWX17"/>
      <c r="AWY17"/>
      <c r="AWZ17"/>
      <c r="AXA17"/>
      <c r="AXB17"/>
      <c r="AXC17"/>
      <c r="AXD17"/>
      <c r="AXE17"/>
      <c r="AXF17"/>
      <c r="AXG17"/>
      <c r="AXH17"/>
      <c r="AXI17"/>
      <c r="AXJ17"/>
      <c r="AXK17"/>
      <c r="AXL17"/>
      <c r="AXM17"/>
      <c r="AXN17"/>
      <c r="AXO17"/>
      <c r="AXP17"/>
      <c r="AXQ17"/>
      <c r="AXR17"/>
      <c r="AXS17"/>
      <c r="AXT17"/>
      <c r="AXU17"/>
      <c r="AXV17"/>
      <c r="AXW17"/>
      <c r="AXX17"/>
      <c r="AXY17"/>
      <c r="AXZ17"/>
      <c r="AYA17"/>
      <c r="AYB17"/>
      <c r="AYC17"/>
      <c r="AYD17"/>
      <c r="AYE17"/>
      <c r="AYF17"/>
      <c r="AYG17"/>
      <c r="AYH17"/>
      <c r="AYI17"/>
      <c r="AYJ17"/>
      <c r="AYK17"/>
      <c r="AYL17"/>
      <c r="AYM17"/>
      <c r="AYN17"/>
      <c r="AYO17"/>
      <c r="AYP17"/>
      <c r="AYQ17"/>
      <c r="AYR17"/>
      <c r="AYS17"/>
      <c r="AYT17"/>
      <c r="AYU17"/>
      <c r="AYV17"/>
      <c r="AYW17"/>
      <c r="AYX17"/>
      <c r="AYY17"/>
      <c r="AYZ17"/>
      <c r="AZA17"/>
      <c r="AZB17"/>
      <c r="AZC17"/>
      <c r="AZD17"/>
      <c r="AZE17"/>
      <c r="AZF17"/>
      <c r="AZG17"/>
      <c r="AZH17"/>
      <c r="AZI17"/>
      <c r="AZJ17"/>
      <c r="AZK17"/>
      <c r="AZL17"/>
      <c r="AZM17"/>
      <c r="AZN17"/>
      <c r="AZO17"/>
      <c r="AZP17"/>
      <c r="AZQ17"/>
      <c r="AZR17"/>
      <c r="AZS17"/>
      <c r="AZT17"/>
      <c r="AZU17"/>
      <c r="AZV17"/>
      <c r="AZW17"/>
      <c r="AZX17"/>
      <c r="AZY17"/>
      <c r="AZZ17"/>
      <c r="BAA17"/>
      <c r="BAB17"/>
      <c r="BAC17"/>
      <c r="BAD17"/>
      <c r="BAE17"/>
      <c r="BAF17"/>
      <c r="BAG17"/>
      <c r="BAH17"/>
      <c r="BAI17"/>
      <c r="BAJ17"/>
      <c r="BAK17"/>
      <c r="BAL17"/>
      <c r="BAM17"/>
      <c r="BAN17"/>
      <c r="BAO17"/>
      <c r="BAP17"/>
      <c r="BAQ17"/>
      <c r="BAR17"/>
      <c r="BAS17"/>
      <c r="BAT17"/>
      <c r="BAU17"/>
      <c r="BAV17"/>
      <c r="BAW17"/>
      <c r="BAX17"/>
      <c r="BAY17"/>
      <c r="BAZ17"/>
      <c r="BBA17"/>
      <c r="BBB17"/>
      <c r="BBC17"/>
      <c r="BBD17"/>
      <c r="BBE17"/>
      <c r="BBF17"/>
      <c r="BBG17"/>
      <c r="BBH17"/>
      <c r="BBI17"/>
      <c r="BBJ17"/>
      <c r="BBK17"/>
      <c r="BBL17"/>
      <c r="BBM17"/>
      <c r="BBN17"/>
      <c r="BBO17"/>
      <c r="BBP17"/>
      <c r="BBQ17"/>
      <c r="BBR17"/>
      <c r="BBS17"/>
      <c r="BBT17"/>
      <c r="BBU17"/>
      <c r="BBV17"/>
      <c r="BBW17"/>
      <c r="BBX17"/>
      <c r="BBY17"/>
      <c r="BBZ17"/>
      <c r="BCA17"/>
      <c r="BCB17"/>
      <c r="BCC17"/>
      <c r="BCD17"/>
      <c r="BCE17"/>
      <c r="BCF17"/>
      <c r="BCG17"/>
      <c r="BCH17"/>
      <c r="BCI17"/>
      <c r="BCJ17"/>
      <c r="BCK17"/>
      <c r="BCL17"/>
      <c r="BCM17"/>
      <c r="BCN17"/>
      <c r="BCO17"/>
      <c r="BCP17"/>
      <c r="BCQ17"/>
      <c r="BCR17"/>
      <c r="BCS17"/>
      <c r="BCT17"/>
      <c r="BCU17"/>
      <c r="BCV17"/>
      <c r="BCW17"/>
      <c r="BCX17"/>
      <c r="BCY17"/>
      <c r="BCZ17"/>
      <c r="BDA17"/>
      <c r="BDB17"/>
      <c r="BDC17"/>
      <c r="BDD17"/>
      <c r="BDE17"/>
      <c r="BDF17"/>
      <c r="BDG17"/>
      <c r="BDH17"/>
      <c r="BDI17"/>
      <c r="BDJ17"/>
      <c r="BDK17"/>
      <c r="BDL17"/>
      <c r="BDM17"/>
      <c r="BDN17"/>
      <c r="BDO17"/>
      <c r="BDP17"/>
      <c r="BDQ17"/>
      <c r="BDR17"/>
      <c r="BDS17"/>
      <c r="BDT17"/>
      <c r="BDU17"/>
      <c r="BDV17"/>
      <c r="BDW17"/>
      <c r="BDX17"/>
      <c r="BDY17"/>
      <c r="BDZ17"/>
      <c r="BEA17"/>
      <c r="BEB17"/>
      <c r="BEC17"/>
      <c r="BED17"/>
      <c r="BEE17"/>
      <c r="BEF17"/>
      <c r="BEG17"/>
      <c r="BEH17"/>
      <c r="BEI17"/>
      <c r="BEJ17"/>
      <c r="BEK17"/>
      <c r="BEL17"/>
      <c r="BEM17"/>
      <c r="BEN17"/>
      <c r="BEO17"/>
      <c r="BEP17"/>
      <c r="BEQ17"/>
      <c r="BER17"/>
      <c r="BES17"/>
      <c r="BET17"/>
      <c r="BEU17"/>
      <c r="BEV17"/>
      <c r="BEW17"/>
      <c r="BEX17"/>
      <c r="BEY17"/>
      <c r="BEZ17"/>
      <c r="BFA17"/>
      <c r="BFB17"/>
      <c r="BFC17"/>
      <c r="BFD17"/>
      <c r="BFE17"/>
      <c r="BFF17"/>
      <c r="BFG17"/>
      <c r="BFH17"/>
      <c r="BFI17"/>
      <c r="BFJ17"/>
      <c r="BFK17"/>
      <c r="BFL17"/>
      <c r="BFM17"/>
      <c r="BFN17"/>
      <c r="BFO17"/>
      <c r="BFP17"/>
      <c r="BFQ17"/>
      <c r="BFR17"/>
      <c r="BFS17"/>
      <c r="BFT17"/>
      <c r="BFU17"/>
      <c r="BFV17"/>
      <c r="BFW17"/>
      <c r="BFX17"/>
      <c r="BFY17"/>
      <c r="BFZ17"/>
      <c r="BGA17"/>
      <c r="BGB17"/>
      <c r="BGC17"/>
      <c r="BGD17"/>
      <c r="BGE17"/>
      <c r="BGF17"/>
      <c r="BGG17"/>
      <c r="BGH17"/>
      <c r="BGI17"/>
      <c r="BGJ17"/>
      <c r="BGK17"/>
      <c r="BGL17"/>
      <c r="BGM17"/>
      <c r="BGN17"/>
      <c r="BGO17"/>
      <c r="BGP17"/>
      <c r="BGQ17"/>
      <c r="BGR17"/>
      <c r="BGS17"/>
      <c r="BGT17"/>
      <c r="BGU17"/>
      <c r="BGV17"/>
      <c r="BGW17"/>
      <c r="BGX17"/>
      <c r="BGY17"/>
      <c r="BGZ17"/>
      <c r="BHA17"/>
      <c r="BHB17"/>
      <c r="BHC17"/>
      <c r="BHD17"/>
      <c r="BHE17"/>
      <c r="BHF17"/>
      <c r="BHG17"/>
      <c r="BHH17"/>
      <c r="BHI17"/>
      <c r="BHJ17"/>
      <c r="BHK17"/>
      <c r="BHL17"/>
      <c r="BHM17"/>
      <c r="BHN17"/>
      <c r="BHO17"/>
      <c r="BHP17"/>
      <c r="BHQ17"/>
      <c r="BHR17"/>
      <c r="BHS17"/>
      <c r="BHT17"/>
      <c r="BHU17"/>
      <c r="BHV17"/>
      <c r="BHW17"/>
      <c r="BHX17"/>
      <c r="BHY17"/>
      <c r="BHZ17"/>
      <c r="BIA17"/>
      <c r="BIB17"/>
      <c r="BIC17"/>
      <c r="BID17"/>
      <c r="BIE17"/>
      <c r="BIF17"/>
      <c r="BIG17"/>
      <c r="BIH17"/>
      <c r="BII17"/>
      <c r="BIJ17"/>
      <c r="BIK17"/>
      <c r="BIL17"/>
      <c r="BIM17"/>
      <c r="BIN17"/>
      <c r="BIO17"/>
      <c r="BIP17"/>
      <c r="BIQ17"/>
      <c r="BIR17"/>
      <c r="BIS17"/>
      <c r="BIT17"/>
      <c r="BIU17"/>
      <c r="BIV17"/>
      <c r="BIW17"/>
      <c r="BIX17"/>
      <c r="BIY17"/>
      <c r="BIZ17"/>
      <c r="BJA17"/>
      <c r="BJB17"/>
      <c r="BJC17"/>
      <c r="BJD17"/>
      <c r="BJE17"/>
      <c r="BJF17"/>
      <c r="BJG17"/>
      <c r="BJH17"/>
      <c r="BJI17"/>
      <c r="BJJ17"/>
      <c r="BJK17"/>
      <c r="BJL17"/>
      <c r="BJM17"/>
      <c r="BJN17"/>
      <c r="BJO17"/>
      <c r="BJP17"/>
      <c r="BJQ17"/>
      <c r="BJR17"/>
      <c r="BJS17"/>
      <c r="BJT17"/>
      <c r="BJU17"/>
      <c r="BJV17"/>
      <c r="BJW17"/>
      <c r="BJX17"/>
      <c r="BJY17"/>
      <c r="BJZ17"/>
      <c r="BKA17"/>
      <c r="BKB17"/>
      <c r="BKC17"/>
      <c r="BKD17"/>
      <c r="BKE17"/>
      <c r="BKF17"/>
      <c r="BKG17"/>
      <c r="BKH17"/>
      <c r="BKI17"/>
      <c r="BKJ17"/>
      <c r="BKK17"/>
      <c r="BKL17"/>
      <c r="BKM17"/>
      <c r="BKN17"/>
      <c r="BKO17"/>
      <c r="BKP17"/>
      <c r="BKQ17"/>
      <c r="BKR17"/>
      <c r="BKS17"/>
      <c r="BKT17"/>
      <c r="BKU17"/>
      <c r="BKV17"/>
      <c r="BKW17"/>
      <c r="BKX17"/>
      <c r="BKY17"/>
      <c r="BKZ17"/>
      <c r="BLA17"/>
      <c r="BLB17"/>
      <c r="BLC17"/>
      <c r="BLD17"/>
      <c r="BLE17"/>
      <c r="BLF17"/>
      <c r="BLG17"/>
      <c r="BLH17"/>
      <c r="BLI17"/>
      <c r="BLJ17"/>
      <c r="BLK17"/>
      <c r="BLL17"/>
      <c r="BLM17"/>
      <c r="BLN17"/>
      <c r="BLO17"/>
      <c r="BLP17"/>
      <c r="BLQ17"/>
      <c r="BLR17"/>
      <c r="BLS17"/>
      <c r="BLT17"/>
      <c r="BLU17"/>
      <c r="BLV17"/>
      <c r="BLW17"/>
      <c r="BLX17"/>
      <c r="BLY17"/>
      <c r="BLZ17"/>
      <c r="BMA17"/>
      <c r="BMB17"/>
      <c r="BMC17"/>
      <c r="BMD17"/>
      <c r="BME17"/>
      <c r="BMF17"/>
      <c r="BMG17"/>
      <c r="BMH17"/>
      <c r="BMI17"/>
      <c r="BMJ17"/>
      <c r="BMK17"/>
      <c r="BML17"/>
      <c r="BMM17"/>
      <c r="BMN17"/>
      <c r="BMO17"/>
      <c r="BMP17"/>
      <c r="BMQ17"/>
      <c r="BMR17"/>
      <c r="BMS17"/>
      <c r="BMT17"/>
      <c r="BMU17"/>
      <c r="BMV17"/>
      <c r="BMW17"/>
      <c r="BMX17"/>
      <c r="BMY17"/>
      <c r="BMZ17"/>
      <c r="BNA17"/>
      <c r="BNB17"/>
      <c r="BNC17"/>
      <c r="BND17"/>
      <c r="BNE17"/>
      <c r="BNF17"/>
      <c r="BNG17"/>
      <c r="BNH17"/>
      <c r="BNI17"/>
      <c r="BNJ17"/>
      <c r="BNK17"/>
      <c r="BNL17"/>
      <c r="BNM17"/>
      <c r="BNN17"/>
      <c r="BNO17"/>
      <c r="BNP17"/>
      <c r="BNQ17"/>
      <c r="BNR17"/>
      <c r="BNS17"/>
      <c r="BNT17"/>
      <c r="BNU17"/>
      <c r="BNV17"/>
      <c r="BNW17"/>
      <c r="BNX17"/>
      <c r="BNY17"/>
      <c r="BNZ17"/>
      <c r="BOA17"/>
      <c r="BOB17"/>
      <c r="BOC17"/>
      <c r="BOD17"/>
      <c r="BOE17"/>
      <c r="BOF17"/>
      <c r="BOG17"/>
      <c r="BOH17"/>
      <c r="BOI17"/>
      <c r="BOJ17"/>
      <c r="BOK17"/>
      <c r="BOL17"/>
      <c r="BOM17"/>
      <c r="BON17"/>
      <c r="BOO17"/>
      <c r="BOP17"/>
      <c r="BOQ17"/>
      <c r="BOR17"/>
      <c r="BOS17"/>
      <c r="BOT17"/>
      <c r="BOU17"/>
      <c r="BOV17"/>
      <c r="BOW17"/>
      <c r="BOX17"/>
      <c r="BOY17"/>
      <c r="BOZ17"/>
      <c r="BPA17"/>
      <c r="BPB17"/>
      <c r="BPC17"/>
      <c r="BPD17"/>
      <c r="BPE17"/>
      <c r="BPF17"/>
      <c r="BPG17"/>
      <c r="BPH17"/>
      <c r="BPI17"/>
      <c r="BPJ17"/>
      <c r="BPK17"/>
      <c r="BPL17"/>
      <c r="BPM17"/>
      <c r="BPN17"/>
      <c r="BPO17"/>
      <c r="BPP17"/>
      <c r="BPQ17"/>
      <c r="BPR17"/>
      <c r="BPS17"/>
      <c r="BPT17"/>
      <c r="BPU17"/>
      <c r="BPV17"/>
      <c r="BPW17"/>
      <c r="BPX17"/>
      <c r="BPY17"/>
      <c r="BPZ17"/>
      <c r="BQA17"/>
      <c r="BQB17"/>
      <c r="BQC17"/>
      <c r="BQD17"/>
      <c r="BQE17"/>
      <c r="BQF17"/>
      <c r="BQG17"/>
      <c r="BQH17"/>
      <c r="BQI17"/>
      <c r="BQJ17"/>
      <c r="BQK17"/>
      <c r="BQL17"/>
      <c r="BQM17"/>
      <c r="BQN17"/>
      <c r="BQO17"/>
      <c r="BQP17"/>
      <c r="BQQ17"/>
      <c r="BQR17"/>
      <c r="BQS17"/>
      <c r="BQT17"/>
      <c r="BQU17"/>
      <c r="BQV17"/>
      <c r="BQW17"/>
      <c r="BQX17"/>
      <c r="BQY17"/>
      <c r="BQZ17"/>
      <c r="BRA17"/>
      <c r="BRB17"/>
      <c r="BRC17"/>
      <c r="BRD17"/>
      <c r="BRE17"/>
      <c r="BRF17"/>
      <c r="BRG17"/>
      <c r="BRH17"/>
      <c r="BRI17"/>
      <c r="BRJ17"/>
      <c r="BRK17"/>
      <c r="BRL17"/>
      <c r="BRM17"/>
      <c r="BRN17"/>
      <c r="BRO17"/>
      <c r="BRP17"/>
      <c r="BRQ17"/>
      <c r="BRR17"/>
      <c r="BRS17"/>
      <c r="BRT17"/>
      <c r="BRU17"/>
      <c r="BRV17"/>
      <c r="BRW17"/>
      <c r="BRX17"/>
      <c r="BRY17"/>
      <c r="BRZ17"/>
      <c r="BSA17"/>
      <c r="BSB17"/>
      <c r="BSC17"/>
      <c r="BSD17"/>
      <c r="BSE17"/>
      <c r="BSF17"/>
      <c r="BSG17"/>
      <c r="BSH17"/>
      <c r="BSI17"/>
      <c r="BSJ17"/>
      <c r="BSK17"/>
      <c r="BSL17"/>
      <c r="BSM17"/>
      <c r="BSN17"/>
      <c r="BSO17"/>
      <c r="BSP17"/>
      <c r="BSQ17"/>
      <c r="BSR17"/>
      <c r="BSS17"/>
      <c r="BST17"/>
      <c r="BSU17"/>
      <c r="BSV17"/>
      <c r="BSW17"/>
      <c r="BSX17"/>
      <c r="BSY17"/>
      <c r="BSZ17"/>
      <c r="BTA17"/>
      <c r="BTB17"/>
      <c r="BTC17"/>
      <c r="BTD17"/>
      <c r="BTE17"/>
      <c r="BTF17"/>
      <c r="BTG17"/>
      <c r="BTH17"/>
      <c r="BTI17"/>
      <c r="BTJ17"/>
      <c r="BTK17"/>
      <c r="BTL17"/>
      <c r="BTM17"/>
      <c r="BTN17"/>
      <c r="BTO17"/>
      <c r="BTP17"/>
      <c r="BTQ17"/>
      <c r="BTR17"/>
      <c r="BTS17"/>
      <c r="BTT17"/>
      <c r="BTU17"/>
      <c r="BTV17"/>
      <c r="BTW17"/>
      <c r="BTX17"/>
      <c r="BTY17"/>
      <c r="BTZ17"/>
      <c r="BUA17"/>
      <c r="BUB17"/>
      <c r="BUC17"/>
      <c r="BUD17"/>
      <c r="BUE17"/>
      <c r="BUF17"/>
      <c r="BUG17"/>
      <c r="BUH17"/>
      <c r="BUI17"/>
      <c r="BUJ17"/>
      <c r="BUK17"/>
      <c r="BUL17"/>
      <c r="BUM17"/>
      <c r="BUN17"/>
      <c r="BUO17"/>
      <c r="BUP17"/>
      <c r="BUQ17"/>
      <c r="BUR17"/>
      <c r="BUS17"/>
      <c r="BUT17"/>
      <c r="BUU17"/>
      <c r="BUV17"/>
      <c r="BUW17"/>
      <c r="BUX17"/>
      <c r="BUY17"/>
      <c r="BUZ17"/>
      <c r="BVA17"/>
      <c r="BVB17"/>
      <c r="BVC17"/>
      <c r="BVD17"/>
      <c r="BVE17"/>
      <c r="BVF17"/>
      <c r="BVG17"/>
      <c r="BVH17"/>
      <c r="BVI17"/>
      <c r="BVJ17"/>
      <c r="BVK17"/>
      <c r="BVL17"/>
      <c r="BVM17"/>
      <c r="BVN17"/>
      <c r="BVO17"/>
      <c r="BVP17"/>
      <c r="BVQ17"/>
      <c r="BVR17"/>
      <c r="BVS17"/>
      <c r="BVT17"/>
      <c r="BVU17"/>
      <c r="BVV17"/>
      <c r="BVW17"/>
      <c r="BVX17"/>
      <c r="BVY17"/>
      <c r="BVZ17"/>
      <c r="BWA17"/>
      <c r="BWB17"/>
      <c r="BWC17"/>
      <c r="BWD17"/>
      <c r="BWE17"/>
      <c r="BWF17"/>
      <c r="BWG17"/>
      <c r="BWH17"/>
      <c r="BWI17"/>
      <c r="BWJ17"/>
      <c r="BWK17"/>
      <c r="BWL17"/>
      <c r="BWM17"/>
      <c r="BWN17"/>
      <c r="BWO17"/>
      <c r="BWP17"/>
      <c r="BWQ17"/>
      <c r="BWR17"/>
      <c r="BWS17"/>
      <c r="BWT17"/>
      <c r="BWU17"/>
      <c r="BWV17"/>
      <c r="BWW17"/>
      <c r="BWX17"/>
      <c r="BWY17"/>
      <c r="BWZ17"/>
      <c r="BXA17"/>
      <c r="BXB17"/>
      <c r="BXC17"/>
      <c r="BXD17"/>
      <c r="BXE17"/>
      <c r="BXF17"/>
      <c r="BXG17"/>
      <c r="BXH17"/>
      <c r="BXI17"/>
      <c r="BXJ17"/>
      <c r="BXK17"/>
      <c r="BXL17"/>
      <c r="BXM17"/>
      <c r="BXN17"/>
      <c r="BXO17"/>
      <c r="BXP17"/>
      <c r="BXQ17"/>
      <c r="BXR17"/>
      <c r="BXS17"/>
      <c r="BXT17"/>
      <c r="BXU17"/>
      <c r="BXV17"/>
      <c r="BXW17"/>
      <c r="BXX17"/>
      <c r="BXY17"/>
      <c r="BXZ17"/>
      <c r="BYA17"/>
      <c r="BYB17"/>
      <c r="BYC17"/>
      <c r="BYD17"/>
      <c r="BYE17"/>
      <c r="BYF17"/>
      <c r="BYG17"/>
      <c r="BYH17"/>
      <c r="BYI17"/>
      <c r="BYJ17"/>
      <c r="BYK17"/>
      <c r="BYL17"/>
      <c r="BYM17"/>
      <c r="BYN17"/>
      <c r="BYO17"/>
      <c r="BYP17"/>
      <c r="BYQ17"/>
      <c r="BYR17"/>
      <c r="BYS17"/>
      <c r="BYT17"/>
      <c r="BYU17"/>
      <c r="BYV17"/>
      <c r="BYW17"/>
      <c r="BYX17"/>
      <c r="BYY17"/>
      <c r="BYZ17"/>
      <c r="BZA17"/>
      <c r="BZB17"/>
      <c r="BZC17"/>
      <c r="BZD17"/>
      <c r="BZE17"/>
      <c r="BZF17"/>
      <c r="BZG17"/>
      <c r="BZH17"/>
      <c r="BZI17"/>
      <c r="BZJ17"/>
      <c r="BZK17"/>
      <c r="BZL17"/>
      <c r="BZM17"/>
      <c r="BZN17"/>
      <c r="BZO17"/>
      <c r="BZP17"/>
      <c r="BZQ17"/>
      <c r="BZR17"/>
      <c r="BZS17"/>
      <c r="BZT17"/>
      <c r="BZU17"/>
      <c r="BZV17"/>
      <c r="BZW17"/>
      <c r="BZX17"/>
      <c r="BZY17"/>
      <c r="BZZ17"/>
      <c r="CAA17"/>
      <c r="CAB17"/>
      <c r="CAC17"/>
      <c r="CAD17"/>
      <c r="CAE17"/>
      <c r="CAF17"/>
      <c r="CAG17"/>
      <c r="CAH17"/>
      <c r="CAI17"/>
      <c r="CAJ17"/>
      <c r="CAK17"/>
      <c r="CAL17"/>
      <c r="CAM17"/>
      <c r="CAN17"/>
      <c r="CAO17"/>
      <c r="CAP17"/>
      <c r="CAQ17"/>
      <c r="CAR17"/>
      <c r="CAS17"/>
      <c r="CAT17"/>
      <c r="CAU17"/>
      <c r="CAV17"/>
      <c r="CAW17"/>
      <c r="CAX17"/>
      <c r="CAY17"/>
      <c r="CAZ17"/>
      <c r="CBA17"/>
      <c r="CBB17"/>
      <c r="CBC17"/>
      <c r="CBD17"/>
      <c r="CBE17"/>
      <c r="CBF17"/>
      <c r="CBG17"/>
      <c r="CBH17"/>
      <c r="CBI17"/>
      <c r="CBJ17"/>
      <c r="CBK17"/>
      <c r="CBL17"/>
      <c r="CBM17"/>
      <c r="CBN17"/>
      <c r="CBO17"/>
      <c r="CBP17"/>
      <c r="CBQ17"/>
      <c r="CBR17"/>
      <c r="CBS17"/>
      <c r="CBT17"/>
      <c r="CBU17"/>
      <c r="CBV17"/>
      <c r="CBW17"/>
      <c r="CBX17"/>
      <c r="CBY17"/>
      <c r="CBZ17"/>
      <c r="CCA17"/>
      <c r="CCB17"/>
      <c r="CCC17"/>
      <c r="CCD17"/>
      <c r="CCE17"/>
      <c r="CCF17"/>
      <c r="CCG17"/>
      <c r="CCH17"/>
      <c r="CCI17"/>
      <c r="CCJ17"/>
      <c r="CCK17"/>
      <c r="CCL17"/>
      <c r="CCM17"/>
      <c r="CCN17"/>
      <c r="CCO17"/>
      <c r="CCP17"/>
      <c r="CCQ17"/>
      <c r="CCR17"/>
      <c r="CCS17"/>
      <c r="CCT17"/>
      <c r="CCU17"/>
      <c r="CCV17"/>
      <c r="CCW17"/>
      <c r="CCX17"/>
      <c r="CCY17"/>
      <c r="CCZ17"/>
      <c r="CDA17"/>
      <c r="CDB17"/>
      <c r="CDC17"/>
      <c r="CDD17"/>
      <c r="CDE17"/>
      <c r="CDF17"/>
      <c r="CDG17"/>
      <c r="CDH17"/>
      <c r="CDI17"/>
      <c r="CDJ17"/>
      <c r="CDK17"/>
      <c r="CDL17"/>
      <c r="CDM17"/>
      <c r="CDN17"/>
      <c r="CDO17"/>
      <c r="CDP17"/>
      <c r="CDQ17"/>
      <c r="CDR17"/>
      <c r="CDS17"/>
      <c r="CDT17"/>
      <c r="CDU17"/>
      <c r="CDV17"/>
      <c r="CDW17"/>
      <c r="CDX17"/>
      <c r="CDY17"/>
      <c r="CDZ17"/>
      <c r="CEA17"/>
      <c r="CEB17"/>
      <c r="CEC17"/>
      <c r="CED17"/>
      <c r="CEE17"/>
      <c r="CEF17"/>
      <c r="CEG17"/>
      <c r="CEH17"/>
      <c r="CEI17"/>
      <c r="CEJ17"/>
      <c r="CEK17"/>
      <c r="CEL17"/>
      <c r="CEM17"/>
      <c r="CEN17"/>
      <c r="CEO17"/>
      <c r="CEP17"/>
      <c r="CEQ17"/>
      <c r="CER17"/>
      <c r="CES17"/>
      <c r="CET17"/>
      <c r="CEU17"/>
      <c r="CEV17"/>
      <c r="CEW17"/>
      <c r="CEX17"/>
      <c r="CEY17"/>
      <c r="CEZ17"/>
      <c r="CFA17"/>
      <c r="CFB17"/>
      <c r="CFC17"/>
      <c r="CFD17"/>
      <c r="CFE17"/>
      <c r="CFF17"/>
      <c r="CFG17"/>
      <c r="CFH17"/>
      <c r="CFI17"/>
      <c r="CFJ17"/>
      <c r="CFK17"/>
      <c r="CFL17"/>
      <c r="CFM17"/>
      <c r="CFN17"/>
      <c r="CFO17"/>
      <c r="CFP17"/>
      <c r="CFQ17"/>
      <c r="CFR17"/>
      <c r="CFS17"/>
      <c r="CFT17"/>
      <c r="CFU17"/>
      <c r="CFV17"/>
      <c r="CFW17"/>
      <c r="CFX17"/>
      <c r="CFY17"/>
      <c r="CFZ17"/>
      <c r="CGA17"/>
      <c r="CGB17"/>
      <c r="CGC17"/>
      <c r="CGD17"/>
      <c r="CGE17"/>
      <c r="CGF17"/>
      <c r="CGG17"/>
      <c r="CGH17"/>
      <c r="CGI17"/>
      <c r="CGJ17"/>
      <c r="CGK17"/>
      <c r="CGL17"/>
      <c r="CGM17"/>
      <c r="CGN17"/>
      <c r="CGO17"/>
      <c r="CGP17"/>
      <c r="CGQ17"/>
      <c r="CGR17"/>
      <c r="CGS17"/>
      <c r="CGT17"/>
      <c r="CGU17"/>
      <c r="CGV17"/>
      <c r="CGW17"/>
      <c r="CGX17"/>
      <c r="CGY17"/>
      <c r="CGZ17"/>
      <c r="CHA17"/>
      <c r="CHB17"/>
      <c r="CHC17"/>
      <c r="CHD17"/>
      <c r="CHE17"/>
      <c r="CHF17"/>
      <c r="CHG17"/>
      <c r="CHH17"/>
      <c r="CHI17"/>
      <c r="CHJ17"/>
      <c r="CHK17"/>
      <c r="CHL17"/>
      <c r="CHM17"/>
      <c r="CHN17"/>
      <c r="CHO17"/>
      <c r="CHP17"/>
      <c r="CHQ17"/>
      <c r="CHR17"/>
      <c r="CHS17"/>
      <c r="CHT17"/>
      <c r="CHU17"/>
      <c r="CHV17"/>
      <c r="CHW17"/>
      <c r="CHX17"/>
      <c r="CHY17"/>
      <c r="CHZ17"/>
      <c r="CIA17"/>
      <c r="CIB17"/>
      <c r="CIC17"/>
      <c r="CID17"/>
      <c r="CIE17"/>
      <c r="CIF17"/>
      <c r="CIG17"/>
      <c r="CIH17"/>
      <c r="CII17"/>
      <c r="CIJ17"/>
      <c r="CIK17"/>
      <c r="CIL17"/>
      <c r="CIM17"/>
      <c r="CIN17"/>
      <c r="CIO17"/>
      <c r="CIP17"/>
      <c r="CIQ17"/>
      <c r="CIR17"/>
      <c r="CIS17"/>
      <c r="CIT17"/>
      <c r="CIU17"/>
      <c r="CIV17"/>
      <c r="CIW17"/>
      <c r="CIX17"/>
      <c r="CIY17"/>
      <c r="CIZ17"/>
      <c r="CJA17"/>
      <c r="CJB17"/>
      <c r="CJC17"/>
      <c r="CJD17"/>
      <c r="CJE17"/>
      <c r="CJF17"/>
      <c r="CJG17"/>
      <c r="CJH17"/>
      <c r="CJI17"/>
      <c r="CJJ17"/>
      <c r="CJK17"/>
      <c r="CJL17"/>
      <c r="CJM17"/>
      <c r="CJN17"/>
      <c r="CJO17"/>
      <c r="CJP17"/>
      <c r="CJQ17"/>
      <c r="CJR17"/>
      <c r="CJS17"/>
      <c r="CJT17"/>
      <c r="CJU17"/>
      <c r="CJV17"/>
      <c r="CJW17"/>
      <c r="CJX17"/>
      <c r="CJY17"/>
      <c r="CJZ17"/>
      <c r="CKA17"/>
      <c r="CKB17"/>
      <c r="CKC17"/>
      <c r="CKD17"/>
      <c r="CKE17"/>
      <c r="CKF17"/>
      <c r="CKG17"/>
      <c r="CKH17"/>
      <c r="CKI17"/>
      <c r="CKJ17"/>
      <c r="CKK17"/>
      <c r="CKL17"/>
      <c r="CKM17"/>
      <c r="CKN17"/>
      <c r="CKO17"/>
      <c r="CKP17"/>
      <c r="CKQ17"/>
      <c r="CKR17"/>
      <c r="CKS17"/>
      <c r="CKT17"/>
      <c r="CKU17"/>
      <c r="CKV17"/>
      <c r="CKW17"/>
      <c r="CKX17"/>
      <c r="CKY17"/>
      <c r="CKZ17"/>
      <c r="CLA17"/>
      <c r="CLB17"/>
      <c r="CLC17"/>
      <c r="CLD17"/>
      <c r="CLE17"/>
      <c r="CLF17"/>
      <c r="CLG17"/>
      <c r="CLH17"/>
      <c r="CLI17"/>
      <c r="CLJ17"/>
      <c r="CLK17"/>
      <c r="CLL17"/>
      <c r="CLM17"/>
      <c r="CLN17"/>
      <c r="CLO17"/>
      <c r="CLP17"/>
      <c r="CLQ17"/>
      <c r="CLR17"/>
      <c r="CLS17"/>
      <c r="CLT17"/>
      <c r="CLU17"/>
      <c r="CLV17"/>
      <c r="CLW17"/>
      <c r="CLX17"/>
      <c r="CLY17"/>
      <c r="CLZ17"/>
      <c r="CMA17"/>
      <c r="CMB17"/>
      <c r="CMC17"/>
      <c r="CMD17"/>
      <c r="CME17"/>
      <c r="CMF17"/>
      <c r="CMG17"/>
      <c r="CMH17"/>
      <c r="CMI17"/>
      <c r="CMJ17"/>
      <c r="CMK17"/>
      <c r="CML17"/>
      <c r="CMM17"/>
      <c r="CMN17"/>
      <c r="CMO17"/>
      <c r="CMP17"/>
      <c r="CMQ17"/>
      <c r="CMR17"/>
      <c r="CMS17"/>
      <c r="CMT17"/>
      <c r="CMU17"/>
      <c r="CMV17"/>
      <c r="CMW17"/>
      <c r="CMX17"/>
      <c r="CMY17"/>
      <c r="CMZ17"/>
      <c r="CNA17"/>
      <c r="CNB17"/>
      <c r="CNC17"/>
      <c r="CND17"/>
      <c r="CNE17"/>
      <c r="CNF17"/>
      <c r="CNG17"/>
      <c r="CNH17"/>
      <c r="CNI17"/>
      <c r="CNJ17"/>
      <c r="CNK17"/>
      <c r="CNL17"/>
      <c r="CNM17"/>
      <c r="CNN17"/>
      <c r="CNO17"/>
      <c r="CNP17"/>
      <c r="CNQ17"/>
      <c r="CNR17"/>
      <c r="CNS17"/>
      <c r="CNT17"/>
      <c r="CNU17"/>
      <c r="CNV17"/>
      <c r="CNW17"/>
      <c r="CNX17"/>
      <c r="CNY17"/>
      <c r="CNZ17"/>
      <c r="COA17"/>
      <c r="COB17"/>
      <c r="COC17"/>
      <c r="COD17"/>
      <c r="COE17"/>
      <c r="COF17"/>
      <c r="COG17"/>
      <c r="COH17"/>
      <c r="COI17"/>
      <c r="COJ17"/>
      <c r="COK17"/>
      <c r="COL17"/>
      <c r="COM17"/>
      <c r="CON17"/>
      <c r="COO17"/>
      <c r="COP17"/>
      <c r="COQ17"/>
      <c r="COR17"/>
      <c r="COS17"/>
      <c r="COT17"/>
      <c r="COU17"/>
      <c r="COV17"/>
      <c r="COW17"/>
      <c r="COX17"/>
      <c r="COY17"/>
      <c r="COZ17"/>
      <c r="CPA17"/>
      <c r="CPB17"/>
      <c r="CPC17"/>
      <c r="CPD17"/>
      <c r="CPE17"/>
      <c r="CPF17"/>
      <c r="CPG17"/>
      <c r="CPH17"/>
      <c r="CPI17"/>
      <c r="CPJ17"/>
      <c r="CPK17"/>
      <c r="CPL17"/>
      <c r="CPM17"/>
      <c r="CPN17"/>
      <c r="CPO17"/>
      <c r="CPP17"/>
      <c r="CPQ17"/>
      <c r="CPR17"/>
      <c r="CPS17"/>
      <c r="CPT17"/>
      <c r="CPU17"/>
      <c r="CPV17"/>
      <c r="CPW17"/>
      <c r="CPX17"/>
      <c r="CPY17"/>
      <c r="CPZ17"/>
      <c r="CQA17"/>
      <c r="CQB17"/>
      <c r="CQC17"/>
      <c r="CQD17"/>
      <c r="CQE17"/>
      <c r="CQF17"/>
      <c r="CQG17"/>
      <c r="CQH17"/>
      <c r="CQI17"/>
      <c r="CQJ17"/>
      <c r="CQK17"/>
      <c r="CQL17"/>
      <c r="CQM17"/>
      <c r="CQN17"/>
      <c r="CQO17"/>
      <c r="CQP17"/>
      <c r="CQQ17"/>
      <c r="CQR17"/>
      <c r="CQS17"/>
      <c r="CQT17"/>
      <c r="CQU17"/>
      <c r="CQV17"/>
      <c r="CQW17"/>
      <c r="CQX17"/>
      <c r="CQY17"/>
      <c r="CQZ17"/>
      <c r="CRA17"/>
      <c r="CRB17"/>
      <c r="CRC17"/>
      <c r="CRD17"/>
      <c r="CRE17"/>
      <c r="CRF17"/>
      <c r="CRG17"/>
      <c r="CRH17"/>
      <c r="CRI17"/>
      <c r="CRJ17"/>
      <c r="CRK17"/>
      <c r="CRL17"/>
      <c r="CRM17"/>
      <c r="CRN17"/>
      <c r="CRO17"/>
      <c r="CRP17"/>
      <c r="CRQ17"/>
      <c r="CRR17"/>
      <c r="CRS17"/>
      <c r="CRT17"/>
      <c r="CRU17"/>
      <c r="CRV17"/>
      <c r="CRW17"/>
      <c r="CRX17"/>
      <c r="CRY17"/>
      <c r="CRZ17"/>
      <c r="CSA17"/>
      <c r="CSB17"/>
      <c r="CSC17"/>
      <c r="CSD17"/>
      <c r="CSE17"/>
      <c r="CSF17"/>
      <c r="CSG17"/>
      <c r="CSH17"/>
      <c r="CSI17"/>
      <c r="CSJ17"/>
      <c r="CSK17"/>
      <c r="CSL17"/>
      <c r="CSM17"/>
      <c r="CSN17"/>
      <c r="CSO17"/>
      <c r="CSP17"/>
      <c r="CSQ17"/>
      <c r="CSR17"/>
      <c r="CSS17"/>
      <c r="CST17"/>
      <c r="CSU17"/>
      <c r="CSV17"/>
      <c r="CSW17"/>
      <c r="CSX17"/>
      <c r="CSY17"/>
      <c r="CSZ17"/>
      <c r="CTA17"/>
      <c r="CTB17"/>
      <c r="CTC17"/>
      <c r="CTD17"/>
      <c r="CTE17"/>
      <c r="CTF17"/>
      <c r="CTG17"/>
      <c r="CTH17"/>
      <c r="CTI17"/>
      <c r="CTJ17"/>
      <c r="CTK17"/>
      <c r="CTL17"/>
      <c r="CTM17"/>
      <c r="CTN17"/>
      <c r="CTO17"/>
      <c r="CTP17"/>
      <c r="CTQ17"/>
      <c r="CTR17"/>
      <c r="CTS17"/>
      <c r="CTT17"/>
      <c r="CTU17"/>
      <c r="CTV17"/>
      <c r="CTW17"/>
      <c r="CTX17"/>
      <c r="CTY17"/>
      <c r="CTZ17"/>
      <c r="CUA17"/>
      <c r="CUB17"/>
      <c r="CUC17"/>
      <c r="CUD17"/>
      <c r="CUE17"/>
      <c r="CUF17"/>
      <c r="CUG17"/>
      <c r="CUH17"/>
      <c r="CUI17"/>
      <c r="CUJ17"/>
      <c r="CUK17"/>
      <c r="CUL17"/>
      <c r="CUM17"/>
      <c r="CUN17"/>
      <c r="CUO17"/>
      <c r="CUP17"/>
      <c r="CUQ17"/>
      <c r="CUR17"/>
      <c r="CUS17"/>
      <c r="CUT17"/>
      <c r="CUU17"/>
      <c r="CUV17"/>
      <c r="CUW17"/>
      <c r="CUX17"/>
      <c r="CUY17"/>
      <c r="CUZ17"/>
      <c r="CVA17"/>
      <c r="CVB17"/>
      <c r="CVC17"/>
      <c r="CVD17"/>
      <c r="CVE17"/>
      <c r="CVF17"/>
      <c r="CVG17"/>
      <c r="CVH17"/>
      <c r="CVI17"/>
      <c r="CVJ17"/>
      <c r="CVK17"/>
      <c r="CVL17"/>
      <c r="CVM17"/>
      <c r="CVN17"/>
      <c r="CVO17"/>
      <c r="CVP17"/>
      <c r="CVQ17"/>
      <c r="CVR17"/>
      <c r="CVS17"/>
      <c r="CVT17"/>
      <c r="CVU17"/>
      <c r="CVV17"/>
      <c r="CVW17"/>
      <c r="CVX17"/>
      <c r="CVY17"/>
      <c r="CVZ17"/>
      <c r="CWA17"/>
      <c r="CWB17"/>
      <c r="CWC17"/>
      <c r="CWD17"/>
      <c r="CWE17"/>
      <c r="CWF17"/>
      <c r="CWG17"/>
      <c r="CWH17"/>
      <c r="CWI17"/>
      <c r="CWJ17"/>
      <c r="CWK17"/>
      <c r="CWL17"/>
      <c r="CWM17"/>
      <c r="CWN17"/>
      <c r="CWO17"/>
      <c r="CWP17"/>
      <c r="CWQ17"/>
      <c r="CWR17"/>
      <c r="CWS17"/>
      <c r="CWT17"/>
      <c r="CWU17"/>
      <c r="CWV17"/>
      <c r="CWW17"/>
      <c r="CWX17"/>
      <c r="CWY17"/>
      <c r="CWZ17"/>
      <c r="CXA17"/>
      <c r="CXB17"/>
      <c r="CXC17"/>
      <c r="CXD17"/>
      <c r="CXE17"/>
      <c r="CXF17"/>
      <c r="CXG17"/>
      <c r="CXH17"/>
      <c r="CXI17"/>
      <c r="CXJ17"/>
      <c r="CXK17"/>
      <c r="CXL17"/>
      <c r="CXM17"/>
      <c r="CXN17"/>
      <c r="CXO17"/>
      <c r="CXP17"/>
      <c r="CXQ17"/>
      <c r="CXR17"/>
      <c r="CXS17"/>
      <c r="CXT17"/>
      <c r="CXU17"/>
      <c r="CXV17"/>
      <c r="CXW17"/>
      <c r="CXX17"/>
      <c r="CXY17"/>
      <c r="CXZ17"/>
      <c r="CYA17"/>
      <c r="CYB17"/>
      <c r="CYC17"/>
      <c r="CYD17"/>
      <c r="CYE17"/>
      <c r="CYF17"/>
      <c r="CYG17"/>
      <c r="CYH17"/>
      <c r="CYI17"/>
      <c r="CYJ17"/>
      <c r="CYK17"/>
      <c r="CYL17"/>
      <c r="CYM17"/>
      <c r="CYN17"/>
      <c r="CYO17"/>
      <c r="CYP17"/>
      <c r="CYQ17"/>
      <c r="CYR17"/>
      <c r="CYS17"/>
      <c r="CYT17"/>
      <c r="CYU17"/>
      <c r="CYV17"/>
      <c r="CYW17"/>
      <c r="CYX17"/>
      <c r="CYY17"/>
      <c r="CYZ17"/>
      <c r="CZA17"/>
      <c r="CZB17"/>
      <c r="CZC17"/>
      <c r="CZD17"/>
      <c r="CZE17"/>
      <c r="CZF17"/>
      <c r="CZG17"/>
      <c r="CZH17"/>
      <c r="CZI17"/>
      <c r="CZJ17"/>
      <c r="CZK17"/>
      <c r="CZL17"/>
      <c r="CZM17"/>
      <c r="CZN17"/>
      <c r="CZO17"/>
      <c r="CZP17"/>
      <c r="CZQ17"/>
      <c r="CZR17"/>
      <c r="CZS17"/>
      <c r="CZT17"/>
      <c r="CZU17"/>
      <c r="CZV17"/>
      <c r="CZW17"/>
      <c r="CZX17"/>
      <c r="CZY17"/>
      <c r="CZZ17"/>
      <c r="DAA17"/>
      <c r="DAB17"/>
      <c r="DAC17"/>
      <c r="DAD17"/>
      <c r="DAE17"/>
      <c r="DAF17"/>
      <c r="DAG17"/>
      <c r="DAH17"/>
      <c r="DAI17"/>
      <c r="DAJ17"/>
      <c r="DAK17"/>
      <c r="DAL17"/>
      <c r="DAM17"/>
      <c r="DAN17"/>
      <c r="DAO17"/>
      <c r="DAP17"/>
      <c r="DAQ17"/>
      <c r="DAR17"/>
      <c r="DAS17"/>
      <c r="DAT17"/>
      <c r="DAU17"/>
      <c r="DAV17"/>
      <c r="DAW17"/>
      <c r="DAX17"/>
      <c r="DAY17"/>
      <c r="DAZ17"/>
      <c r="DBA17"/>
      <c r="DBB17"/>
      <c r="DBC17"/>
      <c r="DBD17"/>
      <c r="DBE17"/>
      <c r="DBF17"/>
      <c r="DBG17"/>
      <c r="DBH17"/>
      <c r="DBI17"/>
      <c r="DBJ17"/>
      <c r="DBK17"/>
      <c r="DBL17"/>
      <c r="DBM17"/>
      <c r="DBN17"/>
      <c r="DBO17"/>
      <c r="DBP17"/>
      <c r="DBQ17"/>
      <c r="DBR17"/>
      <c r="DBS17"/>
      <c r="DBT17"/>
      <c r="DBU17"/>
      <c r="DBV17"/>
      <c r="DBW17"/>
      <c r="DBX17"/>
      <c r="DBY17"/>
      <c r="DBZ17"/>
      <c r="DCA17"/>
      <c r="DCB17"/>
      <c r="DCC17"/>
      <c r="DCD17"/>
      <c r="DCE17"/>
      <c r="DCF17"/>
      <c r="DCG17"/>
      <c r="DCH17"/>
      <c r="DCI17"/>
      <c r="DCJ17"/>
      <c r="DCK17"/>
      <c r="DCL17"/>
      <c r="DCM17"/>
      <c r="DCN17"/>
      <c r="DCO17"/>
      <c r="DCP17"/>
      <c r="DCQ17"/>
      <c r="DCR17"/>
      <c r="DCS17"/>
      <c r="DCT17"/>
      <c r="DCU17"/>
      <c r="DCV17"/>
      <c r="DCW17"/>
      <c r="DCX17"/>
      <c r="DCY17"/>
      <c r="DCZ17"/>
      <c r="DDA17"/>
      <c r="DDB17"/>
      <c r="DDC17"/>
      <c r="DDD17"/>
      <c r="DDE17"/>
      <c r="DDF17"/>
      <c r="DDG17"/>
      <c r="DDH17"/>
      <c r="DDI17"/>
      <c r="DDJ17"/>
      <c r="DDK17"/>
      <c r="DDL17"/>
      <c r="DDM17"/>
      <c r="DDN17"/>
      <c r="DDO17"/>
      <c r="DDP17"/>
      <c r="DDQ17"/>
      <c r="DDR17"/>
      <c r="DDS17"/>
      <c r="DDT17"/>
      <c r="DDU17"/>
      <c r="DDV17"/>
      <c r="DDW17"/>
      <c r="DDX17"/>
      <c r="DDY17"/>
      <c r="DDZ17"/>
      <c r="DEA17"/>
      <c r="DEB17"/>
      <c r="DEC17"/>
      <c r="DED17"/>
      <c r="DEE17"/>
      <c r="DEF17"/>
      <c r="DEG17"/>
      <c r="DEH17"/>
      <c r="DEI17"/>
      <c r="DEJ17"/>
      <c r="DEK17"/>
      <c r="DEL17"/>
      <c r="DEM17"/>
      <c r="DEN17"/>
      <c r="DEO17"/>
      <c r="DEP17"/>
      <c r="DEQ17"/>
      <c r="DER17"/>
      <c r="DES17"/>
      <c r="DET17"/>
      <c r="DEU17"/>
      <c r="DEV17"/>
      <c r="DEW17"/>
      <c r="DEX17"/>
      <c r="DEY17"/>
      <c r="DEZ17"/>
      <c r="DFA17"/>
      <c r="DFB17"/>
      <c r="DFC17"/>
      <c r="DFD17"/>
      <c r="DFE17"/>
      <c r="DFF17"/>
      <c r="DFG17"/>
      <c r="DFH17"/>
      <c r="DFI17"/>
      <c r="DFJ17"/>
      <c r="DFK17"/>
      <c r="DFL17"/>
      <c r="DFM17"/>
      <c r="DFN17"/>
      <c r="DFO17"/>
      <c r="DFP17"/>
      <c r="DFQ17"/>
      <c r="DFR17"/>
      <c r="DFS17"/>
      <c r="DFT17"/>
      <c r="DFU17"/>
      <c r="DFV17"/>
      <c r="DFW17"/>
      <c r="DFX17"/>
      <c r="DFY17"/>
      <c r="DFZ17"/>
      <c r="DGA17"/>
      <c r="DGB17"/>
      <c r="DGC17"/>
      <c r="DGD17"/>
      <c r="DGE17"/>
      <c r="DGF17"/>
      <c r="DGG17"/>
      <c r="DGH17"/>
      <c r="DGI17"/>
      <c r="DGJ17"/>
      <c r="DGK17"/>
      <c r="DGL17"/>
      <c r="DGM17"/>
      <c r="DGN17"/>
      <c r="DGO17"/>
      <c r="DGP17"/>
      <c r="DGQ17"/>
      <c r="DGR17"/>
      <c r="DGS17"/>
      <c r="DGT17"/>
      <c r="DGU17"/>
      <c r="DGV17"/>
      <c r="DGW17"/>
      <c r="DGX17"/>
      <c r="DGY17"/>
      <c r="DGZ17"/>
      <c r="DHA17"/>
      <c r="DHB17"/>
      <c r="DHC17"/>
      <c r="DHD17"/>
      <c r="DHE17"/>
      <c r="DHF17"/>
      <c r="DHG17"/>
      <c r="DHH17"/>
      <c r="DHI17"/>
      <c r="DHJ17"/>
      <c r="DHK17"/>
      <c r="DHL17"/>
      <c r="DHM17"/>
      <c r="DHN17"/>
      <c r="DHO17"/>
      <c r="DHP17"/>
      <c r="DHQ17"/>
      <c r="DHR17"/>
      <c r="DHS17"/>
      <c r="DHT17"/>
      <c r="DHU17"/>
      <c r="DHV17"/>
      <c r="DHW17"/>
      <c r="DHX17"/>
      <c r="DHY17"/>
      <c r="DHZ17"/>
      <c r="DIA17"/>
      <c r="DIB17"/>
      <c r="DIC17"/>
      <c r="DID17"/>
      <c r="DIE17"/>
      <c r="DIF17"/>
      <c r="DIG17"/>
      <c r="DIH17"/>
      <c r="DII17"/>
      <c r="DIJ17"/>
      <c r="DIK17"/>
      <c r="DIL17"/>
      <c r="DIM17"/>
      <c r="DIN17"/>
      <c r="DIO17"/>
      <c r="DIP17"/>
      <c r="DIQ17"/>
      <c r="DIR17"/>
      <c r="DIS17"/>
      <c r="DIT17"/>
      <c r="DIU17"/>
      <c r="DIV17"/>
      <c r="DIW17"/>
      <c r="DIX17"/>
      <c r="DIY17"/>
      <c r="DIZ17"/>
      <c r="DJA17"/>
      <c r="DJB17"/>
      <c r="DJC17"/>
      <c r="DJD17"/>
      <c r="DJE17"/>
      <c r="DJF17"/>
      <c r="DJG17"/>
      <c r="DJH17"/>
      <c r="DJI17"/>
      <c r="DJJ17"/>
      <c r="DJK17"/>
      <c r="DJL17"/>
      <c r="DJM17"/>
      <c r="DJN17"/>
      <c r="DJO17"/>
      <c r="DJP17"/>
      <c r="DJQ17"/>
      <c r="DJR17"/>
      <c r="DJS17"/>
      <c r="DJT17"/>
      <c r="DJU17"/>
      <c r="DJV17"/>
      <c r="DJW17"/>
      <c r="DJX17"/>
      <c r="DJY17"/>
      <c r="DJZ17"/>
      <c r="DKA17"/>
      <c r="DKB17"/>
      <c r="DKC17"/>
      <c r="DKD17"/>
      <c r="DKE17"/>
      <c r="DKF17"/>
      <c r="DKG17"/>
      <c r="DKH17"/>
      <c r="DKI17"/>
      <c r="DKJ17"/>
      <c r="DKK17"/>
      <c r="DKL17"/>
      <c r="DKM17"/>
      <c r="DKN17"/>
      <c r="DKO17"/>
      <c r="DKP17"/>
      <c r="DKQ17"/>
      <c r="DKR17"/>
      <c r="DKS17"/>
      <c r="DKT17"/>
      <c r="DKU17"/>
      <c r="DKV17"/>
      <c r="DKW17"/>
      <c r="DKX17"/>
      <c r="DKY17"/>
      <c r="DKZ17"/>
      <c r="DLA17"/>
      <c r="DLB17"/>
      <c r="DLC17"/>
      <c r="DLD17"/>
      <c r="DLE17"/>
      <c r="DLF17"/>
      <c r="DLG17"/>
      <c r="DLH17"/>
      <c r="DLI17"/>
      <c r="DLJ17"/>
      <c r="DLK17"/>
      <c r="DLL17"/>
      <c r="DLM17"/>
      <c r="DLN17"/>
      <c r="DLO17"/>
      <c r="DLP17"/>
      <c r="DLQ17"/>
      <c r="DLR17"/>
      <c r="DLS17"/>
      <c r="DLT17"/>
      <c r="DLU17"/>
      <c r="DLV17"/>
      <c r="DLW17"/>
      <c r="DLX17"/>
      <c r="DLY17"/>
      <c r="DLZ17"/>
      <c r="DMA17"/>
      <c r="DMB17"/>
      <c r="DMC17"/>
      <c r="DMD17"/>
      <c r="DME17"/>
      <c r="DMF17"/>
      <c r="DMG17"/>
      <c r="DMH17"/>
      <c r="DMI17"/>
      <c r="DMJ17"/>
      <c r="DMK17"/>
      <c r="DML17"/>
      <c r="DMM17"/>
      <c r="DMN17"/>
      <c r="DMO17"/>
      <c r="DMP17"/>
      <c r="DMQ17"/>
      <c r="DMR17"/>
      <c r="DMS17"/>
      <c r="DMT17"/>
      <c r="DMU17"/>
      <c r="DMV17"/>
      <c r="DMW17"/>
      <c r="DMX17"/>
      <c r="DMY17"/>
      <c r="DMZ17"/>
      <c r="DNA17"/>
      <c r="DNB17"/>
      <c r="DNC17"/>
      <c r="DND17"/>
      <c r="DNE17"/>
      <c r="DNF17"/>
      <c r="DNG17"/>
      <c r="DNH17"/>
      <c r="DNI17"/>
      <c r="DNJ17"/>
      <c r="DNK17"/>
      <c r="DNL17"/>
      <c r="DNM17"/>
      <c r="DNN17"/>
      <c r="DNO17"/>
      <c r="DNP17"/>
      <c r="DNQ17"/>
      <c r="DNR17"/>
      <c r="DNS17"/>
      <c r="DNT17"/>
      <c r="DNU17"/>
      <c r="DNV17"/>
      <c r="DNW17"/>
      <c r="DNX17"/>
      <c r="DNY17"/>
      <c r="DNZ17"/>
      <c r="DOA17"/>
      <c r="DOB17"/>
      <c r="DOC17"/>
      <c r="DOD17"/>
      <c r="DOE17"/>
      <c r="DOF17"/>
      <c r="DOG17"/>
      <c r="DOH17"/>
      <c r="DOI17"/>
      <c r="DOJ17"/>
      <c r="DOK17"/>
      <c r="DOL17"/>
      <c r="DOM17"/>
      <c r="DON17"/>
      <c r="DOO17"/>
      <c r="DOP17"/>
      <c r="DOQ17"/>
      <c r="DOR17"/>
      <c r="DOS17"/>
      <c r="DOT17"/>
      <c r="DOU17"/>
      <c r="DOV17"/>
      <c r="DOW17"/>
      <c r="DOX17"/>
      <c r="DOY17"/>
      <c r="DOZ17"/>
      <c r="DPA17"/>
      <c r="DPB17"/>
      <c r="DPC17"/>
      <c r="DPD17"/>
      <c r="DPE17"/>
      <c r="DPF17"/>
      <c r="DPG17"/>
      <c r="DPH17"/>
      <c r="DPI17"/>
      <c r="DPJ17"/>
      <c r="DPK17"/>
      <c r="DPL17"/>
      <c r="DPM17"/>
      <c r="DPN17"/>
      <c r="DPO17"/>
      <c r="DPP17"/>
      <c r="DPQ17"/>
      <c r="DPR17"/>
      <c r="DPS17"/>
      <c r="DPT17"/>
      <c r="DPU17"/>
      <c r="DPV17"/>
      <c r="DPW17"/>
      <c r="DPX17"/>
      <c r="DPY17"/>
      <c r="DPZ17"/>
      <c r="DQA17"/>
      <c r="DQB17"/>
      <c r="DQC17"/>
      <c r="DQD17"/>
      <c r="DQE17"/>
      <c r="DQF17"/>
      <c r="DQG17"/>
      <c r="DQH17"/>
      <c r="DQI17"/>
      <c r="DQJ17"/>
      <c r="DQK17"/>
      <c r="DQL17"/>
      <c r="DQM17"/>
      <c r="DQN17"/>
      <c r="DQO17"/>
      <c r="DQP17"/>
      <c r="DQQ17"/>
      <c r="DQR17"/>
      <c r="DQS17"/>
      <c r="DQT17"/>
      <c r="DQU17"/>
      <c r="DQV17"/>
      <c r="DQW17"/>
      <c r="DQX17"/>
      <c r="DQY17"/>
      <c r="DQZ17"/>
      <c r="DRA17"/>
      <c r="DRB17"/>
      <c r="DRC17"/>
      <c r="DRD17"/>
      <c r="DRE17"/>
      <c r="DRF17"/>
      <c r="DRG17"/>
      <c r="DRH17"/>
      <c r="DRI17"/>
      <c r="DRJ17"/>
      <c r="DRK17"/>
      <c r="DRL17"/>
      <c r="DRM17"/>
      <c r="DRN17"/>
      <c r="DRO17"/>
      <c r="DRP17"/>
      <c r="DRQ17"/>
      <c r="DRR17"/>
      <c r="DRS17"/>
      <c r="DRT17"/>
      <c r="DRU17"/>
      <c r="DRV17"/>
      <c r="DRW17"/>
      <c r="DRX17"/>
      <c r="DRY17"/>
      <c r="DRZ17"/>
      <c r="DSA17"/>
      <c r="DSB17"/>
      <c r="DSC17"/>
      <c r="DSD17"/>
      <c r="DSE17"/>
      <c r="DSF17"/>
      <c r="DSG17"/>
      <c r="DSH17"/>
      <c r="DSI17"/>
      <c r="DSJ17"/>
      <c r="DSK17"/>
      <c r="DSL17"/>
      <c r="DSM17"/>
      <c r="DSN17"/>
      <c r="DSO17"/>
      <c r="DSP17"/>
      <c r="DSQ17"/>
      <c r="DSR17"/>
      <c r="DSS17"/>
      <c r="DST17"/>
      <c r="DSU17"/>
      <c r="DSV17"/>
      <c r="DSW17"/>
      <c r="DSX17"/>
      <c r="DSY17"/>
      <c r="DSZ17"/>
      <c r="DTA17"/>
      <c r="DTB17"/>
      <c r="DTC17"/>
      <c r="DTD17"/>
      <c r="DTE17"/>
      <c r="DTF17"/>
      <c r="DTG17"/>
      <c r="DTH17"/>
      <c r="DTI17"/>
      <c r="DTJ17"/>
      <c r="DTK17"/>
      <c r="DTL17"/>
      <c r="DTM17"/>
      <c r="DTN17"/>
      <c r="DTO17"/>
      <c r="DTP17"/>
      <c r="DTQ17"/>
      <c r="DTR17"/>
      <c r="DTS17"/>
      <c r="DTT17"/>
      <c r="DTU17"/>
      <c r="DTV17"/>
      <c r="DTW17"/>
      <c r="DTX17"/>
      <c r="DTY17"/>
      <c r="DTZ17"/>
      <c r="DUA17"/>
      <c r="DUB17"/>
      <c r="DUC17"/>
      <c r="DUD17"/>
      <c r="DUE17"/>
      <c r="DUF17"/>
      <c r="DUG17"/>
      <c r="DUH17"/>
      <c r="DUI17"/>
      <c r="DUJ17"/>
      <c r="DUK17"/>
      <c r="DUL17"/>
      <c r="DUM17"/>
      <c r="DUN17"/>
      <c r="DUO17"/>
      <c r="DUP17"/>
      <c r="DUQ17"/>
      <c r="DUR17"/>
      <c r="DUS17"/>
      <c r="DUT17"/>
      <c r="DUU17"/>
      <c r="DUV17"/>
      <c r="DUW17"/>
      <c r="DUX17"/>
      <c r="DUY17"/>
      <c r="DUZ17"/>
      <c r="DVA17"/>
      <c r="DVB17"/>
      <c r="DVC17"/>
      <c r="DVD17"/>
      <c r="DVE17"/>
      <c r="DVF17"/>
      <c r="DVG17"/>
      <c r="DVH17"/>
      <c r="DVI17"/>
      <c r="DVJ17"/>
      <c r="DVK17"/>
      <c r="DVL17"/>
      <c r="DVM17"/>
      <c r="DVN17"/>
      <c r="DVO17"/>
      <c r="DVP17"/>
      <c r="DVQ17"/>
      <c r="DVR17"/>
      <c r="DVS17"/>
      <c r="DVT17"/>
      <c r="DVU17"/>
      <c r="DVV17"/>
      <c r="DVW17"/>
      <c r="DVX17"/>
      <c r="DVY17"/>
      <c r="DVZ17"/>
      <c r="DWA17"/>
      <c r="DWB17"/>
      <c r="DWC17"/>
      <c r="DWD17"/>
      <c r="DWE17"/>
      <c r="DWF17"/>
      <c r="DWG17"/>
      <c r="DWH17"/>
      <c r="DWI17"/>
      <c r="DWJ17"/>
      <c r="DWK17"/>
      <c r="DWL17"/>
      <c r="DWM17"/>
      <c r="DWN17"/>
      <c r="DWO17"/>
      <c r="DWP17"/>
      <c r="DWQ17"/>
      <c r="DWR17"/>
      <c r="DWS17"/>
      <c r="DWT17"/>
      <c r="DWU17"/>
      <c r="DWV17"/>
      <c r="DWW17"/>
      <c r="DWX17"/>
      <c r="DWY17"/>
      <c r="DWZ17"/>
      <c r="DXA17"/>
      <c r="DXB17"/>
      <c r="DXC17"/>
      <c r="DXD17"/>
      <c r="DXE17"/>
      <c r="DXF17"/>
      <c r="DXG17"/>
      <c r="DXH17"/>
      <c r="DXI17"/>
      <c r="DXJ17"/>
      <c r="DXK17"/>
      <c r="DXL17"/>
      <c r="DXM17"/>
      <c r="DXN17"/>
      <c r="DXO17"/>
      <c r="DXP17"/>
      <c r="DXQ17"/>
      <c r="DXR17"/>
      <c r="DXS17"/>
      <c r="DXT17"/>
      <c r="DXU17"/>
      <c r="DXV17"/>
      <c r="DXW17"/>
      <c r="DXX17"/>
      <c r="DXY17"/>
      <c r="DXZ17"/>
      <c r="DYA17"/>
      <c r="DYB17"/>
      <c r="DYC17"/>
      <c r="DYD17"/>
      <c r="DYE17"/>
      <c r="DYF17"/>
      <c r="DYG17"/>
      <c r="DYH17"/>
      <c r="DYI17"/>
      <c r="DYJ17"/>
      <c r="DYK17"/>
      <c r="DYL17"/>
      <c r="DYM17"/>
      <c r="DYN17"/>
      <c r="DYO17"/>
      <c r="DYP17"/>
      <c r="DYQ17"/>
      <c r="DYR17"/>
      <c r="DYS17"/>
      <c r="DYT17"/>
      <c r="DYU17"/>
      <c r="DYV17"/>
      <c r="DYW17"/>
      <c r="DYX17"/>
      <c r="DYY17"/>
      <c r="DYZ17"/>
      <c r="DZA17"/>
      <c r="DZB17"/>
      <c r="DZC17"/>
      <c r="DZD17"/>
      <c r="DZE17"/>
      <c r="DZF17"/>
      <c r="DZG17"/>
      <c r="DZH17"/>
      <c r="DZI17"/>
      <c r="DZJ17"/>
      <c r="DZK17"/>
      <c r="DZL17"/>
      <c r="DZM17"/>
      <c r="DZN17"/>
      <c r="DZO17"/>
      <c r="DZP17"/>
      <c r="DZQ17"/>
      <c r="DZR17"/>
      <c r="DZS17"/>
      <c r="DZT17"/>
      <c r="DZU17"/>
      <c r="DZV17"/>
      <c r="DZW17"/>
      <c r="DZX17"/>
      <c r="DZY17"/>
      <c r="DZZ17"/>
      <c r="EAA17"/>
      <c r="EAB17"/>
      <c r="EAC17"/>
      <c r="EAD17"/>
      <c r="EAE17"/>
      <c r="EAF17"/>
      <c r="EAG17"/>
      <c r="EAH17"/>
      <c r="EAI17"/>
      <c r="EAJ17"/>
      <c r="EAK17"/>
      <c r="EAL17"/>
      <c r="EAM17"/>
      <c r="EAN17"/>
      <c r="EAO17"/>
      <c r="EAP17"/>
      <c r="EAQ17"/>
      <c r="EAR17"/>
      <c r="EAS17"/>
      <c r="EAT17"/>
      <c r="EAU17"/>
      <c r="EAV17"/>
      <c r="EAW17"/>
      <c r="EAX17"/>
      <c r="EAY17"/>
      <c r="EAZ17"/>
      <c r="EBA17"/>
      <c r="EBB17"/>
      <c r="EBC17"/>
      <c r="EBD17"/>
      <c r="EBE17"/>
      <c r="EBF17"/>
      <c r="EBG17"/>
      <c r="EBH17"/>
      <c r="EBI17"/>
      <c r="EBJ17"/>
      <c r="EBK17"/>
      <c r="EBL17"/>
      <c r="EBM17"/>
      <c r="EBN17"/>
      <c r="EBO17"/>
      <c r="EBP17"/>
      <c r="EBQ17"/>
      <c r="EBR17"/>
      <c r="EBS17"/>
      <c r="EBT17"/>
      <c r="EBU17"/>
      <c r="EBV17"/>
      <c r="EBW17"/>
      <c r="EBX17"/>
      <c r="EBY17"/>
      <c r="EBZ17"/>
      <c r="ECA17"/>
      <c r="ECB17"/>
      <c r="ECC17"/>
      <c r="ECD17"/>
      <c r="ECE17"/>
      <c r="ECF17"/>
      <c r="ECG17"/>
      <c r="ECH17"/>
      <c r="ECI17"/>
      <c r="ECJ17"/>
      <c r="ECK17"/>
      <c r="ECL17"/>
      <c r="ECM17"/>
      <c r="ECN17"/>
      <c r="ECO17"/>
      <c r="ECP17"/>
      <c r="ECQ17"/>
      <c r="ECR17"/>
      <c r="ECS17"/>
      <c r="ECT17"/>
      <c r="ECU17"/>
      <c r="ECV17"/>
      <c r="ECW17"/>
      <c r="ECX17"/>
      <c r="ECY17"/>
      <c r="ECZ17"/>
      <c r="EDA17"/>
      <c r="EDB17"/>
      <c r="EDC17"/>
      <c r="EDD17"/>
      <c r="EDE17"/>
      <c r="EDF17"/>
      <c r="EDG17"/>
      <c r="EDH17"/>
      <c r="EDI17"/>
      <c r="EDJ17"/>
      <c r="EDK17"/>
      <c r="EDL17"/>
      <c r="EDM17"/>
      <c r="EDN17"/>
      <c r="EDO17"/>
      <c r="EDP17"/>
      <c r="EDQ17"/>
      <c r="EDR17"/>
      <c r="EDS17"/>
      <c r="EDT17"/>
      <c r="EDU17"/>
      <c r="EDV17"/>
      <c r="EDW17"/>
      <c r="EDX17"/>
      <c r="EDY17"/>
      <c r="EDZ17"/>
      <c r="EEA17"/>
      <c r="EEB17"/>
      <c r="EEC17"/>
      <c r="EED17"/>
      <c r="EEE17"/>
      <c r="EEF17"/>
      <c r="EEG17"/>
      <c r="EEH17"/>
      <c r="EEI17"/>
      <c r="EEJ17"/>
      <c r="EEK17"/>
      <c r="EEL17"/>
      <c r="EEM17"/>
      <c r="EEN17"/>
      <c r="EEO17"/>
      <c r="EEP17"/>
      <c r="EEQ17"/>
      <c r="EER17"/>
      <c r="EES17"/>
      <c r="EET17"/>
      <c r="EEU17"/>
      <c r="EEV17"/>
      <c r="EEW17"/>
      <c r="EEX17"/>
      <c r="EEY17"/>
      <c r="EEZ17"/>
      <c r="EFA17"/>
      <c r="EFB17"/>
      <c r="EFC17"/>
      <c r="EFD17"/>
      <c r="EFE17"/>
      <c r="EFF17"/>
      <c r="EFG17"/>
      <c r="EFH17"/>
      <c r="EFI17"/>
      <c r="EFJ17"/>
      <c r="EFK17"/>
      <c r="EFL17"/>
      <c r="EFM17"/>
      <c r="EFN17"/>
      <c r="EFO17"/>
      <c r="EFP17"/>
      <c r="EFQ17"/>
      <c r="EFR17"/>
      <c r="EFS17"/>
      <c r="EFT17"/>
      <c r="EFU17"/>
      <c r="EFV17"/>
      <c r="EFW17"/>
      <c r="EFX17"/>
      <c r="EFY17"/>
      <c r="EFZ17"/>
      <c r="EGA17"/>
      <c r="EGB17"/>
      <c r="EGC17"/>
      <c r="EGD17"/>
      <c r="EGE17"/>
      <c r="EGF17"/>
      <c r="EGG17"/>
      <c r="EGH17"/>
      <c r="EGI17"/>
      <c r="EGJ17"/>
      <c r="EGK17"/>
      <c r="EGL17"/>
      <c r="EGM17"/>
      <c r="EGN17"/>
      <c r="EGO17"/>
      <c r="EGP17"/>
      <c r="EGQ17"/>
      <c r="EGR17"/>
      <c r="EGS17"/>
      <c r="EGT17"/>
      <c r="EGU17"/>
      <c r="EGV17"/>
      <c r="EGW17"/>
      <c r="EGX17"/>
      <c r="EGY17"/>
      <c r="EGZ17"/>
      <c r="EHA17"/>
      <c r="EHB17"/>
      <c r="EHC17"/>
      <c r="EHD17"/>
      <c r="EHE17"/>
      <c r="EHF17"/>
      <c r="EHG17"/>
      <c r="EHH17"/>
      <c r="EHI17"/>
      <c r="EHJ17"/>
      <c r="EHK17"/>
      <c r="EHL17"/>
      <c r="EHM17"/>
      <c r="EHN17"/>
      <c r="EHO17"/>
      <c r="EHP17"/>
      <c r="EHQ17"/>
      <c r="EHR17"/>
      <c r="EHS17"/>
      <c r="EHT17"/>
      <c r="EHU17"/>
      <c r="EHV17"/>
      <c r="EHW17"/>
      <c r="EHX17"/>
      <c r="EHY17"/>
      <c r="EHZ17"/>
      <c r="EIA17"/>
      <c r="EIB17"/>
      <c r="EIC17"/>
      <c r="EID17"/>
      <c r="EIE17"/>
      <c r="EIF17"/>
      <c r="EIG17"/>
      <c r="EIH17"/>
      <c r="EII17"/>
      <c r="EIJ17"/>
      <c r="EIK17"/>
      <c r="EIL17"/>
      <c r="EIM17"/>
      <c r="EIN17"/>
      <c r="EIO17"/>
      <c r="EIP17"/>
      <c r="EIQ17"/>
      <c r="EIR17"/>
      <c r="EIS17"/>
      <c r="EIT17"/>
      <c r="EIU17"/>
      <c r="EIV17"/>
      <c r="EIW17"/>
      <c r="EIX17"/>
      <c r="EIY17"/>
      <c r="EIZ17"/>
      <c r="EJA17"/>
      <c r="EJB17"/>
      <c r="EJC17"/>
      <c r="EJD17"/>
      <c r="EJE17"/>
      <c r="EJF17"/>
      <c r="EJG17"/>
      <c r="EJH17"/>
      <c r="EJI17"/>
      <c r="EJJ17"/>
      <c r="EJK17"/>
      <c r="EJL17"/>
      <c r="EJM17"/>
      <c r="EJN17"/>
      <c r="EJO17"/>
      <c r="EJP17"/>
      <c r="EJQ17"/>
      <c r="EJR17"/>
      <c r="EJS17"/>
      <c r="EJT17"/>
      <c r="EJU17"/>
      <c r="EJV17"/>
      <c r="EJW17"/>
      <c r="EJX17"/>
      <c r="EJY17"/>
      <c r="EJZ17"/>
      <c r="EKA17"/>
      <c r="EKB17"/>
      <c r="EKC17"/>
      <c r="EKD17"/>
      <c r="EKE17"/>
      <c r="EKF17"/>
      <c r="EKG17"/>
      <c r="EKH17"/>
      <c r="EKI17"/>
      <c r="EKJ17"/>
      <c r="EKK17"/>
      <c r="EKL17"/>
      <c r="EKM17"/>
      <c r="EKN17"/>
      <c r="EKO17"/>
      <c r="EKP17"/>
      <c r="EKQ17"/>
      <c r="EKR17"/>
      <c r="EKS17"/>
      <c r="EKT17"/>
      <c r="EKU17"/>
      <c r="EKV17"/>
      <c r="EKW17"/>
      <c r="EKX17"/>
      <c r="EKY17"/>
      <c r="EKZ17"/>
      <c r="ELA17"/>
      <c r="ELB17"/>
      <c r="ELC17"/>
      <c r="ELD17"/>
      <c r="ELE17"/>
      <c r="ELF17"/>
      <c r="ELG17"/>
      <c r="ELH17"/>
      <c r="ELI17"/>
      <c r="ELJ17"/>
      <c r="ELK17"/>
      <c r="ELL17"/>
      <c r="ELM17"/>
      <c r="ELN17"/>
      <c r="ELO17"/>
      <c r="ELP17"/>
      <c r="ELQ17"/>
      <c r="ELR17"/>
      <c r="ELS17"/>
      <c r="ELT17"/>
      <c r="ELU17"/>
      <c r="ELV17"/>
      <c r="ELW17"/>
      <c r="ELX17"/>
      <c r="ELY17"/>
      <c r="ELZ17"/>
      <c r="EMA17"/>
      <c r="EMB17"/>
      <c r="EMC17"/>
      <c r="EMD17"/>
      <c r="EME17"/>
      <c r="EMF17"/>
      <c r="EMG17"/>
      <c r="EMH17"/>
      <c r="EMI17"/>
      <c r="EMJ17"/>
      <c r="EMK17"/>
      <c r="EML17"/>
      <c r="EMM17"/>
      <c r="EMN17"/>
      <c r="EMO17"/>
      <c r="EMP17"/>
      <c r="EMQ17"/>
      <c r="EMR17"/>
      <c r="EMS17"/>
      <c r="EMT17"/>
      <c r="EMU17"/>
      <c r="EMV17"/>
      <c r="EMW17"/>
      <c r="EMX17"/>
      <c r="EMY17"/>
      <c r="EMZ17"/>
      <c r="ENA17"/>
      <c r="ENB17"/>
      <c r="ENC17"/>
      <c r="END17"/>
      <c r="ENE17"/>
      <c r="ENF17"/>
      <c r="ENG17"/>
      <c r="ENH17"/>
      <c r="ENI17"/>
      <c r="ENJ17"/>
      <c r="ENK17"/>
      <c r="ENL17"/>
      <c r="ENM17"/>
      <c r="ENN17"/>
      <c r="ENO17"/>
      <c r="ENP17"/>
      <c r="ENQ17"/>
      <c r="ENR17"/>
      <c r="ENS17"/>
      <c r="ENT17"/>
      <c r="ENU17"/>
      <c r="ENV17"/>
      <c r="ENW17"/>
      <c r="ENX17"/>
      <c r="ENY17"/>
      <c r="ENZ17"/>
      <c r="EOA17"/>
      <c r="EOB17"/>
      <c r="EOC17"/>
      <c r="EOD17"/>
      <c r="EOE17"/>
      <c r="EOF17"/>
      <c r="EOG17"/>
      <c r="EOH17"/>
      <c r="EOI17"/>
      <c r="EOJ17"/>
      <c r="EOK17"/>
      <c r="EOL17"/>
      <c r="EOM17"/>
      <c r="EON17"/>
      <c r="EOO17"/>
      <c r="EOP17"/>
      <c r="EOQ17"/>
      <c r="EOR17"/>
      <c r="EOS17"/>
      <c r="EOT17"/>
      <c r="EOU17"/>
      <c r="EOV17"/>
      <c r="EOW17"/>
      <c r="EOX17"/>
      <c r="EOY17"/>
      <c r="EOZ17"/>
      <c r="EPA17"/>
      <c r="EPB17"/>
      <c r="EPC17"/>
      <c r="EPD17"/>
      <c r="EPE17"/>
      <c r="EPF17"/>
      <c r="EPG17"/>
      <c r="EPH17"/>
      <c r="EPI17"/>
      <c r="EPJ17"/>
      <c r="EPK17"/>
      <c r="EPL17"/>
      <c r="EPM17"/>
      <c r="EPN17"/>
      <c r="EPO17"/>
      <c r="EPP17"/>
      <c r="EPQ17"/>
      <c r="EPR17"/>
      <c r="EPS17"/>
      <c r="EPT17"/>
      <c r="EPU17"/>
      <c r="EPV17"/>
      <c r="EPW17"/>
      <c r="EPX17"/>
      <c r="EPY17"/>
      <c r="EPZ17"/>
      <c r="EQA17"/>
      <c r="EQB17"/>
      <c r="EQC17"/>
      <c r="EQD17"/>
      <c r="EQE17"/>
      <c r="EQF17"/>
      <c r="EQG17"/>
      <c r="EQH17"/>
      <c r="EQI17"/>
      <c r="EQJ17"/>
      <c r="EQK17"/>
      <c r="EQL17"/>
      <c r="EQM17"/>
      <c r="EQN17"/>
      <c r="EQO17"/>
      <c r="EQP17"/>
      <c r="EQQ17"/>
      <c r="EQR17"/>
      <c r="EQS17"/>
      <c r="EQT17"/>
      <c r="EQU17"/>
      <c r="EQV17"/>
      <c r="EQW17"/>
      <c r="EQX17"/>
      <c r="EQY17"/>
      <c r="EQZ17"/>
      <c r="ERA17"/>
      <c r="ERB17"/>
      <c r="ERC17"/>
      <c r="ERD17"/>
      <c r="ERE17"/>
      <c r="ERF17"/>
      <c r="ERG17"/>
      <c r="ERH17"/>
      <c r="ERI17"/>
      <c r="ERJ17"/>
      <c r="ERK17"/>
      <c r="ERL17"/>
      <c r="ERM17"/>
      <c r="ERN17"/>
      <c r="ERO17"/>
      <c r="ERP17"/>
      <c r="ERQ17"/>
      <c r="ERR17"/>
      <c r="ERS17"/>
      <c r="ERT17"/>
      <c r="ERU17"/>
      <c r="ERV17"/>
      <c r="ERW17"/>
      <c r="ERX17"/>
      <c r="ERY17"/>
      <c r="ERZ17"/>
      <c r="ESA17"/>
      <c r="ESB17"/>
      <c r="ESC17"/>
      <c r="ESD17"/>
      <c r="ESE17"/>
      <c r="ESF17"/>
      <c r="ESG17"/>
      <c r="ESH17"/>
      <c r="ESI17"/>
      <c r="ESJ17"/>
      <c r="ESK17"/>
      <c r="ESL17"/>
      <c r="ESM17"/>
      <c r="ESN17"/>
      <c r="ESO17"/>
      <c r="ESP17"/>
      <c r="ESQ17"/>
      <c r="ESR17"/>
      <c r="ESS17"/>
      <c r="EST17"/>
      <c r="ESU17"/>
      <c r="ESV17"/>
      <c r="ESW17"/>
      <c r="ESX17"/>
      <c r="ESY17"/>
      <c r="ESZ17"/>
      <c r="ETA17"/>
      <c r="ETB17"/>
      <c r="ETC17"/>
      <c r="ETD17"/>
      <c r="ETE17"/>
      <c r="ETF17"/>
      <c r="ETG17"/>
      <c r="ETH17"/>
      <c r="ETI17"/>
      <c r="ETJ17"/>
      <c r="ETK17"/>
      <c r="ETL17"/>
      <c r="ETM17"/>
      <c r="ETN17"/>
      <c r="ETO17"/>
      <c r="ETP17"/>
      <c r="ETQ17"/>
      <c r="ETR17"/>
      <c r="ETS17"/>
      <c r="ETT17"/>
      <c r="ETU17"/>
      <c r="ETV17"/>
      <c r="ETW17"/>
      <c r="ETX17"/>
      <c r="ETY17"/>
      <c r="ETZ17"/>
      <c r="EUA17"/>
      <c r="EUB17"/>
      <c r="EUC17"/>
      <c r="EUD17"/>
      <c r="EUE17"/>
      <c r="EUF17"/>
      <c r="EUG17"/>
      <c r="EUH17"/>
      <c r="EUI17"/>
      <c r="EUJ17"/>
      <c r="EUK17"/>
      <c r="EUL17"/>
      <c r="EUM17"/>
      <c r="EUN17"/>
      <c r="EUO17"/>
      <c r="EUP17"/>
      <c r="EUQ17"/>
      <c r="EUR17"/>
      <c r="EUS17"/>
      <c r="EUT17"/>
      <c r="EUU17"/>
      <c r="EUV17"/>
      <c r="EUW17"/>
      <c r="EUX17"/>
      <c r="EUY17"/>
      <c r="EUZ17"/>
      <c r="EVA17"/>
      <c r="EVB17"/>
      <c r="EVC17"/>
      <c r="EVD17"/>
      <c r="EVE17"/>
      <c r="EVF17"/>
      <c r="EVG17"/>
      <c r="EVH17"/>
      <c r="EVI17"/>
      <c r="EVJ17"/>
      <c r="EVK17"/>
      <c r="EVL17"/>
      <c r="EVM17"/>
      <c r="EVN17"/>
      <c r="EVO17"/>
      <c r="EVP17"/>
      <c r="EVQ17"/>
      <c r="EVR17"/>
      <c r="EVS17"/>
      <c r="EVT17"/>
      <c r="EVU17"/>
      <c r="EVV17"/>
      <c r="EVW17"/>
      <c r="EVX17"/>
      <c r="EVY17"/>
      <c r="EVZ17"/>
      <c r="EWA17"/>
      <c r="EWB17"/>
      <c r="EWC17"/>
      <c r="EWD17"/>
      <c r="EWE17"/>
      <c r="EWF17"/>
      <c r="EWG17"/>
      <c r="EWH17"/>
      <c r="EWI17"/>
      <c r="EWJ17"/>
      <c r="EWK17"/>
      <c r="EWL17"/>
      <c r="EWM17"/>
      <c r="EWN17"/>
      <c r="EWO17"/>
      <c r="EWP17"/>
      <c r="EWQ17"/>
      <c r="EWR17"/>
      <c r="EWS17"/>
      <c r="EWT17"/>
      <c r="EWU17"/>
      <c r="EWV17"/>
      <c r="EWW17"/>
      <c r="EWX17"/>
      <c r="EWY17"/>
      <c r="EWZ17"/>
      <c r="EXA17"/>
      <c r="EXB17"/>
      <c r="EXC17"/>
      <c r="EXD17"/>
      <c r="EXE17"/>
      <c r="EXF17"/>
      <c r="EXG17"/>
      <c r="EXH17"/>
      <c r="EXI17"/>
      <c r="EXJ17"/>
      <c r="EXK17"/>
      <c r="EXL17"/>
      <c r="EXM17"/>
      <c r="EXN17"/>
      <c r="EXO17"/>
      <c r="EXP17"/>
      <c r="EXQ17"/>
      <c r="EXR17"/>
      <c r="EXS17"/>
      <c r="EXT17"/>
      <c r="EXU17"/>
      <c r="EXV17"/>
      <c r="EXW17"/>
      <c r="EXX17"/>
      <c r="EXY17"/>
      <c r="EXZ17"/>
      <c r="EYA17"/>
      <c r="EYB17"/>
      <c r="EYC17"/>
      <c r="EYD17"/>
      <c r="EYE17"/>
      <c r="EYF17"/>
      <c r="EYG17"/>
      <c r="EYH17"/>
      <c r="EYI17"/>
      <c r="EYJ17"/>
      <c r="EYK17"/>
      <c r="EYL17"/>
      <c r="EYM17"/>
      <c r="EYN17"/>
      <c r="EYO17"/>
      <c r="EYP17"/>
      <c r="EYQ17"/>
      <c r="EYR17"/>
      <c r="EYS17"/>
      <c r="EYT17"/>
      <c r="EYU17"/>
      <c r="EYV17"/>
      <c r="EYW17"/>
      <c r="EYX17"/>
      <c r="EYY17"/>
      <c r="EYZ17"/>
      <c r="EZA17"/>
      <c r="EZB17"/>
      <c r="EZC17"/>
      <c r="EZD17"/>
      <c r="EZE17"/>
      <c r="EZF17"/>
      <c r="EZG17"/>
      <c r="EZH17"/>
      <c r="EZI17"/>
      <c r="EZJ17"/>
      <c r="EZK17"/>
      <c r="EZL17"/>
      <c r="EZM17"/>
      <c r="EZN17"/>
      <c r="EZO17"/>
      <c r="EZP17"/>
      <c r="EZQ17"/>
      <c r="EZR17"/>
      <c r="EZS17"/>
      <c r="EZT17"/>
      <c r="EZU17"/>
      <c r="EZV17"/>
      <c r="EZW17"/>
      <c r="EZX17"/>
      <c r="EZY17"/>
      <c r="EZZ17"/>
      <c r="FAA17"/>
      <c r="FAB17"/>
      <c r="FAC17"/>
      <c r="FAD17"/>
      <c r="FAE17"/>
      <c r="FAF17"/>
      <c r="FAG17"/>
      <c r="FAH17"/>
      <c r="FAI17"/>
      <c r="FAJ17"/>
      <c r="FAK17"/>
      <c r="FAL17"/>
      <c r="FAM17"/>
      <c r="FAN17"/>
      <c r="FAO17"/>
      <c r="FAP17"/>
      <c r="FAQ17"/>
      <c r="FAR17"/>
      <c r="FAS17"/>
      <c r="FAT17"/>
      <c r="FAU17"/>
      <c r="FAV17"/>
      <c r="FAW17"/>
      <c r="FAX17"/>
      <c r="FAY17"/>
      <c r="FAZ17"/>
      <c r="FBA17"/>
      <c r="FBB17"/>
      <c r="FBC17"/>
      <c r="FBD17"/>
      <c r="FBE17"/>
      <c r="FBF17"/>
      <c r="FBG17"/>
      <c r="FBH17"/>
      <c r="FBI17"/>
      <c r="FBJ17"/>
      <c r="FBK17"/>
      <c r="FBL17"/>
      <c r="FBM17"/>
      <c r="FBN17"/>
      <c r="FBO17"/>
      <c r="FBP17"/>
      <c r="FBQ17"/>
      <c r="FBR17"/>
      <c r="FBS17"/>
      <c r="FBT17"/>
      <c r="FBU17"/>
      <c r="FBV17"/>
      <c r="FBW17"/>
      <c r="FBX17"/>
      <c r="FBY17"/>
      <c r="FBZ17"/>
      <c r="FCA17"/>
      <c r="FCB17"/>
      <c r="FCC17"/>
      <c r="FCD17"/>
      <c r="FCE17"/>
      <c r="FCF17"/>
      <c r="FCG17"/>
      <c r="FCH17"/>
      <c r="FCI17"/>
      <c r="FCJ17"/>
      <c r="FCK17"/>
      <c r="FCL17"/>
      <c r="FCM17"/>
      <c r="FCN17"/>
      <c r="FCO17"/>
      <c r="FCP17"/>
      <c r="FCQ17"/>
      <c r="FCR17"/>
      <c r="FCS17"/>
      <c r="FCT17"/>
      <c r="FCU17"/>
      <c r="FCV17"/>
      <c r="FCW17"/>
      <c r="FCX17"/>
      <c r="FCY17"/>
      <c r="FCZ17"/>
      <c r="FDA17"/>
      <c r="FDB17"/>
      <c r="FDC17"/>
      <c r="FDD17"/>
      <c r="FDE17"/>
      <c r="FDF17"/>
      <c r="FDG17"/>
      <c r="FDH17"/>
      <c r="FDI17"/>
      <c r="FDJ17"/>
      <c r="FDK17"/>
      <c r="FDL17"/>
      <c r="FDM17"/>
      <c r="FDN17"/>
      <c r="FDO17"/>
      <c r="FDP17"/>
      <c r="FDQ17"/>
      <c r="FDR17"/>
      <c r="FDS17"/>
      <c r="FDT17"/>
      <c r="FDU17"/>
      <c r="FDV17"/>
      <c r="FDW17"/>
      <c r="FDX17"/>
      <c r="FDY17"/>
      <c r="FDZ17"/>
      <c r="FEA17"/>
      <c r="FEB17"/>
      <c r="FEC17"/>
      <c r="FED17"/>
      <c r="FEE17"/>
      <c r="FEF17"/>
      <c r="FEG17"/>
      <c r="FEH17"/>
      <c r="FEI17"/>
      <c r="FEJ17"/>
      <c r="FEK17"/>
      <c r="FEL17"/>
      <c r="FEM17"/>
      <c r="FEN17"/>
      <c r="FEO17"/>
      <c r="FEP17"/>
      <c r="FEQ17"/>
      <c r="FER17"/>
      <c r="FES17"/>
      <c r="FET17"/>
      <c r="FEU17"/>
      <c r="FEV17"/>
      <c r="FEW17"/>
      <c r="FEX17"/>
      <c r="FEY17"/>
      <c r="FEZ17"/>
      <c r="FFA17"/>
      <c r="FFB17"/>
      <c r="FFC17"/>
      <c r="FFD17"/>
      <c r="FFE17"/>
      <c r="FFF17"/>
      <c r="FFG17"/>
      <c r="FFH17"/>
      <c r="FFI17"/>
      <c r="FFJ17"/>
      <c r="FFK17"/>
      <c r="FFL17"/>
      <c r="FFM17"/>
      <c r="FFN17"/>
      <c r="FFO17"/>
      <c r="FFP17"/>
      <c r="FFQ17"/>
      <c r="FFR17"/>
      <c r="FFS17"/>
      <c r="FFT17"/>
      <c r="FFU17"/>
      <c r="FFV17"/>
      <c r="FFW17"/>
      <c r="FFX17"/>
      <c r="FFY17"/>
      <c r="FFZ17"/>
      <c r="FGA17"/>
      <c r="FGB17"/>
      <c r="FGC17"/>
      <c r="FGD17"/>
      <c r="FGE17"/>
      <c r="FGF17"/>
      <c r="FGG17"/>
      <c r="FGH17"/>
      <c r="FGI17"/>
      <c r="FGJ17"/>
      <c r="FGK17"/>
      <c r="FGL17"/>
      <c r="FGM17"/>
      <c r="FGN17"/>
      <c r="FGO17"/>
      <c r="FGP17"/>
      <c r="FGQ17"/>
      <c r="FGR17"/>
      <c r="FGS17"/>
      <c r="FGT17"/>
      <c r="FGU17"/>
      <c r="FGV17"/>
      <c r="FGW17"/>
      <c r="FGX17"/>
      <c r="FGY17"/>
      <c r="FGZ17"/>
      <c r="FHA17"/>
      <c r="FHB17"/>
      <c r="FHC17"/>
      <c r="FHD17"/>
      <c r="FHE17"/>
      <c r="FHF17"/>
      <c r="FHG17"/>
      <c r="FHH17"/>
      <c r="FHI17"/>
      <c r="FHJ17"/>
      <c r="FHK17"/>
      <c r="FHL17"/>
      <c r="FHM17"/>
      <c r="FHN17"/>
      <c r="FHO17"/>
      <c r="FHP17"/>
      <c r="FHQ17"/>
      <c r="FHR17"/>
      <c r="FHS17"/>
      <c r="FHT17"/>
      <c r="FHU17"/>
      <c r="FHV17"/>
      <c r="FHW17"/>
      <c r="FHX17"/>
      <c r="FHY17"/>
      <c r="FHZ17"/>
      <c r="FIA17"/>
      <c r="FIB17"/>
      <c r="FIC17"/>
      <c r="FID17"/>
      <c r="FIE17"/>
      <c r="FIF17"/>
      <c r="FIG17"/>
      <c r="FIH17"/>
      <c r="FII17"/>
      <c r="FIJ17"/>
      <c r="FIK17"/>
      <c r="FIL17"/>
      <c r="FIM17"/>
      <c r="FIN17"/>
      <c r="FIO17"/>
      <c r="FIP17"/>
      <c r="FIQ17"/>
      <c r="FIR17"/>
      <c r="FIS17"/>
      <c r="FIT17"/>
      <c r="FIU17"/>
      <c r="FIV17"/>
      <c r="FIW17"/>
      <c r="FIX17"/>
      <c r="FIY17"/>
      <c r="FIZ17"/>
      <c r="FJA17"/>
      <c r="FJB17"/>
      <c r="FJC17"/>
      <c r="FJD17"/>
      <c r="FJE17"/>
      <c r="FJF17"/>
      <c r="FJG17"/>
      <c r="FJH17"/>
      <c r="FJI17"/>
      <c r="FJJ17"/>
      <c r="FJK17"/>
      <c r="FJL17"/>
      <c r="FJM17"/>
      <c r="FJN17"/>
      <c r="FJO17"/>
      <c r="FJP17"/>
      <c r="FJQ17"/>
      <c r="FJR17"/>
      <c r="FJS17"/>
      <c r="FJT17"/>
      <c r="FJU17"/>
      <c r="FJV17"/>
      <c r="FJW17"/>
      <c r="FJX17"/>
      <c r="FJY17"/>
      <c r="FJZ17"/>
      <c r="FKA17"/>
      <c r="FKB17"/>
      <c r="FKC17"/>
      <c r="FKD17"/>
      <c r="FKE17"/>
      <c r="FKF17"/>
      <c r="FKG17"/>
      <c r="FKH17"/>
      <c r="FKI17"/>
      <c r="FKJ17"/>
      <c r="FKK17"/>
      <c r="FKL17"/>
      <c r="FKM17"/>
      <c r="FKN17"/>
      <c r="FKO17"/>
      <c r="FKP17"/>
      <c r="FKQ17"/>
      <c r="FKR17"/>
      <c r="FKS17"/>
      <c r="FKT17"/>
      <c r="FKU17"/>
      <c r="FKV17"/>
      <c r="FKW17"/>
      <c r="FKX17"/>
      <c r="FKY17"/>
      <c r="FKZ17"/>
      <c r="FLA17"/>
      <c r="FLB17"/>
      <c r="FLC17"/>
      <c r="FLD17"/>
      <c r="FLE17"/>
      <c r="FLF17"/>
      <c r="FLG17"/>
      <c r="FLH17"/>
      <c r="FLI17"/>
      <c r="FLJ17"/>
      <c r="FLK17"/>
      <c r="FLL17"/>
      <c r="FLM17"/>
      <c r="FLN17"/>
      <c r="FLO17"/>
      <c r="FLP17"/>
      <c r="FLQ17"/>
      <c r="FLR17"/>
      <c r="FLS17"/>
      <c r="FLT17"/>
      <c r="FLU17"/>
      <c r="FLV17"/>
      <c r="FLW17"/>
      <c r="FLX17"/>
      <c r="FLY17"/>
      <c r="FLZ17"/>
      <c r="FMA17"/>
      <c r="FMB17"/>
      <c r="FMC17"/>
      <c r="FMD17"/>
      <c r="FME17"/>
      <c r="FMF17"/>
      <c r="FMG17"/>
      <c r="FMH17"/>
      <c r="FMI17"/>
      <c r="FMJ17"/>
      <c r="FMK17"/>
      <c r="FML17"/>
      <c r="FMM17"/>
      <c r="FMN17"/>
      <c r="FMO17"/>
      <c r="FMP17"/>
      <c r="FMQ17"/>
      <c r="FMR17"/>
      <c r="FMS17"/>
      <c r="FMT17"/>
      <c r="FMU17"/>
      <c r="FMV17"/>
      <c r="FMW17"/>
      <c r="FMX17"/>
      <c r="FMY17"/>
      <c r="FMZ17"/>
      <c r="FNA17"/>
      <c r="FNB17"/>
      <c r="FNC17"/>
      <c r="FND17"/>
      <c r="FNE17"/>
      <c r="FNF17"/>
      <c r="FNG17"/>
      <c r="FNH17"/>
      <c r="FNI17"/>
      <c r="FNJ17"/>
      <c r="FNK17"/>
      <c r="FNL17"/>
      <c r="FNM17"/>
      <c r="FNN17"/>
      <c r="FNO17"/>
      <c r="FNP17"/>
      <c r="FNQ17"/>
      <c r="FNR17"/>
      <c r="FNS17"/>
      <c r="FNT17"/>
      <c r="FNU17"/>
      <c r="FNV17"/>
      <c r="FNW17"/>
      <c r="FNX17"/>
      <c r="FNY17"/>
      <c r="FNZ17"/>
      <c r="FOA17"/>
      <c r="FOB17"/>
      <c r="FOC17"/>
      <c r="FOD17"/>
      <c r="FOE17"/>
      <c r="FOF17"/>
      <c r="FOG17"/>
      <c r="FOH17"/>
      <c r="FOI17"/>
      <c r="FOJ17"/>
      <c r="FOK17"/>
      <c r="FOL17"/>
      <c r="FOM17"/>
      <c r="FON17"/>
      <c r="FOO17"/>
      <c r="FOP17"/>
      <c r="FOQ17"/>
      <c r="FOR17"/>
      <c r="FOS17"/>
      <c r="FOT17"/>
      <c r="FOU17"/>
      <c r="FOV17"/>
      <c r="FOW17"/>
      <c r="FOX17"/>
      <c r="FOY17"/>
      <c r="FOZ17"/>
      <c r="FPA17"/>
      <c r="FPB17"/>
      <c r="FPC17"/>
      <c r="FPD17"/>
      <c r="FPE17"/>
      <c r="FPF17"/>
      <c r="FPG17"/>
      <c r="FPH17"/>
      <c r="FPI17"/>
      <c r="FPJ17"/>
      <c r="FPK17"/>
      <c r="FPL17"/>
      <c r="FPM17"/>
      <c r="FPN17"/>
      <c r="FPO17"/>
      <c r="FPP17"/>
      <c r="FPQ17"/>
      <c r="FPR17"/>
      <c r="FPS17"/>
      <c r="FPT17"/>
      <c r="FPU17"/>
      <c r="FPV17"/>
      <c r="FPW17"/>
      <c r="FPX17"/>
      <c r="FPY17"/>
      <c r="FPZ17"/>
      <c r="FQA17"/>
      <c r="FQB17"/>
      <c r="FQC17"/>
      <c r="FQD17"/>
      <c r="FQE17"/>
      <c r="FQF17"/>
      <c r="FQG17"/>
      <c r="FQH17"/>
      <c r="FQI17"/>
      <c r="FQJ17"/>
      <c r="FQK17"/>
      <c r="FQL17"/>
      <c r="FQM17"/>
      <c r="FQN17"/>
      <c r="FQO17"/>
      <c r="FQP17"/>
      <c r="FQQ17"/>
      <c r="FQR17"/>
      <c r="FQS17"/>
      <c r="FQT17"/>
      <c r="FQU17"/>
      <c r="FQV17"/>
      <c r="FQW17"/>
      <c r="FQX17"/>
      <c r="FQY17"/>
      <c r="FQZ17"/>
      <c r="FRA17"/>
      <c r="FRB17"/>
      <c r="FRC17"/>
      <c r="FRD17"/>
      <c r="FRE17"/>
      <c r="FRF17"/>
      <c r="FRG17"/>
      <c r="FRH17"/>
      <c r="FRI17"/>
      <c r="FRJ17"/>
      <c r="FRK17"/>
      <c r="FRL17"/>
      <c r="FRM17"/>
      <c r="FRN17"/>
      <c r="FRO17"/>
      <c r="FRP17"/>
      <c r="FRQ17"/>
      <c r="FRR17"/>
      <c r="FRS17"/>
      <c r="FRT17"/>
      <c r="FRU17"/>
      <c r="FRV17"/>
      <c r="FRW17"/>
      <c r="FRX17"/>
      <c r="FRY17"/>
      <c r="FRZ17"/>
      <c r="FSA17"/>
      <c r="FSB17"/>
      <c r="FSC17"/>
      <c r="FSD17"/>
      <c r="FSE17"/>
      <c r="FSF17"/>
      <c r="FSG17"/>
      <c r="FSH17"/>
      <c r="FSI17"/>
      <c r="FSJ17"/>
      <c r="FSK17"/>
      <c r="FSL17"/>
      <c r="FSM17"/>
      <c r="FSN17"/>
      <c r="FSO17"/>
      <c r="FSP17"/>
      <c r="FSQ17"/>
      <c r="FSR17"/>
      <c r="FSS17"/>
      <c r="FST17"/>
      <c r="FSU17"/>
      <c r="FSV17"/>
      <c r="FSW17"/>
      <c r="FSX17"/>
      <c r="FSY17"/>
      <c r="FSZ17"/>
      <c r="FTA17"/>
      <c r="FTB17"/>
      <c r="FTC17"/>
      <c r="FTD17"/>
      <c r="FTE17"/>
      <c r="FTF17"/>
      <c r="FTG17"/>
      <c r="FTH17"/>
      <c r="FTI17"/>
      <c r="FTJ17"/>
      <c r="FTK17"/>
      <c r="FTL17"/>
      <c r="FTM17"/>
      <c r="FTN17"/>
      <c r="FTO17"/>
      <c r="FTP17"/>
      <c r="FTQ17"/>
      <c r="FTR17"/>
      <c r="FTS17"/>
      <c r="FTT17"/>
      <c r="FTU17"/>
      <c r="FTV17"/>
      <c r="FTW17"/>
      <c r="FTX17"/>
      <c r="FTY17"/>
      <c r="FTZ17"/>
      <c r="FUA17"/>
      <c r="FUB17"/>
      <c r="FUC17"/>
      <c r="FUD17"/>
      <c r="FUE17"/>
      <c r="FUF17"/>
      <c r="FUG17"/>
      <c r="FUH17"/>
      <c r="FUI17"/>
      <c r="FUJ17"/>
      <c r="FUK17"/>
      <c r="FUL17"/>
      <c r="FUM17"/>
      <c r="FUN17"/>
      <c r="FUO17"/>
      <c r="FUP17"/>
      <c r="FUQ17"/>
      <c r="FUR17"/>
      <c r="FUS17"/>
      <c r="FUT17"/>
      <c r="FUU17"/>
      <c r="FUV17"/>
      <c r="FUW17"/>
      <c r="FUX17"/>
      <c r="FUY17"/>
      <c r="FUZ17"/>
      <c r="FVA17"/>
      <c r="FVB17"/>
      <c r="FVC17"/>
      <c r="FVD17"/>
      <c r="FVE17"/>
      <c r="FVF17"/>
      <c r="FVG17"/>
      <c r="FVH17"/>
      <c r="FVI17"/>
      <c r="FVJ17"/>
      <c r="FVK17"/>
      <c r="FVL17"/>
      <c r="FVM17"/>
      <c r="FVN17"/>
      <c r="FVO17"/>
      <c r="FVP17"/>
      <c r="FVQ17"/>
      <c r="FVR17"/>
      <c r="FVS17"/>
      <c r="FVT17"/>
      <c r="FVU17"/>
      <c r="FVV17"/>
      <c r="FVW17"/>
      <c r="FVX17"/>
      <c r="FVY17"/>
      <c r="FVZ17"/>
      <c r="FWA17"/>
      <c r="FWB17"/>
      <c r="FWC17"/>
      <c r="FWD17"/>
      <c r="FWE17"/>
      <c r="FWF17"/>
      <c r="FWG17"/>
      <c r="FWH17"/>
      <c r="FWI17"/>
      <c r="FWJ17"/>
      <c r="FWK17"/>
      <c r="FWL17"/>
      <c r="FWM17"/>
      <c r="FWN17"/>
      <c r="FWO17"/>
      <c r="FWP17"/>
      <c r="FWQ17"/>
      <c r="FWR17"/>
      <c r="FWS17"/>
      <c r="FWT17"/>
      <c r="FWU17"/>
      <c r="FWV17"/>
      <c r="FWW17"/>
      <c r="FWX17"/>
      <c r="FWY17"/>
      <c r="FWZ17"/>
      <c r="FXA17"/>
      <c r="FXB17"/>
      <c r="FXC17"/>
      <c r="FXD17"/>
      <c r="FXE17"/>
      <c r="FXF17"/>
      <c r="FXG17"/>
      <c r="FXH17"/>
      <c r="FXI17"/>
      <c r="FXJ17"/>
      <c r="FXK17"/>
      <c r="FXL17"/>
      <c r="FXM17"/>
      <c r="FXN17"/>
      <c r="FXO17"/>
      <c r="FXP17"/>
      <c r="FXQ17"/>
      <c r="FXR17"/>
      <c r="FXS17"/>
      <c r="FXT17"/>
      <c r="FXU17"/>
      <c r="FXV17"/>
      <c r="FXW17"/>
      <c r="FXX17"/>
      <c r="FXY17"/>
      <c r="FXZ17"/>
      <c r="FYA17"/>
      <c r="FYB17"/>
      <c r="FYC17"/>
      <c r="FYD17"/>
      <c r="FYE17"/>
      <c r="FYF17"/>
      <c r="FYG17"/>
      <c r="FYH17"/>
      <c r="FYI17"/>
      <c r="FYJ17"/>
      <c r="FYK17"/>
      <c r="FYL17"/>
      <c r="FYM17"/>
      <c r="FYN17"/>
      <c r="FYO17"/>
      <c r="FYP17"/>
      <c r="FYQ17"/>
      <c r="FYR17"/>
      <c r="FYS17"/>
      <c r="FYT17"/>
      <c r="FYU17"/>
      <c r="FYV17"/>
      <c r="FYW17"/>
      <c r="FYX17"/>
      <c r="FYY17"/>
      <c r="FYZ17"/>
      <c r="FZA17"/>
      <c r="FZB17"/>
      <c r="FZC17"/>
      <c r="FZD17"/>
      <c r="FZE17"/>
      <c r="FZF17"/>
      <c r="FZG17"/>
      <c r="FZH17"/>
      <c r="FZI17"/>
      <c r="FZJ17"/>
      <c r="FZK17"/>
      <c r="FZL17"/>
      <c r="FZM17"/>
      <c r="FZN17"/>
      <c r="FZO17"/>
      <c r="FZP17"/>
      <c r="FZQ17"/>
      <c r="FZR17"/>
      <c r="FZS17"/>
      <c r="FZT17"/>
      <c r="FZU17"/>
      <c r="FZV17"/>
      <c r="FZW17"/>
      <c r="FZX17"/>
      <c r="FZY17"/>
      <c r="FZZ17"/>
      <c r="GAA17"/>
      <c r="GAB17"/>
      <c r="GAC17"/>
      <c r="GAD17"/>
      <c r="GAE17"/>
      <c r="GAF17"/>
      <c r="GAG17"/>
      <c r="GAH17"/>
      <c r="GAI17"/>
      <c r="GAJ17"/>
      <c r="GAK17"/>
      <c r="GAL17"/>
      <c r="GAM17"/>
      <c r="GAN17"/>
      <c r="GAO17"/>
      <c r="GAP17"/>
      <c r="GAQ17"/>
      <c r="GAR17"/>
      <c r="GAS17"/>
      <c r="GAT17"/>
      <c r="GAU17"/>
      <c r="GAV17"/>
      <c r="GAW17"/>
      <c r="GAX17"/>
      <c r="GAY17"/>
      <c r="GAZ17"/>
      <c r="GBA17"/>
      <c r="GBB17"/>
      <c r="GBC17"/>
      <c r="GBD17"/>
      <c r="GBE17"/>
      <c r="GBF17"/>
      <c r="GBG17"/>
      <c r="GBH17"/>
      <c r="GBI17"/>
      <c r="GBJ17"/>
      <c r="GBK17"/>
      <c r="GBL17"/>
      <c r="GBM17"/>
      <c r="GBN17"/>
      <c r="GBO17"/>
      <c r="GBP17"/>
      <c r="GBQ17"/>
      <c r="GBR17"/>
      <c r="GBS17"/>
      <c r="GBT17"/>
      <c r="GBU17"/>
      <c r="GBV17"/>
      <c r="GBW17"/>
      <c r="GBX17"/>
      <c r="GBY17"/>
      <c r="GBZ17"/>
      <c r="GCA17"/>
      <c r="GCB17"/>
      <c r="GCC17"/>
      <c r="GCD17"/>
      <c r="GCE17"/>
      <c r="GCF17"/>
      <c r="GCG17"/>
      <c r="GCH17"/>
      <c r="GCI17"/>
      <c r="GCJ17"/>
      <c r="GCK17"/>
      <c r="GCL17"/>
      <c r="GCM17"/>
      <c r="GCN17"/>
      <c r="GCO17"/>
      <c r="GCP17"/>
      <c r="GCQ17"/>
      <c r="GCR17"/>
      <c r="GCS17"/>
      <c r="GCT17"/>
      <c r="GCU17"/>
      <c r="GCV17"/>
      <c r="GCW17"/>
      <c r="GCX17"/>
      <c r="GCY17"/>
      <c r="GCZ17"/>
      <c r="GDA17"/>
      <c r="GDB17"/>
      <c r="GDC17"/>
      <c r="GDD17"/>
      <c r="GDE17"/>
      <c r="GDF17"/>
      <c r="GDG17"/>
      <c r="GDH17"/>
      <c r="GDI17"/>
      <c r="GDJ17"/>
      <c r="GDK17"/>
      <c r="GDL17"/>
      <c r="GDM17"/>
      <c r="GDN17"/>
      <c r="GDO17"/>
      <c r="GDP17"/>
      <c r="GDQ17"/>
      <c r="GDR17"/>
      <c r="GDS17"/>
      <c r="GDT17"/>
      <c r="GDU17"/>
      <c r="GDV17"/>
      <c r="GDW17"/>
      <c r="GDX17"/>
      <c r="GDY17"/>
      <c r="GDZ17"/>
      <c r="GEA17"/>
      <c r="GEB17"/>
      <c r="GEC17"/>
      <c r="GED17"/>
      <c r="GEE17"/>
      <c r="GEF17"/>
      <c r="GEG17"/>
      <c r="GEH17"/>
      <c r="GEI17"/>
      <c r="GEJ17"/>
      <c r="GEK17"/>
      <c r="GEL17"/>
      <c r="GEM17"/>
      <c r="GEN17"/>
      <c r="GEO17"/>
      <c r="GEP17"/>
      <c r="GEQ17"/>
      <c r="GER17"/>
      <c r="GES17"/>
      <c r="GET17"/>
      <c r="GEU17"/>
      <c r="GEV17"/>
      <c r="GEW17"/>
      <c r="GEX17"/>
      <c r="GEY17"/>
      <c r="GEZ17"/>
      <c r="GFA17"/>
      <c r="GFB17"/>
      <c r="GFC17"/>
      <c r="GFD17"/>
      <c r="GFE17"/>
      <c r="GFF17"/>
      <c r="GFG17"/>
      <c r="GFH17"/>
      <c r="GFI17"/>
      <c r="GFJ17"/>
      <c r="GFK17"/>
      <c r="GFL17"/>
      <c r="GFM17"/>
      <c r="GFN17"/>
      <c r="GFO17"/>
      <c r="GFP17"/>
      <c r="GFQ17"/>
      <c r="GFR17"/>
      <c r="GFS17"/>
      <c r="GFT17"/>
      <c r="GFU17"/>
      <c r="GFV17"/>
      <c r="GFW17"/>
      <c r="GFX17"/>
      <c r="GFY17"/>
      <c r="GFZ17"/>
      <c r="GGA17"/>
      <c r="GGB17"/>
      <c r="GGC17"/>
      <c r="GGD17"/>
      <c r="GGE17"/>
      <c r="GGF17"/>
      <c r="GGG17"/>
      <c r="GGH17"/>
      <c r="GGI17"/>
      <c r="GGJ17"/>
      <c r="GGK17"/>
      <c r="GGL17"/>
      <c r="GGM17"/>
      <c r="GGN17"/>
      <c r="GGO17"/>
      <c r="GGP17"/>
      <c r="GGQ17"/>
      <c r="GGR17"/>
      <c r="GGS17"/>
      <c r="GGT17"/>
      <c r="GGU17"/>
      <c r="GGV17"/>
      <c r="GGW17"/>
      <c r="GGX17"/>
      <c r="GGY17"/>
      <c r="GGZ17"/>
      <c r="GHA17"/>
      <c r="GHB17"/>
      <c r="GHC17"/>
      <c r="GHD17"/>
      <c r="GHE17"/>
      <c r="GHF17"/>
      <c r="GHG17"/>
      <c r="GHH17"/>
      <c r="GHI17"/>
      <c r="GHJ17"/>
      <c r="GHK17"/>
      <c r="GHL17"/>
      <c r="GHM17"/>
      <c r="GHN17"/>
      <c r="GHO17"/>
      <c r="GHP17"/>
      <c r="GHQ17"/>
      <c r="GHR17"/>
      <c r="GHS17"/>
      <c r="GHT17"/>
      <c r="GHU17"/>
      <c r="GHV17"/>
      <c r="GHW17"/>
      <c r="GHX17"/>
      <c r="GHY17"/>
      <c r="GHZ17"/>
      <c r="GIA17"/>
      <c r="GIB17"/>
      <c r="GIC17"/>
      <c r="GID17"/>
      <c r="GIE17"/>
      <c r="GIF17"/>
      <c r="GIG17"/>
      <c r="GIH17"/>
      <c r="GII17"/>
      <c r="GIJ17"/>
      <c r="GIK17"/>
      <c r="GIL17"/>
      <c r="GIM17"/>
      <c r="GIN17"/>
      <c r="GIO17"/>
      <c r="GIP17"/>
      <c r="GIQ17"/>
      <c r="GIR17"/>
      <c r="GIS17"/>
      <c r="GIT17"/>
      <c r="GIU17"/>
      <c r="GIV17"/>
      <c r="GIW17"/>
      <c r="GIX17"/>
      <c r="GIY17"/>
      <c r="GIZ17"/>
      <c r="GJA17"/>
      <c r="GJB17"/>
      <c r="GJC17"/>
      <c r="GJD17"/>
      <c r="GJE17"/>
      <c r="GJF17"/>
      <c r="GJG17"/>
      <c r="GJH17"/>
      <c r="GJI17"/>
      <c r="GJJ17"/>
      <c r="GJK17"/>
      <c r="GJL17"/>
      <c r="GJM17"/>
      <c r="GJN17"/>
      <c r="GJO17"/>
      <c r="GJP17"/>
      <c r="GJQ17"/>
      <c r="GJR17"/>
      <c r="GJS17"/>
      <c r="GJT17"/>
      <c r="GJU17"/>
      <c r="GJV17"/>
      <c r="GJW17"/>
      <c r="GJX17"/>
      <c r="GJY17"/>
      <c r="GJZ17"/>
      <c r="GKA17"/>
      <c r="GKB17"/>
      <c r="GKC17"/>
      <c r="GKD17"/>
      <c r="GKE17"/>
      <c r="GKF17"/>
      <c r="GKG17"/>
      <c r="GKH17"/>
      <c r="GKI17"/>
      <c r="GKJ17"/>
      <c r="GKK17"/>
      <c r="GKL17"/>
      <c r="GKM17"/>
      <c r="GKN17"/>
      <c r="GKO17"/>
      <c r="GKP17"/>
      <c r="GKQ17"/>
      <c r="GKR17"/>
      <c r="GKS17"/>
      <c r="GKT17"/>
      <c r="GKU17"/>
      <c r="GKV17"/>
      <c r="GKW17"/>
      <c r="GKX17"/>
      <c r="GKY17"/>
      <c r="GKZ17"/>
      <c r="GLA17"/>
      <c r="GLB17"/>
      <c r="GLC17"/>
      <c r="GLD17"/>
      <c r="GLE17"/>
      <c r="GLF17"/>
      <c r="GLG17"/>
      <c r="GLH17"/>
      <c r="GLI17"/>
      <c r="GLJ17"/>
      <c r="GLK17"/>
      <c r="GLL17"/>
      <c r="GLM17"/>
      <c r="GLN17"/>
      <c r="GLO17"/>
      <c r="GLP17"/>
      <c r="GLQ17"/>
      <c r="GLR17"/>
      <c r="GLS17"/>
      <c r="GLT17"/>
      <c r="GLU17"/>
      <c r="GLV17"/>
      <c r="GLW17"/>
      <c r="GLX17"/>
      <c r="GLY17"/>
      <c r="GLZ17"/>
      <c r="GMA17"/>
      <c r="GMB17"/>
      <c r="GMC17"/>
      <c r="GMD17"/>
      <c r="GME17"/>
      <c r="GMF17"/>
      <c r="GMG17"/>
      <c r="GMH17"/>
      <c r="GMI17"/>
      <c r="GMJ17"/>
      <c r="GMK17"/>
      <c r="GML17"/>
      <c r="GMM17"/>
      <c r="GMN17"/>
      <c r="GMO17"/>
      <c r="GMP17"/>
      <c r="GMQ17"/>
      <c r="GMR17"/>
      <c r="GMS17"/>
      <c r="GMT17"/>
      <c r="GMU17"/>
      <c r="GMV17"/>
      <c r="GMW17"/>
      <c r="GMX17"/>
      <c r="GMY17"/>
      <c r="GMZ17"/>
      <c r="GNA17"/>
      <c r="GNB17"/>
      <c r="GNC17"/>
      <c r="GND17"/>
      <c r="GNE17"/>
      <c r="GNF17"/>
      <c r="GNG17"/>
      <c r="GNH17"/>
      <c r="GNI17"/>
      <c r="GNJ17"/>
      <c r="GNK17"/>
      <c r="GNL17"/>
      <c r="GNM17"/>
      <c r="GNN17"/>
      <c r="GNO17"/>
      <c r="GNP17"/>
      <c r="GNQ17"/>
      <c r="GNR17"/>
      <c r="GNS17"/>
      <c r="GNT17"/>
      <c r="GNU17"/>
      <c r="GNV17"/>
      <c r="GNW17"/>
      <c r="GNX17"/>
      <c r="GNY17"/>
      <c r="GNZ17"/>
      <c r="GOA17"/>
      <c r="GOB17"/>
      <c r="GOC17"/>
      <c r="GOD17"/>
      <c r="GOE17"/>
      <c r="GOF17"/>
      <c r="GOG17"/>
      <c r="GOH17"/>
      <c r="GOI17"/>
      <c r="GOJ17"/>
      <c r="GOK17"/>
      <c r="GOL17"/>
      <c r="GOM17"/>
      <c r="GON17"/>
      <c r="GOO17"/>
      <c r="GOP17"/>
      <c r="GOQ17"/>
      <c r="GOR17"/>
      <c r="GOS17"/>
      <c r="GOT17"/>
      <c r="GOU17"/>
      <c r="GOV17"/>
      <c r="GOW17"/>
      <c r="GOX17"/>
      <c r="GOY17"/>
      <c r="GOZ17"/>
      <c r="GPA17"/>
      <c r="GPB17"/>
      <c r="GPC17"/>
      <c r="GPD17"/>
      <c r="GPE17"/>
      <c r="GPF17"/>
      <c r="GPG17"/>
      <c r="GPH17"/>
      <c r="GPI17"/>
      <c r="GPJ17"/>
      <c r="GPK17"/>
      <c r="GPL17"/>
      <c r="GPM17"/>
      <c r="GPN17"/>
      <c r="GPO17"/>
      <c r="GPP17"/>
      <c r="GPQ17"/>
      <c r="GPR17"/>
      <c r="GPS17"/>
      <c r="GPT17"/>
      <c r="GPU17"/>
      <c r="GPV17"/>
      <c r="GPW17"/>
      <c r="GPX17"/>
      <c r="GPY17"/>
      <c r="GPZ17"/>
      <c r="GQA17"/>
      <c r="GQB17"/>
      <c r="GQC17"/>
      <c r="GQD17"/>
      <c r="GQE17"/>
      <c r="GQF17"/>
      <c r="GQG17"/>
      <c r="GQH17"/>
      <c r="GQI17"/>
      <c r="GQJ17"/>
      <c r="GQK17"/>
      <c r="GQL17"/>
      <c r="GQM17"/>
      <c r="GQN17"/>
      <c r="GQO17"/>
      <c r="GQP17"/>
      <c r="GQQ17"/>
      <c r="GQR17"/>
      <c r="GQS17"/>
      <c r="GQT17"/>
      <c r="GQU17"/>
      <c r="GQV17"/>
      <c r="GQW17"/>
      <c r="GQX17"/>
      <c r="GQY17"/>
      <c r="GQZ17"/>
      <c r="GRA17"/>
      <c r="GRB17"/>
      <c r="GRC17"/>
      <c r="GRD17"/>
      <c r="GRE17"/>
      <c r="GRF17"/>
      <c r="GRG17"/>
      <c r="GRH17"/>
      <c r="GRI17"/>
      <c r="GRJ17"/>
      <c r="GRK17"/>
      <c r="GRL17"/>
      <c r="GRM17"/>
      <c r="GRN17"/>
      <c r="GRO17"/>
      <c r="GRP17"/>
      <c r="GRQ17"/>
      <c r="GRR17"/>
      <c r="GRS17"/>
      <c r="GRT17"/>
      <c r="GRU17"/>
      <c r="GRV17"/>
      <c r="GRW17"/>
      <c r="GRX17"/>
      <c r="GRY17"/>
      <c r="GRZ17"/>
      <c r="GSA17"/>
      <c r="GSB17"/>
      <c r="GSC17"/>
      <c r="GSD17"/>
      <c r="GSE17"/>
      <c r="GSF17"/>
      <c r="GSG17"/>
      <c r="GSH17"/>
      <c r="GSI17"/>
      <c r="GSJ17"/>
      <c r="GSK17"/>
      <c r="GSL17"/>
      <c r="GSM17"/>
      <c r="GSN17"/>
      <c r="GSO17"/>
      <c r="GSP17"/>
      <c r="GSQ17"/>
      <c r="GSR17"/>
      <c r="GSS17"/>
      <c r="GST17"/>
      <c r="GSU17"/>
      <c r="GSV17"/>
      <c r="GSW17"/>
      <c r="GSX17"/>
      <c r="GSY17"/>
      <c r="GSZ17"/>
      <c r="GTA17"/>
      <c r="GTB17"/>
      <c r="GTC17"/>
      <c r="GTD17"/>
      <c r="GTE17"/>
      <c r="GTF17"/>
      <c r="GTG17"/>
      <c r="GTH17"/>
      <c r="GTI17"/>
      <c r="GTJ17"/>
      <c r="GTK17"/>
      <c r="GTL17"/>
      <c r="GTM17"/>
      <c r="GTN17"/>
      <c r="GTO17"/>
      <c r="GTP17"/>
      <c r="GTQ17"/>
      <c r="GTR17"/>
      <c r="GTS17"/>
      <c r="GTT17"/>
      <c r="GTU17"/>
      <c r="GTV17"/>
      <c r="GTW17"/>
      <c r="GTX17"/>
      <c r="GTY17"/>
      <c r="GTZ17"/>
      <c r="GUA17"/>
      <c r="GUB17"/>
      <c r="GUC17"/>
      <c r="GUD17"/>
      <c r="GUE17"/>
      <c r="GUF17"/>
      <c r="GUG17"/>
      <c r="GUH17"/>
      <c r="GUI17"/>
      <c r="GUJ17"/>
      <c r="GUK17"/>
      <c r="GUL17"/>
      <c r="GUM17"/>
      <c r="GUN17"/>
      <c r="GUO17"/>
      <c r="GUP17"/>
      <c r="GUQ17"/>
      <c r="GUR17"/>
      <c r="GUS17"/>
      <c r="GUT17"/>
      <c r="GUU17"/>
      <c r="GUV17"/>
      <c r="GUW17"/>
      <c r="GUX17"/>
      <c r="GUY17"/>
      <c r="GUZ17"/>
      <c r="GVA17"/>
      <c r="GVB17"/>
      <c r="GVC17"/>
      <c r="GVD17"/>
      <c r="GVE17"/>
      <c r="GVF17"/>
      <c r="GVG17"/>
      <c r="GVH17"/>
      <c r="GVI17"/>
      <c r="GVJ17"/>
      <c r="GVK17"/>
      <c r="GVL17"/>
      <c r="GVM17"/>
      <c r="GVN17"/>
      <c r="GVO17"/>
      <c r="GVP17"/>
      <c r="GVQ17"/>
      <c r="GVR17"/>
      <c r="GVS17"/>
      <c r="GVT17"/>
      <c r="GVU17"/>
      <c r="GVV17"/>
      <c r="GVW17"/>
      <c r="GVX17"/>
      <c r="GVY17"/>
      <c r="GVZ17"/>
      <c r="GWA17"/>
      <c r="GWB17"/>
      <c r="GWC17"/>
      <c r="GWD17"/>
      <c r="GWE17"/>
      <c r="GWF17"/>
      <c r="GWG17"/>
      <c r="GWH17"/>
      <c r="GWI17"/>
      <c r="GWJ17"/>
      <c r="GWK17"/>
      <c r="GWL17"/>
      <c r="GWM17"/>
      <c r="GWN17"/>
      <c r="GWO17"/>
      <c r="GWP17"/>
      <c r="GWQ17"/>
      <c r="GWR17"/>
      <c r="GWS17"/>
      <c r="GWT17"/>
      <c r="GWU17"/>
      <c r="GWV17"/>
      <c r="GWW17"/>
      <c r="GWX17"/>
      <c r="GWY17"/>
      <c r="GWZ17"/>
      <c r="GXA17"/>
      <c r="GXB17"/>
      <c r="GXC17"/>
      <c r="GXD17"/>
      <c r="GXE17"/>
      <c r="GXF17"/>
      <c r="GXG17"/>
      <c r="GXH17"/>
      <c r="GXI17"/>
      <c r="GXJ17"/>
      <c r="GXK17"/>
      <c r="GXL17"/>
      <c r="GXM17"/>
      <c r="GXN17"/>
      <c r="GXO17"/>
      <c r="GXP17"/>
      <c r="GXQ17"/>
      <c r="GXR17"/>
      <c r="GXS17"/>
      <c r="GXT17"/>
      <c r="GXU17"/>
      <c r="GXV17"/>
      <c r="GXW17"/>
      <c r="GXX17"/>
      <c r="GXY17"/>
      <c r="GXZ17"/>
      <c r="GYA17"/>
      <c r="GYB17"/>
      <c r="GYC17"/>
      <c r="GYD17"/>
      <c r="GYE17"/>
      <c r="GYF17"/>
      <c r="GYG17"/>
      <c r="GYH17"/>
      <c r="GYI17"/>
      <c r="GYJ17"/>
      <c r="GYK17"/>
      <c r="GYL17"/>
      <c r="GYM17"/>
      <c r="GYN17"/>
      <c r="GYO17"/>
      <c r="GYP17"/>
      <c r="GYQ17"/>
      <c r="GYR17"/>
      <c r="GYS17"/>
      <c r="GYT17"/>
      <c r="GYU17"/>
      <c r="GYV17"/>
      <c r="GYW17"/>
      <c r="GYX17"/>
      <c r="GYY17"/>
      <c r="GYZ17"/>
      <c r="GZA17"/>
      <c r="GZB17"/>
      <c r="GZC17"/>
      <c r="GZD17"/>
      <c r="GZE17"/>
      <c r="GZF17"/>
      <c r="GZG17"/>
      <c r="GZH17"/>
      <c r="GZI17"/>
      <c r="GZJ17"/>
      <c r="GZK17"/>
      <c r="GZL17"/>
      <c r="GZM17"/>
      <c r="GZN17"/>
      <c r="GZO17"/>
      <c r="GZP17"/>
      <c r="GZQ17"/>
      <c r="GZR17"/>
      <c r="GZS17"/>
      <c r="GZT17"/>
      <c r="GZU17"/>
      <c r="GZV17"/>
      <c r="GZW17"/>
      <c r="GZX17"/>
      <c r="GZY17"/>
      <c r="GZZ17"/>
      <c r="HAA17"/>
      <c r="HAB17"/>
      <c r="HAC17"/>
      <c r="HAD17"/>
      <c r="HAE17"/>
      <c r="HAF17"/>
      <c r="HAG17"/>
      <c r="HAH17"/>
      <c r="HAI17"/>
      <c r="HAJ17"/>
      <c r="HAK17"/>
      <c r="HAL17"/>
      <c r="HAM17"/>
      <c r="HAN17"/>
      <c r="HAO17"/>
      <c r="HAP17"/>
      <c r="HAQ17"/>
      <c r="HAR17"/>
      <c r="HAS17"/>
      <c r="HAT17"/>
      <c r="HAU17"/>
      <c r="HAV17"/>
      <c r="HAW17"/>
      <c r="HAX17"/>
      <c r="HAY17"/>
      <c r="HAZ17"/>
      <c r="HBA17"/>
      <c r="HBB17"/>
      <c r="HBC17"/>
      <c r="HBD17"/>
      <c r="HBE17"/>
      <c r="HBF17"/>
      <c r="HBG17"/>
      <c r="HBH17"/>
      <c r="HBI17"/>
      <c r="HBJ17"/>
      <c r="HBK17"/>
      <c r="HBL17"/>
      <c r="HBM17"/>
      <c r="HBN17"/>
      <c r="HBO17"/>
      <c r="HBP17"/>
      <c r="HBQ17"/>
      <c r="HBR17"/>
      <c r="HBS17"/>
      <c r="HBT17"/>
      <c r="HBU17"/>
      <c r="HBV17"/>
      <c r="HBW17"/>
      <c r="HBX17"/>
      <c r="HBY17"/>
      <c r="HBZ17"/>
      <c r="HCA17"/>
      <c r="HCB17"/>
      <c r="HCC17"/>
      <c r="HCD17"/>
      <c r="HCE17"/>
      <c r="HCF17"/>
      <c r="HCG17"/>
      <c r="HCH17"/>
      <c r="HCI17"/>
      <c r="HCJ17"/>
      <c r="HCK17"/>
      <c r="HCL17"/>
      <c r="HCM17"/>
      <c r="HCN17"/>
      <c r="HCO17"/>
      <c r="HCP17"/>
      <c r="HCQ17"/>
      <c r="HCR17"/>
      <c r="HCS17"/>
      <c r="HCT17"/>
      <c r="HCU17"/>
      <c r="HCV17"/>
      <c r="HCW17"/>
      <c r="HCX17"/>
      <c r="HCY17"/>
      <c r="HCZ17"/>
      <c r="HDA17"/>
      <c r="HDB17"/>
      <c r="HDC17"/>
      <c r="HDD17"/>
      <c r="HDE17"/>
      <c r="HDF17"/>
      <c r="HDG17"/>
      <c r="HDH17"/>
      <c r="HDI17"/>
      <c r="HDJ17"/>
      <c r="HDK17"/>
      <c r="HDL17"/>
      <c r="HDM17"/>
      <c r="HDN17"/>
      <c r="HDO17"/>
      <c r="HDP17"/>
      <c r="HDQ17"/>
      <c r="HDR17"/>
      <c r="HDS17"/>
      <c r="HDT17"/>
      <c r="HDU17"/>
      <c r="HDV17"/>
      <c r="HDW17"/>
      <c r="HDX17"/>
      <c r="HDY17"/>
      <c r="HDZ17"/>
      <c r="HEA17"/>
      <c r="HEB17"/>
      <c r="HEC17"/>
      <c r="HED17"/>
      <c r="HEE17"/>
      <c r="HEF17"/>
      <c r="HEG17"/>
      <c r="HEH17"/>
      <c r="HEI17"/>
      <c r="HEJ17"/>
      <c r="HEK17"/>
      <c r="HEL17"/>
      <c r="HEM17"/>
      <c r="HEN17"/>
      <c r="HEO17"/>
      <c r="HEP17"/>
      <c r="HEQ17"/>
      <c r="HER17"/>
      <c r="HES17"/>
      <c r="HET17"/>
      <c r="HEU17"/>
      <c r="HEV17"/>
      <c r="HEW17"/>
      <c r="HEX17"/>
      <c r="HEY17"/>
      <c r="HEZ17"/>
      <c r="HFA17"/>
      <c r="HFB17"/>
      <c r="HFC17"/>
      <c r="HFD17"/>
      <c r="HFE17"/>
      <c r="HFF17"/>
      <c r="HFG17"/>
      <c r="HFH17"/>
      <c r="HFI17"/>
      <c r="HFJ17"/>
      <c r="HFK17"/>
      <c r="HFL17"/>
      <c r="HFM17"/>
      <c r="HFN17"/>
      <c r="HFO17"/>
      <c r="HFP17"/>
      <c r="HFQ17"/>
      <c r="HFR17"/>
      <c r="HFS17"/>
      <c r="HFT17"/>
      <c r="HFU17"/>
      <c r="HFV17"/>
      <c r="HFW17"/>
      <c r="HFX17"/>
      <c r="HFY17"/>
      <c r="HFZ17"/>
      <c r="HGA17"/>
      <c r="HGB17"/>
      <c r="HGC17"/>
      <c r="HGD17"/>
      <c r="HGE17"/>
      <c r="HGF17"/>
      <c r="HGG17"/>
      <c r="HGH17"/>
      <c r="HGI17"/>
      <c r="HGJ17"/>
      <c r="HGK17"/>
      <c r="HGL17"/>
      <c r="HGM17"/>
      <c r="HGN17"/>
      <c r="HGO17"/>
      <c r="HGP17"/>
      <c r="HGQ17"/>
      <c r="HGR17"/>
      <c r="HGS17"/>
      <c r="HGT17"/>
      <c r="HGU17"/>
      <c r="HGV17"/>
      <c r="HGW17"/>
      <c r="HGX17"/>
      <c r="HGY17"/>
      <c r="HGZ17"/>
      <c r="HHA17"/>
      <c r="HHB17"/>
      <c r="HHC17"/>
      <c r="HHD17"/>
      <c r="HHE17"/>
      <c r="HHF17"/>
      <c r="HHG17"/>
      <c r="HHH17"/>
      <c r="HHI17"/>
      <c r="HHJ17"/>
      <c r="HHK17"/>
      <c r="HHL17"/>
      <c r="HHM17"/>
      <c r="HHN17"/>
      <c r="HHO17"/>
      <c r="HHP17"/>
      <c r="HHQ17"/>
      <c r="HHR17"/>
      <c r="HHS17"/>
      <c r="HHT17"/>
      <c r="HHU17"/>
      <c r="HHV17"/>
      <c r="HHW17"/>
      <c r="HHX17"/>
      <c r="HHY17"/>
      <c r="HHZ17"/>
      <c r="HIA17"/>
      <c r="HIB17"/>
      <c r="HIC17"/>
      <c r="HID17"/>
      <c r="HIE17"/>
      <c r="HIF17"/>
      <c r="HIG17"/>
      <c r="HIH17"/>
      <c r="HII17"/>
      <c r="HIJ17"/>
      <c r="HIK17"/>
      <c r="HIL17"/>
      <c r="HIM17"/>
      <c r="HIN17"/>
      <c r="HIO17"/>
      <c r="HIP17"/>
      <c r="HIQ17"/>
      <c r="HIR17"/>
      <c r="HIS17"/>
      <c r="HIT17"/>
      <c r="HIU17"/>
      <c r="HIV17"/>
      <c r="HIW17"/>
      <c r="HIX17"/>
      <c r="HIY17"/>
      <c r="HIZ17"/>
      <c r="HJA17"/>
      <c r="HJB17"/>
      <c r="HJC17"/>
      <c r="HJD17"/>
      <c r="HJE17"/>
      <c r="HJF17"/>
      <c r="HJG17"/>
      <c r="HJH17"/>
      <c r="HJI17"/>
      <c r="HJJ17"/>
      <c r="HJK17"/>
      <c r="HJL17"/>
      <c r="HJM17"/>
      <c r="HJN17"/>
      <c r="HJO17"/>
      <c r="HJP17"/>
      <c r="HJQ17"/>
      <c r="HJR17"/>
      <c r="HJS17"/>
      <c r="HJT17"/>
      <c r="HJU17"/>
      <c r="HJV17"/>
      <c r="HJW17"/>
      <c r="HJX17"/>
      <c r="HJY17"/>
      <c r="HJZ17"/>
      <c r="HKA17"/>
      <c r="HKB17"/>
      <c r="HKC17"/>
      <c r="HKD17"/>
      <c r="HKE17"/>
      <c r="HKF17"/>
      <c r="HKG17"/>
      <c r="HKH17"/>
      <c r="HKI17"/>
      <c r="HKJ17"/>
      <c r="HKK17"/>
      <c r="HKL17"/>
      <c r="HKM17"/>
      <c r="HKN17"/>
      <c r="HKO17"/>
      <c r="HKP17"/>
      <c r="HKQ17"/>
      <c r="HKR17"/>
      <c r="HKS17"/>
      <c r="HKT17"/>
      <c r="HKU17"/>
      <c r="HKV17"/>
      <c r="HKW17"/>
      <c r="HKX17"/>
      <c r="HKY17"/>
      <c r="HKZ17"/>
      <c r="HLA17"/>
      <c r="HLB17"/>
      <c r="HLC17"/>
      <c r="HLD17"/>
      <c r="HLE17"/>
      <c r="HLF17"/>
      <c r="HLG17"/>
      <c r="HLH17"/>
      <c r="HLI17"/>
      <c r="HLJ17"/>
      <c r="HLK17"/>
      <c r="HLL17"/>
      <c r="HLM17"/>
      <c r="HLN17"/>
      <c r="HLO17"/>
      <c r="HLP17"/>
      <c r="HLQ17"/>
      <c r="HLR17"/>
      <c r="HLS17"/>
      <c r="HLT17"/>
      <c r="HLU17"/>
      <c r="HLV17"/>
      <c r="HLW17"/>
      <c r="HLX17"/>
      <c r="HLY17"/>
      <c r="HLZ17"/>
      <c r="HMA17"/>
      <c r="HMB17"/>
      <c r="HMC17"/>
      <c r="HMD17"/>
      <c r="HME17"/>
      <c r="HMF17"/>
      <c r="HMG17"/>
      <c r="HMH17"/>
      <c r="HMI17"/>
      <c r="HMJ17"/>
      <c r="HMK17"/>
      <c r="HML17"/>
      <c r="HMM17"/>
      <c r="HMN17"/>
      <c r="HMO17"/>
      <c r="HMP17"/>
      <c r="HMQ17"/>
      <c r="HMR17"/>
      <c r="HMS17"/>
      <c r="HMT17"/>
      <c r="HMU17"/>
      <c r="HMV17"/>
      <c r="HMW17"/>
      <c r="HMX17"/>
      <c r="HMY17"/>
      <c r="HMZ17"/>
      <c r="HNA17"/>
      <c r="HNB17"/>
      <c r="HNC17"/>
      <c r="HND17"/>
      <c r="HNE17"/>
      <c r="HNF17"/>
      <c r="HNG17"/>
      <c r="HNH17"/>
      <c r="HNI17"/>
      <c r="HNJ17"/>
      <c r="HNK17"/>
      <c r="HNL17"/>
      <c r="HNM17"/>
      <c r="HNN17"/>
      <c r="HNO17"/>
      <c r="HNP17"/>
      <c r="HNQ17"/>
      <c r="HNR17"/>
      <c r="HNS17"/>
      <c r="HNT17"/>
      <c r="HNU17"/>
      <c r="HNV17"/>
      <c r="HNW17"/>
      <c r="HNX17"/>
      <c r="HNY17"/>
      <c r="HNZ17"/>
      <c r="HOA17"/>
      <c r="HOB17"/>
      <c r="HOC17"/>
      <c r="HOD17"/>
      <c r="HOE17"/>
      <c r="HOF17"/>
      <c r="HOG17"/>
      <c r="HOH17"/>
      <c r="HOI17"/>
      <c r="HOJ17"/>
      <c r="HOK17"/>
      <c r="HOL17"/>
      <c r="HOM17"/>
      <c r="HON17"/>
      <c r="HOO17"/>
      <c r="HOP17"/>
      <c r="HOQ17"/>
      <c r="HOR17"/>
      <c r="HOS17"/>
      <c r="HOT17"/>
      <c r="HOU17"/>
      <c r="HOV17"/>
      <c r="HOW17"/>
      <c r="HOX17"/>
      <c r="HOY17"/>
      <c r="HOZ17"/>
      <c r="HPA17"/>
      <c r="HPB17"/>
      <c r="HPC17"/>
      <c r="HPD17"/>
      <c r="HPE17"/>
      <c r="HPF17"/>
      <c r="HPG17"/>
      <c r="HPH17"/>
      <c r="HPI17"/>
      <c r="HPJ17"/>
      <c r="HPK17"/>
      <c r="HPL17"/>
      <c r="HPM17"/>
      <c r="HPN17"/>
      <c r="HPO17"/>
      <c r="HPP17"/>
      <c r="HPQ17"/>
      <c r="HPR17"/>
      <c r="HPS17"/>
      <c r="HPT17"/>
      <c r="HPU17"/>
      <c r="HPV17"/>
      <c r="HPW17"/>
      <c r="HPX17"/>
      <c r="HPY17"/>
      <c r="HPZ17"/>
      <c r="HQA17"/>
      <c r="HQB17"/>
      <c r="HQC17"/>
      <c r="HQD17"/>
      <c r="HQE17"/>
      <c r="HQF17"/>
      <c r="HQG17"/>
      <c r="HQH17"/>
      <c r="HQI17"/>
      <c r="HQJ17"/>
      <c r="HQK17"/>
      <c r="HQL17"/>
      <c r="HQM17"/>
      <c r="HQN17"/>
      <c r="HQO17"/>
      <c r="HQP17"/>
      <c r="HQQ17"/>
      <c r="HQR17"/>
      <c r="HQS17"/>
      <c r="HQT17"/>
      <c r="HQU17"/>
      <c r="HQV17"/>
      <c r="HQW17"/>
      <c r="HQX17"/>
      <c r="HQY17"/>
      <c r="HQZ17"/>
      <c r="HRA17"/>
      <c r="HRB17"/>
      <c r="HRC17"/>
      <c r="HRD17"/>
      <c r="HRE17"/>
      <c r="HRF17"/>
      <c r="HRG17"/>
      <c r="HRH17"/>
      <c r="HRI17"/>
      <c r="HRJ17"/>
      <c r="HRK17"/>
      <c r="HRL17"/>
      <c r="HRM17"/>
      <c r="HRN17"/>
      <c r="HRO17"/>
      <c r="HRP17"/>
      <c r="HRQ17"/>
      <c r="HRR17"/>
      <c r="HRS17"/>
      <c r="HRT17"/>
      <c r="HRU17"/>
      <c r="HRV17"/>
      <c r="HRW17"/>
      <c r="HRX17"/>
      <c r="HRY17"/>
      <c r="HRZ17"/>
      <c r="HSA17"/>
      <c r="HSB17"/>
      <c r="HSC17"/>
      <c r="HSD17"/>
      <c r="HSE17"/>
      <c r="HSF17"/>
      <c r="HSG17"/>
      <c r="HSH17"/>
      <c r="HSI17"/>
      <c r="HSJ17"/>
      <c r="HSK17"/>
      <c r="HSL17"/>
      <c r="HSM17"/>
      <c r="HSN17"/>
      <c r="HSO17"/>
      <c r="HSP17"/>
      <c r="HSQ17"/>
      <c r="HSR17"/>
      <c r="HSS17"/>
      <c r="HST17"/>
      <c r="HSU17"/>
      <c r="HSV17"/>
      <c r="HSW17"/>
      <c r="HSX17"/>
      <c r="HSY17"/>
      <c r="HSZ17"/>
      <c r="HTA17"/>
      <c r="HTB17"/>
      <c r="HTC17"/>
      <c r="HTD17"/>
      <c r="HTE17"/>
      <c r="HTF17"/>
      <c r="HTG17"/>
      <c r="HTH17"/>
      <c r="HTI17"/>
      <c r="HTJ17"/>
      <c r="HTK17"/>
      <c r="HTL17"/>
      <c r="HTM17"/>
      <c r="HTN17"/>
      <c r="HTO17"/>
      <c r="HTP17"/>
      <c r="HTQ17"/>
      <c r="HTR17"/>
      <c r="HTS17"/>
      <c r="HTT17"/>
      <c r="HTU17"/>
      <c r="HTV17"/>
      <c r="HTW17"/>
      <c r="HTX17"/>
      <c r="HTY17"/>
      <c r="HTZ17"/>
      <c r="HUA17"/>
      <c r="HUB17"/>
      <c r="HUC17"/>
      <c r="HUD17"/>
      <c r="HUE17"/>
      <c r="HUF17"/>
      <c r="HUG17"/>
      <c r="HUH17"/>
      <c r="HUI17"/>
      <c r="HUJ17"/>
      <c r="HUK17"/>
      <c r="HUL17"/>
      <c r="HUM17"/>
      <c r="HUN17"/>
      <c r="HUO17"/>
      <c r="HUP17"/>
      <c r="HUQ17"/>
      <c r="HUR17"/>
      <c r="HUS17"/>
      <c r="HUT17"/>
      <c r="HUU17"/>
      <c r="HUV17"/>
      <c r="HUW17"/>
      <c r="HUX17"/>
      <c r="HUY17"/>
      <c r="HUZ17"/>
      <c r="HVA17"/>
      <c r="HVB17"/>
      <c r="HVC17"/>
      <c r="HVD17"/>
      <c r="HVE17"/>
      <c r="HVF17"/>
      <c r="HVG17"/>
      <c r="HVH17"/>
      <c r="HVI17"/>
      <c r="HVJ17"/>
      <c r="HVK17"/>
      <c r="HVL17"/>
      <c r="HVM17"/>
      <c r="HVN17"/>
      <c r="HVO17"/>
      <c r="HVP17"/>
      <c r="HVQ17"/>
      <c r="HVR17"/>
      <c r="HVS17"/>
      <c r="HVT17"/>
      <c r="HVU17"/>
      <c r="HVV17"/>
      <c r="HVW17"/>
      <c r="HVX17"/>
      <c r="HVY17"/>
      <c r="HVZ17"/>
      <c r="HWA17"/>
      <c r="HWB17"/>
      <c r="HWC17"/>
      <c r="HWD17"/>
      <c r="HWE17"/>
      <c r="HWF17"/>
      <c r="HWG17"/>
      <c r="HWH17"/>
      <c r="HWI17"/>
      <c r="HWJ17"/>
      <c r="HWK17"/>
      <c r="HWL17"/>
      <c r="HWM17"/>
      <c r="HWN17"/>
      <c r="HWO17"/>
      <c r="HWP17"/>
      <c r="HWQ17"/>
      <c r="HWR17"/>
      <c r="HWS17"/>
      <c r="HWT17"/>
      <c r="HWU17"/>
      <c r="HWV17"/>
      <c r="HWW17"/>
      <c r="HWX17"/>
      <c r="HWY17"/>
      <c r="HWZ17"/>
      <c r="HXA17"/>
      <c r="HXB17"/>
      <c r="HXC17"/>
      <c r="HXD17"/>
      <c r="HXE17"/>
      <c r="HXF17"/>
      <c r="HXG17"/>
      <c r="HXH17"/>
      <c r="HXI17"/>
      <c r="HXJ17"/>
      <c r="HXK17"/>
      <c r="HXL17"/>
      <c r="HXM17"/>
      <c r="HXN17"/>
      <c r="HXO17"/>
      <c r="HXP17"/>
      <c r="HXQ17"/>
      <c r="HXR17"/>
      <c r="HXS17"/>
      <c r="HXT17"/>
      <c r="HXU17"/>
      <c r="HXV17"/>
      <c r="HXW17"/>
      <c r="HXX17"/>
      <c r="HXY17"/>
      <c r="HXZ17"/>
      <c r="HYA17"/>
      <c r="HYB17"/>
      <c r="HYC17"/>
      <c r="HYD17"/>
      <c r="HYE17"/>
      <c r="HYF17"/>
      <c r="HYG17"/>
      <c r="HYH17"/>
      <c r="HYI17"/>
      <c r="HYJ17"/>
      <c r="HYK17"/>
      <c r="HYL17"/>
      <c r="HYM17"/>
      <c r="HYN17"/>
      <c r="HYO17"/>
      <c r="HYP17"/>
      <c r="HYQ17"/>
      <c r="HYR17"/>
      <c r="HYS17"/>
      <c r="HYT17"/>
      <c r="HYU17"/>
      <c r="HYV17"/>
      <c r="HYW17"/>
      <c r="HYX17"/>
      <c r="HYY17"/>
      <c r="HYZ17"/>
      <c r="HZA17"/>
      <c r="HZB17"/>
      <c r="HZC17"/>
      <c r="HZD17"/>
      <c r="HZE17"/>
      <c r="HZF17"/>
      <c r="HZG17"/>
      <c r="HZH17"/>
      <c r="HZI17"/>
      <c r="HZJ17"/>
      <c r="HZK17"/>
      <c r="HZL17"/>
      <c r="HZM17"/>
      <c r="HZN17"/>
      <c r="HZO17"/>
      <c r="HZP17"/>
      <c r="HZQ17"/>
      <c r="HZR17"/>
      <c r="HZS17"/>
      <c r="HZT17"/>
      <c r="HZU17"/>
      <c r="HZV17"/>
      <c r="HZW17"/>
      <c r="HZX17"/>
      <c r="HZY17"/>
      <c r="HZZ17"/>
      <c r="IAA17"/>
      <c r="IAB17"/>
      <c r="IAC17"/>
      <c r="IAD17"/>
      <c r="IAE17"/>
      <c r="IAF17"/>
      <c r="IAG17"/>
      <c r="IAH17"/>
      <c r="IAI17"/>
      <c r="IAJ17"/>
      <c r="IAK17"/>
      <c r="IAL17"/>
      <c r="IAM17"/>
      <c r="IAN17"/>
      <c r="IAO17"/>
      <c r="IAP17"/>
      <c r="IAQ17"/>
      <c r="IAR17"/>
      <c r="IAS17"/>
      <c r="IAT17"/>
      <c r="IAU17"/>
      <c r="IAV17"/>
      <c r="IAW17"/>
      <c r="IAX17"/>
      <c r="IAY17"/>
      <c r="IAZ17"/>
      <c r="IBA17"/>
      <c r="IBB17"/>
      <c r="IBC17"/>
      <c r="IBD17"/>
      <c r="IBE17"/>
      <c r="IBF17"/>
      <c r="IBG17"/>
      <c r="IBH17"/>
      <c r="IBI17"/>
      <c r="IBJ17"/>
      <c r="IBK17"/>
      <c r="IBL17"/>
      <c r="IBM17"/>
      <c r="IBN17"/>
      <c r="IBO17"/>
      <c r="IBP17"/>
      <c r="IBQ17"/>
      <c r="IBR17"/>
      <c r="IBS17"/>
      <c r="IBT17"/>
      <c r="IBU17"/>
      <c r="IBV17"/>
      <c r="IBW17"/>
      <c r="IBX17"/>
      <c r="IBY17"/>
      <c r="IBZ17"/>
      <c r="ICA17"/>
      <c r="ICB17"/>
      <c r="ICC17"/>
      <c r="ICD17"/>
      <c r="ICE17"/>
      <c r="ICF17"/>
      <c r="ICG17"/>
      <c r="ICH17"/>
      <c r="ICI17"/>
      <c r="ICJ17"/>
      <c r="ICK17"/>
      <c r="ICL17"/>
      <c r="ICM17"/>
      <c r="ICN17"/>
      <c r="ICO17"/>
      <c r="ICP17"/>
      <c r="ICQ17"/>
      <c r="ICR17"/>
      <c r="ICS17"/>
      <c r="ICT17"/>
      <c r="ICU17"/>
      <c r="ICV17"/>
      <c r="ICW17"/>
      <c r="ICX17"/>
      <c r="ICY17"/>
      <c r="ICZ17"/>
      <c r="IDA17"/>
      <c r="IDB17"/>
      <c r="IDC17"/>
      <c r="IDD17"/>
      <c r="IDE17"/>
      <c r="IDF17"/>
      <c r="IDG17"/>
      <c r="IDH17"/>
      <c r="IDI17"/>
      <c r="IDJ17"/>
      <c r="IDK17"/>
      <c r="IDL17"/>
      <c r="IDM17"/>
      <c r="IDN17"/>
      <c r="IDO17"/>
      <c r="IDP17"/>
      <c r="IDQ17"/>
      <c r="IDR17"/>
      <c r="IDS17"/>
      <c r="IDT17"/>
      <c r="IDU17"/>
      <c r="IDV17"/>
      <c r="IDW17"/>
      <c r="IDX17"/>
      <c r="IDY17"/>
      <c r="IDZ17"/>
      <c r="IEA17"/>
      <c r="IEB17"/>
      <c r="IEC17"/>
      <c r="IED17"/>
      <c r="IEE17"/>
      <c r="IEF17"/>
      <c r="IEG17"/>
      <c r="IEH17"/>
      <c r="IEI17"/>
      <c r="IEJ17"/>
      <c r="IEK17"/>
      <c r="IEL17"/>
      <c r="IEM17"/>
      <c r="IEN17"/>
      <c r="IEO17"/>
      <c r="IEP17"/>
      <c r="IEQ17"/>
      <c r="IER17"/>
      <c r="IES17"/>
      <c r="IET17"/>
      <c r="IEU17"/>
      <c r="IEV17"/>
      <c r="IEW17"/>
      <c r="IEX17"/>
      <c r="IEY17"/>
      <c r="IEZ17"/>
      <c r="IFA17"/>
      <c r="IFB17"/>
      <c r="IFC17"/>
      <c r="IFD17"/>
      <c r="IFE17"/>
      <c r="IFF17"/>
      <c r="IFG17"/>
      <c r="IFH17"/>
      <c r="IFI17"/>
      <c r="IFJ17"/>
      <c r="IFK17"/>
      <c r="IFL17"/>
      <c r="IFM17"/>
      <c r="IFN17"/>
      <c r="IFO17"/>
      <c r="IFP17"/>
      <c r="IFQ17"/>
      <c r="IFR17"/>
      <c r="IFS17"/>
      <c r="IFT17"/>
      <c r="IFU17"/>
      <c r="IFV17"/>
      <c r="IFW17"/>
      <c r="IFX17"/>
      <c r="IFY17"/>
      <c r="IFZ17"/>
      <c r="IGA17"/>
      <c r="IGB17"/>
      <c r="IGC17"/>
      <c r="IGD17"/>
      <c r="IGE17"/>
      <c r="IGF17"/>
      <c r="IGG17"/>
      <c r="IGH17"/>
      <c r="IGI17"/>
      <c r="IGJ17"/>
      <c r="IGK17"/>
      <c r="IGL17"/>
      <c r="IGM17"/>
      <c r="IGN17"/>
      <c r="IGO17"/>
      <c r="IGP17"/>
      <c r="IGQ17"/>
      <c r="IGR17"/>
      <c r="IGS17"/>
      <c r="IGT17"/>
      <c r="IGU17"/>
      <c r="IGV17"/>
      <c r="IGW17"/>
      <c r="IGX17"/>
      <c r="IGY17"/>
      <c r="IGZ17"/>
      <c r="IHA17"/>
      <c r="IHB17"/>
      <c r="IHC17"/>
      <c r="IHD17"/>
      <c r="IHE17"/>
      <c r="IHF17"/>
      <c r="IHG17"/>
      <c r="IHH17"/>
      <c r="IHI17"/>
      <c r="IHJ17"/>
      <c r="IHK17"/>
      <c r="IHL17"/>
      <c r="IHM17"/>
      <c r="IHN17"/>
      <c r="IHO17"/>
      <c r="IHP17"/>
      <c r="IHQ17"/>
      <c r="IHR17"/>
      <c r="IHS17"/>
      <c r="IHT17"/>
      <c r="IHU17"/>
      <c r="IHV17"/>
      <c r="IHW17"/>
      <c r="IHX17"/>
      <c r="IHY17"/>
      <c r="IHZ17"/>
      <c r="IIA17"/>
      <c r="IIB17"/>
      <c r="IIC17"/>
      <c r="IID17"/>
      <c r="IIE17"/>
      <c r="IIF17"/>
      <c r="IIG17"/>
      <c r="IIH17"/>
      <c r="III17"/>
      <c r="IIJ17"/>
      <c r="IIK17"/>
      <c r="IIL17"/>
      <c r="IIM17"/>
      <c r="IIN17"/>
      <c r="IIO17"/>
      <c r="IIP17"/>
      <c r="IIQ17"/>
      <c r="IIR17"/>
      <c r="IIS17"/>
      <c r="IIT17"/>
      <c r="IIU17"/>
      <c r="IIV17"/>
      <c r="IIW17"/>
      <c r="IIX17"/>
      <c r="IIY17"/>
      <c r="IIZ17"/>
      <c r="IJA17"/>
      <c r="IJB17"/>
      <c r="IJC17"/>
      <c r="IJD17"/>
      <c r="IJE17"/>
      <c r="IJF17"/>
      <c r="IJG17"/>
      <c r="IJH17"/>
      <c r="IJI17"/>
      <c r="IJJ17"/>
      <c r="IJK17"/>
      <c r="IJL17"/>
      <c r="IJM17"/>
      <c r="IJN17"/>
      <c r="IJO17"/>
      <c r="IJP17"/>
      <c r="IJQ17"/>
      <c r="IJR17"/>
      <c r="IJS17"/>
      <c r="IJT17"/>
      <c r="IJU17"/>
      <c r="IJV17"/>
      <c r="IJW17"/>
      <c r="IJX17"/>
      <c r="IJY17"/>
      <c r="IJZ17"/>
      <c r="IKA17"/>
      <c r="IKB17"/>
      <c r="IKC17"/>
      <c r="IKD17"/>
      <c r="IKE17"/>
      <c r="IKF17"/>
      <c r="IKG17"/>
      <c r="IKH17"/>
      <c r="IKI17"/>
      <c r="IKJ17"/>
      <c r="IKK17"/>
      <c r="IKL17"/>
      <c r="IKM17"/>
      <c r="IKN17"/>
      <c r="IKO17"/>
      <c r="IKP17"/>
      <c r="IKQ17"/>
      <c r="IKR17"/>
      <c r="IKS17"/>
      <c r="IKT17"/>
      <c r="IKU17"/>
      <c r="IKV17"/>
      <c r="IKW17"/>
      <c r="IKX17"/>
      <c r="IKY17"/>
      <c r="IKZ17"/>
      <c r="ILA17"/>
      <c r="ILB17"/>
      <c r="ILC17"/>
      <c r="ILD17"/>
      <c r="ILE17"/>
      <c r="ILF17"/>
      <c r="ILG17"/>
      <c r="ILH17"/>
      <c r="ILI17"/>
      <c r="ILJ17"/>
      <c r="ILK17"/>
      <c r="ILL17"/>
      <c r="ILM17"/>
      <c r="ILN17"/>
      <c r="ILO17"/>
      <c r="ILP17"/>
      <c r="ILQ17"/>
      <c r="ILR17"/>
      <c r="ILS17"/>
      <c r="ILT17"/>
      <c r="ILU17"/>
      <c r="ILV17"/>
      <c r="ILW17"/>
      <c r="ILX17"/>
      <c r="ILY17"/>
      <c r="ILZ17"/>
      <c r="IMA17"/>
      <c r="IMB17"/>
      <c r="IMC17"/>
      <c r="IMD17"/>
      <c r="IME17"/>
      <c r="IMF17"/>
      <c r="IMG17"/>
      <c r="IMH17"/>
      <c r="IMI17"/>
      <c r="IMJ17"/>
      <c r="IMK17"/>
      <c r="IML17"/>
      <c r="IMM17"/>
      <c r="IMN17"/>
      <c r="IMO17"/>
      <c r="IMP17"/>
      <c r="IMQ17"/>
      <c r="IMR17"/>
      <c r="IMS17"/>
      <c r="IMT17"/>
      <c r="IMU17"/>
      <c r="IMV17"/>
      <c r="IMW17"/>
      <c r="IMX17"/>
      <c r="IMY17"/>
      <c r="IMZ17"/>
      <c r="INA17"/>
      <c r="INB17"/>
      <c r="INC17"/>
      <c r="IND17"/>
      <c r="INE17"/>
      <c r="INF17"/>
      <c r="ING17"/>
      <c r="INH17"/>
      <c r="INI17"/>
      <c r="INJ17"/>
      <c r="INK17"/>
      <c r="INL17"/>
      <c r="INM17"/>
      <c r="INN17"/>
      <c r="INO17"/>
      <c r="INP17"/>
      <c r="INQ17"/>
      <c r="INR17"/>
      <c r="INS17"/>
      <c r="INT17"/>
      <c r="INU17"/>
      <c r="INV17"/>
      <c r="INW17"/>
      <c r="INX17"/>
      <c r="INY17"/>
      <c r="INZ17"/>
      <c r="IOA17"/>
      <c r="IOB17"/>
      <c r="IOC17"/>
      <c r="IOD17"/>
      <c r="IOE17"/>
      <c r="IOF17"/>
      <c r="IOG17"/>
      <c r="IOH17"/>
      <c r="IOI17"/>
      <c r="IOJ17"/>
      <c r="IOK17"/>
      <c r="IOL17"/>
      <c r="IOM17"/>
      <c r="ION17"/>
      <c r="IOO17"/>
      <c r="IOP17"/>
      <c r="IOQ17"/>
      <c r="IOR17"/>
      <c r="IOS17"/>
      <c r="IOT17"/>
      <c r="IOU17"/>
      <c r="IOV17"/>
      <c r="IOW17"/>
      <c r="IOX17"/>
      <c r="IOY17"/>
      <c r="IOZ17"/>
      <c r="IPA17"/>
      <c r="IPB17"/>
      <c r="IPC17"/>
      <c r="IPD17"/>
      <c r="IPE17"/>
      <c r="IPF17"/>
      <c r="IPG17"/>
      <c r="IPH17"/>
      <c r="IPI17"/>
      <c r="IPJ17"/>
      <c r="IPK17"/>
      <c r="IPL17"/>
      <c r="IPM17"/>
      <c r="IPN17"/>
      <c r="IPO17"/>
      <c r="IPP17"/>
      <c r="IPQ17"/>
      <c r="IPR17"/>
      <c r="IPS17"/>
      <c r="IPT17"/>
      <c r="IPU17"/>
      <c r="IPV17"/>
      <c r="IPW17"/>
      <c r="IPX17"/>
      <c r="IPY17"/>
      <c r="IPZ17"/>
      <c r="IQA17"/>
      <c r="IQB17"/>
      <c r="IQC17"/>
      <c r="IQD17"/>
      <c r="IQE17"/>
      <c r="IQF17"/>
      <c r="IQG17"/>
      <c r="IQH17"/>
      <c r="IQI17"/>
      <c r="IQJ17"/>
      <c r="IQK17"/>
      <c r="IQL17"/>
      <c r="IQM17"/>
      <c r="IQN17"/>
      <c r="IQO17"/>
      <c r="IQP17"/>
      <c r="IQQ17"/>
      <c r="IQR17"/>
      <c r="IQS17"/>
      <c r="IQT17"/>
      <c r="IQU17"/>
      <c r="IQV17"/>
      <c r="IQW17"/>
      <c r="IQX17"/>
      <c r="IQY17"/>
      <c r="IQZ17"/>
      <c r="IRA17"/>
      <c r="IRB17"/>
      <c r="IRC17"/>
      <c r="IRD17"/>
      <c r="IRE17"/>
      <c r="IRF17"/>
      <c r="IRG17"/>
      <c r="IRH17"/>
      <c r="IRI17"/>
      <c r="IRJ17"/>
      <c r="IRK17"/>
      <c r="IRL17"/>
      <c r="IRM17"/>
      <c r="IRN17"/>
      <c r="IRO17"/>
      <c r="IRP17"/>
      <c r="IRQ17"/>
      <c r="IRR17"/>
      <c r="IRS17"/>
      <c r="IRT17"/>
      <c r="IRU17"/>
      <c r="IRV17"/>
      <c r="IRW17"/>
      <c r="IRX17"/>
      <c r="IRY17"/>
      <c r="IRZ17"/>
      <c r="ISA17"/>
      <c r="ISB17"/>
      <c r="ISC17"/>
      <c r="ISD17"/>
      <c r="ISE17"/>
      <c r="ISF17"/>
      <c r="ISG17"/>
      <c r="ISH17"/>
      <c r="ISI17"/>
      <c r="ISJ17"/>
      <c r="ISK17"/>
      <c r="ISL17"/>
      <c r="ISM17"/>
      <c r="ISN17"/>
      <c r="ISO17"/>
      <c r="ISP17"/>
      <c r="ISQ17"/>
      <c r="ISR17"/>
      <c r="ISS17"/>
      <c r="IST17"/>
      <c r="ISU17"/>
      <c r="ISV17"/>
      <c r="ISW17"/>
      <c r="ISX17"/>
      <c r="ISY17"/>
      <c r="ISZ17"/>
      <c r="ITA17"/>
      <c r="ITB17"/>
      <c r="ITC17"/>
      <c r="ITD17"/>
      <c r="ITE17"/>
      <c r="ITF17"/>
      <c r="ITG17"/>
      <c r="ITH17"/>
      <c r="ITI17"/>
      <c r="ITJ17"/>
      <c r="ITK17"/>
      <c r="ITL17"/>
      <c r="ITM17"/>
      <c r="ITN17"/>
      <c r="ITO17"/>
      <c r="ITP17"/>
      <c r="ITQ17"/>
      <c r="ITR17"/>
      <c r="ITS17"/>
      <c r="ITT17"/>
      <c r="ITU17"/>
      <c r="ITV17"/>
      <c r="ITW17"/>
      <c r="ITX17"/>
      <c r="ITY17"/>
      <c r="ITZ17"/>
      <c r="IUA17"/>
      <c r="IUB17"/>
      <c r="IUC17"/>
      <c r="IUD17"/>
      <c r="IUE17"/>
      <c r="IUF17"/>
      <c r="IUG17"/>
      <c r="IUH17"/>
      <c r="IUI17"/>
      <c r="IUJ17"/>
      <c r="IUK17"/>
      <c r="IUL17"/>
      <c r="IUM17"/>
      <c r="IUN17"/>
      <c r="IUO17"/>
      <c r="IUP17"/>
      <c r="IUQ17"/>
      <c r="IUR17"/>
      <c r="IUS17"/>
      <c r="IUT17"/>
      <c r="IUU17"/>
      <c r="IUV17"/>
      <c r="IUW17"/>
      <c r="IUX17"/>
      <c r="IUY17"/>
      <c r="IUZ17"/>
      <c r="IVA17"/>
      <c r="IVB17"/>
      <c r="IVC17"/>
      <c r="IVD17"/>
      <c r="IVE17"/>
      <c r="IVF17"/>
      <c r="IVG17"/>
      <c r="IVH17"/>
      <c r="IVI17"/>
      <c r="IVJ17"/>
      <c r="IVK17"/>
      <c r="IVL17"/>
      <c r="IVM17"/>
      <c r="IVN17"/>
      <c r="IVO17"/>
      <c r="IVP17"/>
      <c r="IVQ17"/>
      <c r="IVR17"/>
      <c r="IVS17"/>
      <c r="IVT17"/>
      <c r="IVU17"/>
      <c r="IVV17"/>
      <c r="IVW17"/>
      <c r="IVX17"/>
      <c r="IVY17"/>
      <c r="IVZ17"/>
      <c r="IWA17"/>
      <c r="IWB17"/>
      <c r="IWC17"/>
      <c r="IWD17"/>
      <c r="IWE17"/>
      <c r="IWF17"/>
      <c r="IWG17"/>
      <c r="IWH17"/>
      <c r="IWI17"/>
      <c r="IWJ17"/>
      <c r="IWK17"/>
      <c r="IWL17"/>
      <c r="IWM17"/>
      <c r="IWN17"/>
      <c r="IWO17"/>
      <c r="IWP17"/>
      <c r="IWQ17"/>
      <c r="IWR17"/>
      <c r="IWS17"/>
      <c r="IWT17"/>
      <c r="IWU17"/>
      <c r="IWV17"/>
      <c r="IWW17"/>
      <c r="IWX17"/>
      <c r="IWY17"/>
      <c r="IWZ17"/>
      <c r="IXA17"/>
      <c r="IXB17"/>
      <c r="IXC17"/>
      <c r="IXD17"/>
      <c r="IXE17"/>
      <c r="IXF17"/>
      <c r="IXG17"/>
      <c r="IXH17"/>
      <c r="IXI17"/>
      <c r="IXJ17"/>
      <c r="IXK17"/>
      <c r="IXL17"/>
      <c r="IXM17"/>
      <c r="IXN17"/>
      <c r="IXO17"/>
      <c r="IXP17"/>
      <c r="IXQ17"/>
      <c r="IXR17"/>
      <c r="IXS17"/>
      <c r="IXT17"/>
      <c r="IXU17"/>
      <c r="IXV17"/>
      <c r="IXW17"/>
      <c r="IXX17"/>
      <c r="IXY17"/>
      <c r="IXZ17"/>
      <c r="IYA17"/>
      <c r="IYB17"/>
      <c r="IYC17"/>
      <c r="IYD17"/>
      <c r="IYE17"/>
      <c r="IYF17"/>
      <c r="IYG17"/>
      <c r="IYH17"/>
      <c r="IYI17"/>
      <c r="IYJ17"/>
      <c r="IYK17"/>
      <c r="IYL17"/>
      <c r="IYM17"/>
      <c r="IYN17"/>
      <c r="IYO17"/>
      <c r="IYP17"/>
      <c r="IYQ17"/>
      <c r="IYR17"/>
      <c r="IYS17"/>
      <c r="IYT17"/>
      <c r="IYU17"/>
      <c r="IYV17"/>
      <c r="IYW17"/>
      <c r="IYX17"/>
      <c r="IYY17"/>
      <c r="IYZ17"/>
      <c r="IZA17"/>
      <c r="IZB17"/>
      <c r="IZC17"/>
      <c r="IZD17"/>
      <c r="IZE17"/>
      <c r="IZF17"/>
      <c r="IZG17"/>
      <c r="IZH17"/>
      <c r="IZI17"/>
      <c r="IZJ17"/>
      <c r="IZK17"/>
      <c r="IZL17"/>
      <c r="IZM17"/>
      <c r="IZN17"/>
      <c r="IZO17"/>
      <c r="IZP17"/>
      <c r="IZQ17"/>
      <c r="IZR17"/>
      <c r="IZS17"/>
      <c r="IZT17"/>
      <c r="IZU17"/>
      <c r="IZV17"/>
      <c r="IZW17"/>
      <c r="IZX17"/>
      <c r="IZY17"/>
      <c r="IZZ17"/>
      <c r="JAA17"/>
      <c r="JAB17"/>
      <c r="JAC17"/>
      <c r="JAD17"/>
      <c r="JAE17"/>
      <c r="JAF17"/>
      <c r="JAG17"/>
      <c r="JAH17"/>
      <c r="JAI17"/>
      <c r="JAJ17"/>
      <c r="JAK17"/>
      <c r="JAL17"/>
      <c r="JAM17"/>
      <c r="JAN17"/>
      <c r="JAO17"/>
      <c r="JAP17"/>
      <c r="JAQ17"/>
      <c r="JAR17"/>
      <c r="JAS17"/>
      <c r="JAT17"/>
      <c r="JAU17"/>
      <c r="JAV17"/>
      <c r="JAW17"/>
      <c r="JAX17"/>
      <c r="JAY17"/>
      <c r="JAZ17"/>
      <c r="JBA17"/>
      <c r="JBB17"/>
      <c r="JBC17"/>
      <c r="JBD17"/>
      <c r="JBE17"/>
      <c r="JBF17"/>
      <c r="JBG17"/>
      <c r="JBH17"/>
      <c r="JBI17"/>
      <c r="JBJ17"/>
      <c r="JBK17"/>
      <c r="JBL17"/>
      <c r="JBM17"/>
      <c r="JBN17"/>
      <c r="JBO17"/>
      <c r="JBP17"/>
      <c r="JBQ17"/>
      <c r="JBR17"/>
      <c r="JBS17"/>
      <c r="JBT17"/>
      <c r="JBU17"/>
      <c r="JBV17"/>
      <c r="JBW17"/>
      <c r="JBX17"/>
      <c r="JBY17"/>
      <c r="JBZ17"/>
      <c r="JCA17"/>
      <c r="JCB17"/>
      <c r="JCC17"/>
      <c r="JCD17"/>
      <c r="JCE17"/>
      <c r="JCF17"/>
      <c r="JCG17"/>
      <c r="JCH17"/>
      <c r="JCI17"/>
      <c r="JCJ17"/>
      <c r="JCK17"/>
      <c r="JCL17"/>
      <c r="JCM17"/>
      <c r="JCN17"/>
      <c r="JCO17"/>
      <c r="JCP17"/>
      <c r="JCQ17"/>
      <c r="JCR17"/>
      <c r="JCS17"/>
      <c r="JCT17"/>
      <c r="JCU17"/>
      <c r="JCV17"/>
      <c r="JCW17"/>
      <c r="JCX17"/>
      <c r="JCY17"/>
      <c r="JCZ17"/>
      <c r="JDA17"/>
      <c r="JDB17"/>
      <c r="JDC17"/>
      <c r="JDD17"/>
      <c r="JDE17"/>
      <c r="JDF17"/>
      <c r="JDG17"/>
      <c r="JDH17"/>
      <c r="JDI17"/>
      <c r="JDJ17"/>
      <c r="JDK17"/>
      <c r="JDL17"/>
      <c r="JDM17"/>
      <c r="JDN17"/>
      <c r="JDO17"/>
      <c r="JDP17"/>
      <c r="JDQ17"/>
      <c r="JDR17"/>
      <c r="JDS17"/>
      <c r="JDT17"/>
      <c r="JDU17"/>
      <c r="JDV17"/>
      <c r="JDW17"/>
      <c r="JDX17"/>
      <c r="JDY17"/>
      <c r="JDZ17"/>
      <c r="JEA17"/>
      <c r="JEB17"/>
      <c r="JEC17"/>
      <c r="JED17"/>
      <c r="JEE17"/>
      <c r="JEF17"/>
      <c r="JEG17"/>
      <c r="JEH17"/>
      <c r="JEI17"/>
      <c r="JEJ17"/>
      <c r="JEK17"/>
      <c r="JEL17"/>
      <c r="JEM17"/>
      <c r="JEN17"/>
      <c r="JEO17"/>
      <c r="JEP17"/>
      <c r="JEQ17"/>
      <c r="JER17"/>
      <c r="JES17"/>
      <c r="JET17"/>
      <c r="JEU17"/>
      <c r="JEV17"/>
      <c r="JEW17"/>
      <c r="JEX17"/>
      <c r="JEY17"/>
      <c r="JEZ17"/>
      <c r="JFA17"/>
      <c r="JFB17"/>
      <c r="JFC17"/>
      <c r="JFD17"/>
      <c r="JFE17"/>
      <c r="JFF17"/>
      <c r="JFG17"/>
      <c r="JFH17"/>
      <c r="JFI17"/>
      <c r="JFJ17"/>
      <c r="JFK17"/>
      <c r="JFL17"/>
      <c r="JFM17"/>
      <c r="JFN17"/>
      <c r="JFO17"/>
      <c r="JFP17"/>
      <c r="JFQ17"/>
      <c r="JFR17"/>
      <c r="JFS17"/>
      <c r="JFT17"/>
      <c r="JFU17"/>
      <c r="JFV17"/>
      <c r="JFW17"/>
      <c r="JFX17"/>
      <c r="JFY17"/>
      <c r="JFZ17"/>
      <c r="JGA17"/>
      <c r="JGB17"/>
      <c r="JGC17"/>
      <c r="JGD17"/>
      <c r="JGE17"/>
      <c r="JGF17"/>
      <c r="JGG17"/>
      <c r="JGH17"/>
      <c r="JGI17"/>
      <c r="JGJ17"/>
      <c r="JGK17"/>
      <c r="JGL17"/>
      <c r="JGM17"/>
      <c r="JGN17"/>
      <c r="JGO17"/>
      <c r="JGP17"/>
      <c r="JGQ17"/>
      <c r="JGR17"/>
      <c r="JGS17"/>
      <c r="JGT17"/>
      <c r="JGU17"/>
      <c r="JGV17"/>
      <c r="JGW17"/>
      <c r="JGX17"/>
      <c r="JGY17"/>
      <c r="JGZ17"/>
      <c r="JHA17"/>
      <c r="JHB17"/>
      <c r="JHC17"/>
      <c r="JHD17"/>
      <c r="JHE17"/>
      <c r="JHF17"/>
      <c r="JHG17"/>
      <c r="JHH17"/>
      <c r="JHI17"/>
      <c r="JHJ17"/>
      <c r="JHK17"/>
      <c r="JHL17"/>
      <c r="JHM17"/>
      <c r="JHN17"/>
      <c r="JHO17"/>
      <c r="JHP17"/>
      <c r="JHQ17"/>
      <c r="JHR17"/>
      <c r="JHS17"/>
      <c r="JHT17"/>
      <c r="JHU17"/>
      <c r="JHV17"/>
      <c r="JHW17"/>
      <c r="JHX17"/>
      <c r="JHY17"/>
      <c r="JHZ17"/>
      <c r="JIA17"/>
      <c r="JIB17"/>
      <c r="JIC17"/>
      <c r="JID17"/>
      <c r="JIE17"/>
      <c r="JIF17"/>
      <c r="JIG17"/>
      <c r="JIH17"/>
      <c r="JII17"/>
      <c r="JIJ17"/>
      <c r="JIK17"/>
      <c r="JIL17"/>
      <c r="JIM17"/>
      <c r="JIN17"/>
      <c r="JIO17"/>
      <c r="JIP17"/>
      <c r="JIQ17"/>
      <c r="JIR17"/>
      <c r="JIS17"/>
      <c r="JIT17"/>
      <c r="JIU17"/>
      <c r="JIV17"/>
      <c r="JIW17"/>
      <c r="JIX17"/>
      <c r="JIY17"/>
      <c r="JIZ17"/>
      <c r="JJA17"/>
      <c r="JJB17"/>
      <c r="JJC17"/>
      <c r="JJD17"/>
      <c r="JJE17"/>
      <c r="JJF17"/>
      <c r="JJG17"/>
      <c r="JJH17"/>
      <c r="JJI17"/>
      <c r="JJJ17"/>
      <c r="JJK17"/>
      <c r="JJL17"/>
      <c r="JJM17"/>
      <c r="JJN17"/>
      <c r="JJO17"/>
      <c r="JJP17"/>
      <c r="JJQ17"/>
      <c r="JJR17"/>
      <c r="JJS17"/>
      <c r="JJT17"/>
      <c r="JJU17"/>
      <c r="JJV17"/>
      <c r="JJW17"/>
      <c r="JJX17"/>
      <c r="JJY17"/>
      <c r="JJZ17"/>
      <c r="JKA17"/>
      <c r="JKB17"/>
      <c r="JKC17"/>
      <c r="JKD17"/>
      <c r="JKE17"/>
      <c r="JKF17"/>
      <c r="JKG17"/>
      <c r="JKH17"/>
      <c r="JKI17"/>
      <c r="JKJ17"/>
      <c r="JKK17"/>
      <c r="JKL17"/>
      <c r="JKM17"/>
      <c r="JKN17"/>
      <c r="JKO17"/>
      <c r="JKP17"/>
      <c r="JKQ17"/>
      <c r="JKR17"/>
      <c r="JKS17"/>
      <c r="JKT17"/>
      <c r="JKU17"/>
      <c r="JKV17"/>
      <c r="JKW17"/>
      <c r="JKX17"/>
      <c r="JKY17"/>
      <c r="JKZ17"/>
      <c r="JLA17"/>
      <c r="JLB17"/>
      <c r="JLC17"/>
      <c r="JLD17"/>
      <c r="JLE17"/>
      <c r="JLF17"/>
      <c r="JLG17"/>
      <c r="JLH17"/>
      <c r="JLI17"/>
      <c r="JLJ17"/>
      <c r="JLK17"/>
      <c r="JLL17"/>
      <c r="JLM17"/>
      <c r="JLN17"/>
      <c r="JLO17"/>
      <c r="JLP17"/>
      <c r="JLQ17"/>
      <c r="JLR17"/>
      <c r="JLS17"/>
      <c r="JLT17"/>
      <c r="JLU17"/>
      <c r="JLV17"/>
      <c r="JLW17"/>
      <c r="JLX17"/>
      <c r="JLY17"/>
      <c r="JLZ17"/>
      <c r="JMA17"/>
      <c r="JMB17"/>
      <c r="JMC17"/>
      <c r="JMD17"/>
      <c r="JME17"/>
      <c r="JMF17"/>
      <c r="JMG17"/>
      <c r="JMH17"/>
      <c r="JMI17"/>
      <c r="JMJ17"/>
      <c r="JMK17"/>
      <c r="JML17"/>
      <c r="JMM17"/>
      <c r="JMN17"/>
      <c r="JMO17"/>
      <c r="JMP17"/>
      <c r="JMQ17"/>
      <c r="JMR17"/>
      <c r="JMS17"/>
      <c r="JMT17"/>
      <c r="JMU17"/>
      <c r="JMV17"/>
      <c r="JMW17"/>
      <c r="JMX17"/>
      <c r="JMY17"/>
      <c r="JMZ17"/>
      <c r="JNA17"/>
      <c r="JNB17"/>
      <c r="JNC17"/>
      <c r="JND17"/>
      <c r="JNE17"/>
      <c r="JNF17"/>
      <c r="JNG17"/>
      <c r="JNH17"/>
      <c r="JNI17"/>
      <c r="JNJ17"/>
      <c r="JNK17"/>
      <c r="JNL17"/>
      <c r="JNM17"/>
      <c r="JNN17"/>
      <c r="JNO17"/>
      <c r="JNP17"/>
      <c r="JNQ17"/>
      <c r="JNR17"/>
      <c r="JNS17"/>
      <c r="JNT17"/>
      <c r="JNU17"/>
      <c r="JNV17"/>
      <c r="JNW17"/>
      <c r="JNX17"/>
      <c r="JNY17"/>
      <c r="JNZ17"/>
      <c r="JOA17"/>
      <c r="JOB17"/>
      <c r="JOC17"/>
      <c r="JOD17"/>
      <c r="JOE17"/>
      <c r="JOF17"/>
      <c r="JOG17"/>
      <c r="JOH17"/>
      <c r="JOI17"/>
      <c r="JOJ17"/>
      <c r="JOK17"/>
      <c r="JOL17"/>
      <c r="JOM17"/>
      <c r="JON17"/>
      <c r="JOO17"/>
      <c r="JOP17"/>
      <c r="JOQ17"/>
      <c r="JOR17"/>
      <c r="JOS17"/>
      <c r="JOT17"/>
      <c r="JOU17"/>
      <c r="JOV17"/>
      <c r="JOW17"/>
      <c r="JOX17"/>
      <c r="JOY17"/>
      <c r="JOZ17"/>
      <c r="JPA17"/>
      <c r="JPB17"/>
      <c r="JPC17"/>
      <c r="JPD17"/>
      <c r="JPE17"/>
      <c r="JPF17"/>
      <c r="JPG17"/>
      <c r="JPH17"/>
      <c r="JPI17"/>
      <c r="JPJ17"/>
      <c r="JPK17"/>
      <c r="JPL17"/>
      <c r="JPM17"/>
      <c r="JPN17"/>
      <c r="JPO17"/>
      <c r="JPP17"/>
      <c r="JPQ17"/>
      <c r="JPR17"/>
      <c r="JPS17"/>
      <c r="JPT17"/>
      <c r="JPU17"/>
      <c r="JPV17"/>
      <c r="JPW17"/>
      <c r="JPX17"/>
      <c r="JPY17"/>
      <c r="JPZ17"/>
      <c r="JQA17"/>
      <c r="JQB17"/>
      <c r="JQC17"/>
      <c r="JQD17"/>
      <c r="JQE17"/>
      <c r="JQF17"/>
      <c r="JQG17"/>
      <c r="JQH17"/>
      <c r="JQI17"/>
      <c r="JQJ17"/>
      <c r="JQK17"/>
      <c r="JQL17"/>
      <c r="JQM17"/>
      <c r="JQN17"/>
      <c r="JQO17"/>
      <c r="JQP17"/>
      <c r="JQQ17"/>
      <c r="JQR17"/>
      <c r="JQS17"/>
      <c r="JQT17"/>
      <c r="JQU17"/>
      <c r="JQV17"/>
      <c r="JQW17"/>
      <c r="JQX17"/>
      <c r="JQY17"/>
      <c r="JQZ17"/>
      <c r="JRA17"/>
      <c r="JRB17"/>
      <c r="JRC17"/>
      <c r="JRD17"/>
      <c r="JRE17"/>
      <c r="JRF17"/>
      <c r="JRG17"/>
      <c r="JRH17"/>
      <c r="JRI17"/>
      <c r="JRJ17"/>
      <c r="JRK17"/>
      <c r="JRL17"/>
      <c r="JRM17"/>
      <c r="JRN17"/>
      <c r="JRO17"/>
      <c r="JRP17"/>
      <c r="JRQ17"/>
      <c r="JRR17"/>
      <c r="JRS17"/>
      <c r="JRT17"/>
      <c r="JRU17"/>
      <c r="JRV17"/>
      <c r="JRW17"/>
      <c r="JRX17"/>
      <c r="JRY17"/>
      <c r="JRZ17"/>
      <c r="JSA17"/>
      <c r="JSB17"/>
      <c r="JSC17"/>
      <c r="JSD17"/>
      <c r="JSE17"/>
      <c r="JSF17"/>
      <c r="JSG17"/>
      <c r="JSH17"/>
      <c r="JSI17"/>
      <c r="JSJ17"/>
      <c r="JSK17"/>
      <c r="JSL17"/>
      <c r="JSM17"/>
      <c r="JSN17"/>
      <c r="JSO17"/>
      <c r="JSP17"/>
      <c r="JSQ17"/>
      <c r="JSR17"/>
      <c r="JSS17"/>
      <c r="JST17"/>
      <c r="JSU17"/>
      <c r="JSV17"/>
      <c r="JSW17"/>
      <c r="JSX17"/>
      <c r="JSY17"/>
      <c r="JSZ17"/>
      <c r="JTA17"/>
      <c r="JTB17"/>
      <c r="JTC17"/>
      <c r="JTD17"/>
      <c r="JTE17"/>
      <c r="JTF17"/>
      <c r="JTG17"/>
      <c r="JTH17"/>
      <c r="JTI17"/>
      <c r="JTJ17"/>
      <c r="JTK17"/>
      <c r="JTL17"/>
      <c r="JTM17"/>
      <c r="JTN17"/>
      <c r="JTO17"/>
      <c r="JTP17"/>
      <c r="JTQ17"/>
      <c r="JTR17"/>
      <c r="JTS17"/>
      <c r="JTT17"/>
      <c r="JTU17"/>
      <c r="JTV17"/>
      <c r="JTW17"/>
      <c r="JTX17"/>
      <c r="JTY17"/>
      <c r="JTZ17"/>
      <c r="JUA17"/>
      <c r="JUB17"/>
      <c r="JUC17"/>
      <c r="JUD17"/>
      <c r="JUE17"/>
      <c r="JUF17"/>
      <c r="JUG17"/>
      <c r="JUH17"/>
      <c r="JUI17"/>
      <c r="JUJ17"/>
      <c r="JUK17"/>
      <c r="JUL17"/>
      <c r="JUM17"/>
      <c r="JUN17"/>
      <c r="JUO17"/>
      <c r="JUP17"/>
      <c r="JUQ17"/>
      <c r="JUR17"/>
      <c r="JUS17"/>
      <c r="JUT17"/>
      <c r="JUU17"/>
      <c r="JUV17"/>
      <c r="JUW17"/>
      <c r="JUX17"/>
      <c r="JUY17"/>
      <c r="JUZ17"/>
      <c r="JVA17"/>
      <c r="JVB17"/>
      <c r="JVC17"/>
      <c r="JVD17"/>
      <c r="JVE17"/>
      <c r="JVF17"/>
      <c r="JVG17"/>
      <c r="JVH17"/>
      <c r="JVI17"/>
      <c r="JVJ17"/>
      <c r="JVK17"/>
      <c r="JVL17"/>
      <c r="JVM17"/>
      <c r="JVN17"/>
      <c r="JVO17"/>
      <c r="JVP17"/>
      <c r="JVQ17"/>
      <c r="JVR17"/>
      <c r="JVS17"/>
      <c r="JVT17"/>
      <c r="JVU17"/>
      <c r="JVV17"/>
      <c r="JVW17"/>
      <c r="JVX17"/>
      <c r="JVY17"/>
      <c r="JVZ17"/>
      <c r="JWA17"/>
      <c r="JWB17"/>
      <c r="JWC17"/>
      <c r="JWD17"/>
      <c r="JWE17"/>
      <c r="JWF17"/>
      <c r="JWG17"/>
      <c r="JWH17"/>
      <c r="JWI17"/>
      <c r="JWJ17"/>
      <c r="JWK17"/>
      <c r="JWL17"/>
      <c r="JWM17"/>
      <c r="JWN17"/>
      <c r="JWO17"/>
      <c r="JWP17"/>
      <c r="JWQ17"/>
      <c r="JWR17"/>
      <c r="JWS17"/>
      <c r="JWT17"/>
      <c r="JWU17"/>
      <c r="JWV17"/>
      <c r="JWW17"/>
      <c r="JWX17"/>
      <c r="JWY17"/>
      <c r="JWZ17"/>
      <c r="JXA17"/>
      <c r="JXB17"/>
      <c r="JXC17"/>
      <c r="JXD17"/>
      <c r="JXE17"/>
      <c r="JXF17"/>
      <c r="JXG17"/>
      <c r="JXH17"/>
      <c r="JXI17"/>
      <c r="JXJ17"/>
      <c r="JXK17"/>
      <c r="JXL17"/>
      <c r="JXM17"/>
      <c r="JXN17"/>
      <c r="JXO17"/>
      <c r="JXP17"/>
      <c r="JXQ17"/>
      <c r="JXR17"/>
      <c r="JXS17"/>
      <c r="JXT17"/>
      <c r="JXU17"/>
      <c r="JXV17"/>
      <c r="JXW17"/>
      <c r="JXX17"/>
      <c r="JXY17"/>
      <c r="JXZ17"/>
      <c r="JYA17"/>
      <c r="JYB17"/>
      <c r="JYC17"/>
      <c r="JYD17"/>
      <c r="JYE17"/>
      <c r="JYF17"/>
      <c r="JYG17"/>
      <c r="JYH17"/>
      <c r="JYI17"/>
      <c r="JYJ17"/>
      <c r="JYK17"/>
      <c r="JYL17"/>
      <c r="JYM17"/>
      <c r="JYN17"/>
      <c r="JYO17"/>
      <c r="JYP17"/>
      <c r="JYQ17"/>
      <c r="JYR17"/>
      <c r="JYS17"/>
      <c r="JYT17"/>
      <c r="JYU17"/>
      <c r="JYV17"/>
      <c r="JYW17"/>
      <c r="JYX17"/>
      <c r="JYY17"/>
      <c r="JYZ17"/>
      <c r="JZA17"/>
      <c r="JZB17"/>
      <c r="JZC17"/>
      <c r="JZD17"/>
      <c r="JZE17"/>
      <c r="JZF17"/>
      <c r="JZG17"/>
      <c r="JZH17"/>
      <c r="JZI17"/>
      <c r="JZJ17"/>
      <c r="JZK17"/>
      <c r="JZL17"/>
      <c r="JZM17"/>
      <c r="JZN17"/>
      <c r="JZO17"/>
      <c r="JZP17"/>
      <c r="JZQ17"/>
      <c r="JZR17"/>
      <c r="JZS17"/>
      <c r="JZT17"/>
      <c r="JZU17"/>
      <c r="JZV17"/>
      <c r="JZW17"/>
      <c r="JZX17"/>
      <c r="JZY17"/>
      <c r="JZZ17"/>
      <c r="KAA17"/>
      <c r="KAB17"/>
      <c r="KAC17"/>
      <c r="KAD17"/>
      <c r="KAE17"/>
      <c r="KAF17"/>
      <c r="KAG17"/>
      <c r="KAH17"/>
      <c r="KAI17"/>
      <c r="KAJ17"/>
      <c r="KAK17"/>
      <c r="KAL17"/>
      <c r="KAM17"/>
      <c r="KAN17"/>
      <c r="KAO17"/>
      <c r="KAP17"/>
      <c r="KAQ17"/>
      <c r="KAR17"/>
      <c r="KAS17"/>
      <c r="KAT17"/>
      <c r="KAU17"/>
      <c r="KAV17"/>
      <c r="KAW17"/>
      <c r="KAX17"/>
      <c r="KAY17"/>
      <c r="KAZ17"/>
      <c r="KBA17"/>
      <c r="KBB17"/>
      <c r="KBC17"/>
      <c r="KBD17"/>
      <c r="KBE17"/>
      <c r="KBF17"/>
      <c r="KBG17"/>
      <c r="KBH17"/>
      <c r="KBI17"/>
      <c r="KBJ17"/>
      <c r="KBK17"/>
      <c r="KBL17"/>
      <c r="KBM17"/>
      <c r="KBN17"/>
      <c r="KBO17"/>
      <c r="KBP17"/>
      <c r="KBQ17"/>
      <c r="KBR17"/>
      <c r="KBS17"/>
      <c r="KBT17"/>
      <c r="KBU17"/>
      <c r="KBV17"/>
      <c r="KBW17"/>
      <c r="KBX17"/>
      <c r="KBY17"/>
      <c r="KBZ17"/>
      <c r="KCA17"/>
      <c r="KCB17"/>
      <c r="KCC17"/>
      <c r="KCD17"/>
      <c r="KCE17"/>
      <c r="KCF17"/>
      <c r="KCG17"/>
      <c r="KCH17"/>
      <c r="KCI17"/>
      <c r="KCJ17"/>
      <c r="KCK17"/>
      <c r="KCL17"/>
      <c r="KCM17"/>
      <c r="KCN17"/>
      <c r="KCO17"/>
      <c r="KCP17"/>
      <c r="KCQ17"/>
      <c r="KCR17"/>
      <c r="KCS17"/>
      <c r="KCT17"/>
      <c r="KCU17"/>
      <c r="KCV17"/>
      <c r="KCW17"/>
      <c r="KCX17"/>
      <c r="KCY17"/>
      <c r="KCZ17"/>
      <c r="KDA17"/>
      <c r="KDB17"/>
      <c r="KDC17"/>
      <c r="KDD17"/>
      <c r="KDE17"/>
      <c r="KDF17"/>
      <c r="KDG17"/>
      <c r="KDH17"/>
      <c r="KDI17"/>
      <c r="KDJ17"/>
      <c r="KDK17"/>
      <c r="KDL17"/>
      <c r="KDM17"/>
      <c r="KDN17"/>
      <c r="KDO17"/>
      <c r="KDP17"/>
      <c r="KDQ17"/>
      <c r="KDR17"/>
      <c r="KDS17"/>
      <c r="KDT17"/>
      <c r="KDU17"/>
      <c r="KDV17"/>
      <c r="KDW17"/>
      <c r="KDX17"/>
      <c r="KDY17"/>
      <c r="KDZ17"/>
      <c r="KEA17"/>
      <c r="KEB17"/>
      <c r="KEC17"/>
      <c r="KED17"/>
      <c r="KEE17"/>
      <c r="KEF17"/>
      <c r="KEG17"/>
      <c r="KEH17"/>
      <c r="KEI17"/>
      <c r="KEJ17"/>
      <c r="KEK17"/>
      <c r="KEL17"/>
      <c r="KEM17"/>
      <c r="KEN17"/>
      <c r="KEO17"/>
      <c r="KEP17"/>
      <c r="KEQ17"/>
      <c r="KER17"/>
      <c r="KES17"/>
      <c r="KET17"/>
      <c r="KEU17"/>
      <c r="KEV17"/>
      <c r="KEW17"/>
      <c r="KEX17"/>
      <c r="KEY17"/>
      <c r="KEZ17"/>
      <c r="KFA17"/>
      <c r="KFB17"/>
      <c r="KFC17"/>
      <c r="KFD17"/>
      <c r="KFE17"/>
      <c r="KFF17"/>
      <c r="KFG17"/>
      <c r="KFH17"/>
      <c r="KFI17"/>
      <c r="KFJ17"/>
      <c r="KFK17"/>
      <c r="KFL17"/>
      <c r="KFM17"/>
      <c r="KFN17"/>
      <c r="KFO17"/>
      <c r="KFP17"/>
      <c r="KFQ17"/>
      <c r="KFR17"/>
      <c r="KFS17"/>
      <c r="KFT17"/>
      <c r="KFU17"/>
      <c r="KFV17"/>
      <c r="KFW17"/>
      <c r="KFX17"/>
      <c r="KFY17"/>
      <c r="KFZ17"/>
      <c r="KGA17"/>
      <c r="KGB17"/>
      <c r="KGC17"/>
      <c r="KGD17"/>
      <c r="KGE17"/>
      <c r="KGF17"/>
      <c r="KGG17"/>
      <c r="KGH17"/>
      <c r="KGI17"/>
      <c r="KGJ17"/>
      <c r="KGK17"/>
      <c r="KGL17"/>
      <c r="KGM17"/>
      <c r="KGN17"/>
      <c r="KGO17"/>
      <c r="KGP17"/>
      <c r="KGQ17"/>
      <c r="KGR17"/>
      <c r="KGS17"/>
      <c r="KGT17"/>
      <c r="KGU17"/>
      <c r="KGV17"/>
      <c r="KGW17"/>
      <c r="KGX17"/>
      <c r="KGY17"/>
      <c r="KGZ17"/>
      <c r="KHA17"/>
      <c r="KHB17"/>
      <c r="KHC17"/>
      <c r="KHD17"/>
      <c r="KHE17"/>
      <c r="KHF17"/>
      <c r="KHG17"/>
      <c r="KHH17"/>
      <c r="KHI17"/>
      <c r="KHJ17"/>
      <c r="KHK17"/>
      <c r="KHL17"/>
      <c r="KHM17"/>
      <c r="KHN17"/>
      <c r="KHO17"/>
      <c r="KHP17"/>
      <c r="KHQ17"/>
      <c r="KHR17"/>
      <c r="KHS17"/>
      <c r="KHT17"/>
      <c r="KHU17"/>
      <c r="KHV17"/>
      <c r="KHW17"/>
      <c r="KHX17"/>
      <c r="KHY17"/>
      <c r="KHZ17"/>
      <c r="KIA17"/>
      <c r="KIB17"/>
      <c r="KIC17"/>
      <c r="KID17"/>
      <c r="KIE17"/>
      <c r="KIF17"/>
      <c r="KIG17"/>
      <c r="KIH17"/>
      <c r="KII17"/>
      <c r="KIJ17"/>
      <c r="KIK17"/>
      <c r="KIL17"/>
      <c r="KIM17"/>
      <c r="KIN17"/>
      <c r="KIO17"/>
      <c r="KIP17"/>
      <c r="KIQ17"/>
      <c r="KIR17"/>
      <c r="KIS17"/>
      <c r="KIT17"/>
      <c r="KIU17"/>
      <c r="KIV17"/>
      <c r="KIW17"/>
      <c r="KIX17"/>
      <c r="KIY17"/>
      <c r="KIZ17"/>
      <c r="KJA17"/>
      <c r="KJB17"/>
      <c r="KJC17"/>
      <c r="KJD17"/>
      <c r="KJE17"/>
      <c r="KJF17"/>
      <c r="KJG17"/>
      <c r="KJH17"/>
      <c r="KJI17"/>
      <c r="KJJ17"/>
      <c r="KJK17"/>
      <c r="KJL17"/>
      <c r="KJM17"/>
      <c r="KJN17"/>
      <c r="KJO17"/>
      <c r="KJP17"/>
      <c r="KJQ17"/>
      <c r="KJR17"/>
      <c r="KJS17"/>
      <c r="KJT17"/>
      <c r="KJU17"/>
      <c r="KJV17"/>
      <c r="KJW17"/>
      <c r="KJX17"/>
      <c r="KJY17"/>
      <c r="KJZ17"/>
      <c r="KKA17"/>
      <c r="KKB17"/>
      <c r="KKC17"/>
      <c r="KKD17"/>
      <c r="KKE17"/>
      <c r="KKF17"/>
      <c r="KKG17"/>
      <c r="KKH17"/>
      <c r="KKI17"/>
      <c r="KKJ17"/>
      <c r="KKK17"/>
      <c r="KKL17"/>
      <c r="KKM17"/>
      <c r="KKN17"/>
      <c r="KKO17"/>
      <c r="KKP17"/>
      <c r="KKQ17"/>
      <c r="KKR17"/>
      <c r="KKS17"/>
      <c r="KKT17"/>
      <c r="KKU17"/>
      <c r="KKV17"/>
      <c r="KKW17"/>
      <c r="KKX17"/>
      <c r="KKY17"/>
      <c r="KKZ17"/>
      <c r="KLA17"/>
      <c r="KLB17"/>
      <c r="KLC17"/>
      <c r="KLD17"/>
      <c r="KLE17"/>
      <c r="KLF17"/>
      <c r="KLG17"/>
      <c r="KLH17"/>
      <c r="KLI17"/>
      <c r="KLJ17"/>
      <c r="KLK17"/>
      <c r="KLL17"/>
      <c r="KLM17"/>
      <c r="KLN17"/>
      <c r="KLO17"/>
      <c r="KLP17"/>
      <c r="KLQ17"/>
      <c r="KLR17"/>
      <c r="KLS17"/>
      <c r="KLT17"/>
      <c r="KLU17"/>
      <c r="KLV17"/>
      <c r="KLW17"/>
      <c r="KLX17"/>
      <c r="KLY17"/>
      <c r="KLZ17"/>
      <c r="KMA17"/>
      <c r="KMB17"/>
      <c r="KMC17"/>
      <c r="KMD17"/>
      <c r="KME17"/>
      <c r="KMF17"/>
      <c r="KMG17"/>
      <c r="KMH17"/>
      <c r="KMI17"/>
      <c r="KMJ17"/>
      <c r="KMK17"/>
      <c r="KML17"/>
      <c r="KMM17"/>
      <c r="KMN17"/>
      <c r="KMO17"/>
      <c r="KMP17"/>
      <c r="KMQ17"/>
      <c r="KMR17"/>
      <c r="KMS17"/>
      <c r="KMT17"/>
      <c r="KMU17"/>
      <c r="KMV17"/>
      <c r="KMW17"/>
      <c r="KMX17"/>
      <c r="KMY17"/>
      <c r="KMZ17"/>
      <c r="KNA17"/>
      <c r="KNB17"/>
      <c r="KNC17"/>
      <c r="KND17"/>
      <c r="KNE17"/>
      <c r="KNF17"/>
      <c r="KNG17"/>
      <c r="KNH17"/>
      <c r="KNI17"/>
      <c r="KNJ17"/>
      <c r="KNK17"/>
      <c r="KNL17"/>
      <c r="KNM17"/>
      <c r="KNN17"/>
      <c r="KNO17"/>
      <c r="KNP17"/>
      <c r="KNQ17"/>
      <c r="KNR17"/>
      <c r="KNS17"/>
      <c r="KNT17"/>
      <c r="KNU17"/>
      <c r="KNV17"/>
      <c r="KNW17"/>
      <c r="KNX17"/>
      <c r="KNY17"/>
      <c r="KNZ17"/>
      <c r="KOA17"/>
      <c r="KOB17"/>
      <c r="KOC17"/>
      <c r="KOD17"/>
      <c r="KOE17"/>
      <c r="KOF17"/>
      <c r="KOG17"/>
      <c r="KOH17"/>
      <c r="KOI17"/>
      <c r="KOJ17"/>
      <c r="KOK17"/>
      <c r="KOL17"/>
      <c r="KOM17"/>
      <c r="KON17"/>
      <c r="KOO17"/>
      <c r="KOP17"/>
      <c r="KOQ17"/>
      <c r="KOR17"/>
      <c r="KOS17"/>
      <c r="KOT17"/>
      <c r="KOU17"/>
      <c r="KOV17"/>
      <c r="KOW17"/>
      <c r="KOX17"/>
      <c r="KOY17"/>
      <c r="KOZ17"/>
      <c r="KPA17"/>
      <c r="KPB17"/>
      <c r="KPC17"/>
      <c r="KPD17"/>
      <c r="KPE17"/>
      <c r="KPF17"/>
      <c r="KPG17"/>
      <c r="KPH17"/>
      <c r="KPI17"/>
      <c r="KPJ17"/>
      <c r="KPK17"/>
      <c r="KPL17"/>
      <c r="KPM17"/>
      <c r="KPN17"/>
      <c r="KPO17"/>
      <c r="KPP17"/>
      <c r="KPQ17"/>
      <c r="KPR17"/>
      <c r="KPS17"/>
      <c r="KPT17"/>
      <c r="KPU17"/>
      <c r="KPV17"/>
      <c r="KPW17"/>
      <c r="KPX17"/>
      <c r="KPY17"/>
      <c r="KPZ17"/>
      <c r="KQA17"/>
      <c r="KQB17"/>
      <c r="KQC17"/>
      <c r="KQD17"/>
      <c r="KQE17"/>
      <c r="KQF17"/>
      <c r="KQG17"/>
      <c r="KQH17"/>
      <c r="KQI17"/>
      <c r="KQJ17"/>
      <c r="KQK17"/>
      <c r="KQL17"/>
      <c r="KQM17"/>
      <c r="KQN17"/>
      <c r="KQO17"/>
      <c r="KQP17"/>
      <c r="KQQ17"/>
      <c r="KQR17"/>
      <c r="KQS17"/>
      <c r="KQT17"/>
      <c r="KQU17"/>
      <c r="KQV17"/>
      <c r="KQW17"/>
      <c r="KQX17"/>
      <c r="KQY17"/>
      <c r="KQZ17"/>
      <c r="KRA17"/>
      <c r="KRB17"/>
      <c r="KRC17"/>
      <c r="KRD17"/>
      <c r="KRE17"/>
      <c r="KRF17"/>
      <c r="KRG17"/>
      <c r="KRH17"/>
      <c r="KRI17"/>
      <c r="KRJ17"/>
      <c r="KRK17"/>
      <c r="KRL17"/>
      <c r="KRM17"/>
      <c r="KRN17"/>
      <c r="KRO17"/>
      <c r="KRP17"/>
      <c r="KRQ17"/>
      <c r="KRR17"/>
      <c r="KRS17"/>
      <c r="KRT17"/>
      <c r="KRU17"/>
      <c r="KRV17"/>
      <c r="KRW17"/>
      <c r="KRX17"/>
      <c r="KRY17"/>
      <c r="KRZ17"/>
      <c r="KSA17"/>
      <c r="KSB17"/>
      <c r="KSC17"/>
      <c r="KSD17"/>
      <c r="KSE17"/>
      <c r="KSF17"/>
      <c r="KSG17"/>
      <c r="KSH17"/>
      <c r="KSI17"/>
      <c r="KSJ17"/>
      <c r="KSK17"/>
      <c r="KSL17"/>
      <c r="KSM17"/>
      <c r="KSN17"/>
      <c r="KSO17"/>
      <c r="KSP17"/>
      <c r="KSQ17"/>
      <c r="KSR17"/>
      <c r="KSS17"/>
      <c r="KST17"/>
      <c r="KSU17"/>
      <c r="KSV17"/>
      <c r="KSW17"/>
      <c r="KSX17"/>
      <c r="KSY17"/>
      <c r="KSZ17"/>
      <c r="KTA17"/>
      <c r="KTB17"/>
      <c r="KTC17"/>
      <c r="KTD17"/>
      <c r="KTE17"/>
      <c r="KTF17"/>
      <c r="KTG17"/>
      <c r="KTH17"/>
      <c r="KTI17"/>
      <c r="KTJ17"/>
      <c r="KTK17"/>
      <c r="KTL17"/>
      <c r="KTM17"/>
      <c r="KTN17"/>
      <c r="KTO17"/>
      <c r="KTP17"/>
      <c r="KTQ17"/>
      <c r="KTR17"/>
      <c r="KTS17"/>
      <c r="KTT17"/>
      <c r="KTU17"/>
      <c r="KTV17"/>
      <c r="KTW17"/>
      <c r="KTX17"/>
      <c r="KTY17"/>
      <c r="KTZ17"/>
      <c r="KUA17"/>
      <c r="KUB17"/>
      <c r="KUC17"/>
      <c r="KUD17"/>
      <c r="KUE17"/>
      <c r="KUF17"/>
      <c r="KUG17"/>
      <c r="KUH17"/>
      <c r="KUI17"/>
      <c r="KUJ17"/>
      <c r="KUK17"/>
      <c r="KUL17"/>
      <c r="KUM17"/>
      <c r="KUN17"/>
      <c r="KUO17"/>
      <c r="KUP17"/>
      <c r="KUQ17"/>
      <c r="KUR17"/>
      <c r="KUS17"/>
      <c r="KUT17"/>
      <c r="KUU17"/>
      <c r="KUV17"/>
      <c r="KUW17"/>
      <c r="KUX17"/>
      <c r="KUY17"/>
      <c r="KUZ17"/>
      <c r="KVA17"/>
      <c r="KVB17"/>
      <c r="KVC17"/>
      <c r="KVD17"/>
      <c r="KVE17"/>
      <c r="KVF17"/>
      <c r="KVG17"/>
      <c r="KVH17"/>
      <c r="KVI17"/>
      <c r="KVJ17"/>
      <c r="KVK17"/>
      <c r="KVL17"/>
      <c r="KVM17"/>
      <c r="KVN17"/>
      <c r="KVO17"/>
      <c r="KVP17"/>
      <c r="KVQ17"/>
      <c r="KVR17"/>
      <c r="KVS17"/>
      <c r="KVT17"/>
      <c r="KVU17"/>
      <c r="KVV17"/>
      <c r="KVW17"/>
      <c r="KVX17"/>
      <c r="KVY17"/>
      <c r="KVZ17"/>
      <c r="KWA17"/>
      <c r="KWB17"/>
      <c r="KWC17"/>
      <c r="KWD17"/>
      <c r="KWE17"/>
      <c r="KWF17"/>
      <c r="KWG17"/>
      <c r="KWH17"/>
      <c r="KWI17"/>
      <c r="KWJ17"/>
      <c r="KWK17"/>
      <c r="KWL17"/>
      <c r="KWM17"/>
      <c r="KWN17"/>
      <c r="KWO17"/>
      <c r="KWP17"/>
      <c r="KWQ17"/>
      <c r="KWR17"/>
      <c r="KWS17"/>
      <c r="KWT17"/>
      <c r="KWU17"/>
      <c r="KWV17"/>
      <c r="KWW17"/>
      <c r="KWX17"/>
      <c r="KWY17"/>
      <c r="KWZ17"/>
      <c r="KXA17"/>
      <c r="KXB17"/>
      <c r="KXC17"/>
      <c r="KXD17"/>
      <c r="KXE17"/>
      <c r="KXF17"/>
      <c r="KXG17"/>
      <c r="KXH17"/>
      <c r="KXI17"/>
      <c r="KXJ17"/>
      <c r="KXK17"/>
      <c r="KXL17"/>
      <c r="KXM17"/>
      <c r="KXN17"/>
      <c r="KXO17"/>
      <c r="KXP17"/>
      <c r="KXQ17"/>
      <c r="KXR17"/>
      <c r="KXS17"/>
      <c r="KXT17"/>
      <c r="KXU17"/>
      <c r="KXV17"/>
      <c r="KXW17"/>
      <c r="KXX17"/>
      <c r="KXY17"/>
      <c r="KXZ17"/>
      <c r="KYA17"/>
      <c r="KYB17"/>
      <c r="KYC17"/>
      <c r="KYD17"/>
      <c r="KYE17"/>
      <c r="KYF17"/>
      <c r="KYG17"/>
      <c r="KYH17"/>
      <c r="KYI17"/>
      <c r="KYJ17"/>
      <c r="KYK17"/>
      <c r="KYL17"/>
      <c r="KYM17"/>
      <c r="KYN17"/>
      <c r="KYO17"/>
      <c r="KYP17"/>
      <c r="KYQ17"/>
      <c r="KYR17"/>
      <c r="KYS17"/>
      <c r="KYT17"/>
      <c r="KYU17"/>
      <c r="KYV17"/>
      <c r="KYW17"/>
      <c r="KYX17"/>
      <c r="KYY17"/>
      <c r="KYZ17"/>
      <c r="KZA17"/>
      <c r="KZB17"/>
      <c r="KZC17"/>
      <c r="KZD17"/>
      <c r="KZE17"/>
      <c r="KZF17"/>
      <c r="KZG17"/>
      <c r="KZH17"/>
      <c r="KZI17"/>
      <c r="KZJ17"/>
      <c r="KZK17"/>
      <c r="KZL17"/>
      <c r="KZM17"/>
      <c r="KZN17"/>
      <c r="KZO17"/>
      <c r="KZP17"/>
      <c r="KZQ17"/>
      <c r="KZR17"/>
      <c r="KZS17"/>
      <c r="KZT17"/>
      <c r="KZU17"/>
      <c r="KZV17"/>
      <c r="KZW17"/>
      <c r="KZX17"/>
      <c r="KZY17"/>
      <c r="KZZ17"/>
      <c r="LAA17"/>
      <c r="LAB17"/>
      <c r="LAC17"/>
      <c r="LAD17"/>
      <c r="LAE17"/>
      <c r="LAF17"/>
      <c r="LAG17"/>
      <c r="LAH17"/>
      <c r="LAI17"/>
      <c r="LAJ17"/>
      <c r="LAK17"/>
      <c r="LAL17"/>
      <c r="LAM17"/>
      <c r="LAN17"/>
      <c r="LAO17"/>
      <c r="LAP17"/>
      <c r="LAQ17"/>
      <c r="LAR17"/>
      <c r="LAS17"/>
      <c r="LAT17"/>
      <c r="LAU17"/>
      <c r="LAV17"/>
      <c r="LAW17"/>
      <c r="LAX17"/>
      <c r="LAY17"/>
      <c r="LAZ17"/>
      <c r="LBA17"/>
      <c r="LBB17"/>
      <c r="LBC17"/>
      <c r="LBD17"/>
      <c r="LBE17"/>
      <c r="LBF17"/>
      <c r="LBG17"/>
      <c r="LBH17"/>
      <c r="LBI17"/>
      <c r="LBJ17"/>
      <c r="LBK17"/>
      <c r="LBL17"/>
      <c r="LBM17"/>
      <c r="LBN17"/>
      <c r="LBO17"/>
      <c r="LBP17"/>
      <c r="LBQ17"/>
      <c r="LBR17"/>
      <c r="LBS17"/>
      <c r="LBT17"/>
      <c r="LBU17"/>
      <c r="LBV17"/>
      <c r="LBW17"/>
      <c r="LBX17"/>
      <c r="LBY17"/>
      <c r="LBZ17"/>
      <c r="LCA17"/>
      <c r="LCB17"/>
      <c r="LCC17"/>
      <c r="LCD17"/>
      <c r="LCE17"/>
      <c r="LCF17"/>
      <c r="LCG17"/>
      <c r="LCH17"/>
      <c r="LCI17"/>
      <c r="LCJ17"/>
      <c r="LCK17"/>
      <c r="LCL17"/>
      <c r="LCM17"/>
      <c r="LCN17"/>
      <c r="LCO17"/>
      <c r="LCP17"/>
      <c r="LCQ17"/>
      <c r="LCR17"/>
      <c r="LCS17"/>
      <c r="LCT17"/>
      <c r="LCU17"/>
      <c r="LCV17"/>
      <c r="LCW17"/>
      <c r="LCX17"/>
      <c r="LCY17"/>
      <c r="LCZ17"/>
      <c r="LDA17"/>
      <c r="LDB17"/>
      <c r="LDC17"/>
      <c r="LDD17"/>
      <c r="LDE17"/>
      <c r="LDF17"/>
      <c r="LDG17"/>
      <c r="LDH17"/>
      <c r="LDI17"/>
      <c r="LDJ17"/>
      <c r="LDK17"/>
      <c r="LDL17"/>
      <c r="LDM17"/>
      <c r="LDN17"/>
      <c r="LDO17"/>
      <c r="LDP17"/>
      <c r="LDQ17"/>
      <c r="LDR17"/>
      <c r="LDS17"/>
      <c r="LDT17"/>
      <c r="LDU17"/>
      <c r="LDV17"/>
      <c r="LDW17"/>
      <c r="LDX17"/>
      <c r="LDY17"/>
      <c r="LDZ17"/>
      <c r="LEA17"/>
      <c r="LEB17"/>
      <c r="LEC17"/>
      <c r="LED17"/>
      <c r="LEE17"/>
      <c r="LEF17"/>
      <c r="LEG17"/>
      <c r="LEH17"/>
      <c r="LEI17"/>
      <c r="LEJ17"/>
      <c r="LEK17"/>
      <c r="LEL17"/>
      <c r="LEM17"/>
      <c r="LEN17"/>
      <c r="LEO17"/>
      <c r="LEP17"/>
      <c r="LEQ17"/>
      <c r="LER17"/>
      <c r="LES17"/>
      <c r="LET17"/>
      <c r="LEU17"/>
      <c r="LEV17"/>
      <c r="LEW17"/>
      <c r="LEX17"/>
      <c r="LEY17"/>
      <c r="LEZ17"/>
      <c r="LFA17"/>
      <c r="LFB17"/>
      <c r="LFC17"/>
      <c r="LFD17"/>
      <c r="LFE17"/>
      <c r="LFF17"/>
      <c r="LFG17"/>
      <c r="LFH17"/>
      <c r="LFI17"/>
      <c r="LFJ17"/>
      <c r="LFK17"/>
      <c r="LFL17"/>
      <c r="LFM17"/>
      <c r="LFN17"/>
      <c r="LFO17"/>
      <c r="LFP17"/>
      <c r="LFQ17"/>
      <c r="LFR17"/>
      <c r="LFS17"/>
      <c r="LFT17"/>
      <c r="LFU17"/>
      <c r="LFV17"/>
      <c r="LFW17"/>
      <c r="LFX17"/>
      <c r="LFY17"/>
      <c r="LFZ17"/>
      <c r="LGA17"/>
      <c r="LGB17"/>
      <c r="LGC17"/>
      <c r="LGD17"/>
      <c r="LGE17"/>
      <c r="LGF17"/>
      <c r="LGG17"/>
      <c r="LGH17"/>
      <c r="LGI17"/>
      <c r="LGJ17"/>
      <c r="LGK17"/>
      <c r="LGL17"/>
      <c r="LGM17"/>
      <c r="LGN17"/>
      <c r="LGO17"/>
      <c r="LGP17"/>
      <c r="LGQ17"/>
      <c r="LGR17"/>
      <c r="LGS17"/>
      <c r="LGT17"/>
      <c r="LGU17"/>
      <c r="LGV17"/>
      <c r="LGW17"/>
      <c r="LGX17"/>
      <c r="LGY17"/>
      <c r="LGZ17"/>
      <c r="LHA17"/>
      <c r="LHB17"/>
      <c r="LHC17"/>
      <c r="LHD17"/>
      <c r="LHE17"/>
      <c r="LHF17"/>
      <c r="LHG17"/>
      <c r="LHH17"/>
      <c r="LHI17"/>
      <c r="LHJ17"/>
      <c r="LHK17"/>
      <c r="LHL17"/>
      <c r="LHM17"/>
      <c r="LHN17"/>
      <c r="LHO17"/>
      <c r="LHP17"/>
      <c r="LHQ17"/>
      <c r="LHR17"/>
      <c r="LHS17"/>
      <c r="LHT17"/>
      <c r="LHU17"/>
      <c r="LHV17"/>
      <c r="LHW17"/>
      <c r="LHX17"/>
      <c r="LHY17"/>
      <c r="LHZ17"/>
      <c r="LIA17"/>
      <c r="LIB17"/>
      <c r="LIC17"/>
      <c r="LID17"/>
      <c r="LIE17"/>
      <c r="LIF17"/>
      <c r="LIG17"/>
      <c r="LIH17"/>
      <c r="LII17"/>
      <c r="LIJ17"/>
      <c r="LIK17"/>
      <c r="LIL17"/>
      <c r="LIM17"/>
      <c r="LIN17"/>
      <c r="LIO17"/>
      <c r="LIP17"/>
      <c r="LIQ17"/>
      <c r="LIR17"/>
      <c r="LIS17"/>
      <c r="LIT17"/>
      <c r="LIU17"/>
      <c r="LIV17"/>
      <c r="LIW17"/>
      <c r="LIX17"/>
      <c r="LIY17"/>
      <c r="LIZ17"/>
      <c r="LJA17"/>
      <c r="LJB17"/>
      <c r="LJC17"/>
      <c r="LJD17"/>
      <c r="LJE17"/>
      <c r="LJF17"/>
      <c r="LJG17"/>
      <c r="LJH17"/>
      <c r="LJI17"/>
      <c r="LJJ17"/>
      <c r="LJK17"/>
      <c r="LJL17"/>
      <c r="LJM17"/>
      <c r="LJN17"/>
      <c r="LJO17"/>
      <c r="LJP17"/>
      <c r="LJQ17"/>
      <c r="LJR17"/>
      <c r="LJS17"/>
      <c r="LJT17"/>
      <c r="LJU17"/>
      <c r="LJV17"/>
      <c r="LJW17"/>
      <c r="LJX17"/>
      <c r="LJY17"/>
      <c r="LJZ17"/>
      <c r="LKA17"/>
      <c r="LKB17"/>
      <c r="LKC17"/>
      <c r="LKD17"/>
      <c r="LKE17"/>
      <c r="LKF17"/>
      <c r="LKG17"/>
      <c r="LKH17"/>
      <c r="LKI17"/>
      <c r="LKJ17"/>
      <c r="LKK17"/>
      <c r="LKL17"/>
      <c r="LKM17"/>
      <c r="LKN17"/>
      <c r="LKO17"/>
      <c r="LKP17"/>
      <c r="LKQ17"/>
      <c r="LKR17"/>
      <c r="LKS17"/>
      <c r="LKT17"/>
      <c r="LKU17"/>
      <c r="LKV17"/>
      <c r="LKW17"/>
      <c r="LKX17"/>
      <c r="LKY17"/>
      <c r="LKZ17"/>
      <c r="LLA17"/>
      <c r="LLB17"/>
      <c r="LLC17"/>
      <c r="LLD17"/>
      <c r="LLE17"/>
      <c r="LLF17"/>
      <c r="LLG17"/>
      <c r="LLH17"/>
      <c r="LLI17"/>
      <c r="LLJ17"/>
      <c r="LLK17"/>
      <c r="LLL17"/>
      <c r="LLM17"/>
      <c r="LLN17"/>
      <c r="LLO17"/>
      <c r="LLP17"/>
      <c r="LLQ17"/>
      <c r="LLR17"/>
      <c r="LLS17"/>
      <c r="LLT17"/>
      <c r="LLU17"/>
      <c r="LLV17"/>
      <c r="LLW17"/>
      <c r="LLX17"/>
      <c r="LLY17"/>
      <c r="LLZ17"/>
      <c r="LMA17"/>
      <c r="LMB17"/>
      <c r="LMC17"/>
      <c r="LMD17"/>
      <c r="LME17"/>
      <c r="LMF17"/>
      <c r="LMG17"/>
      <c r="LMH17"/>
      <c r="LMI17"/>
      <c r="LMJ17"/>
      <c r="LMK17"/>
      <c r="LML17"/>
      <c r="LMM17"/>
      <c r="LMN17"/>
      <c r="LMO17"/>
      <c r="LMP17"/>
      <c r="LMQ17"/>
      <c r="LMR17"/>
      <c r="LMS17"/>
      <c r="LMT17"/>
      <c r="LMU17"/>
      <c r="LMV17"/>
      <c r="LMW17"/>
      <c r="LMX17"/>
      <c r="LMY17"/>
      <c r="LMZ17"/>
      <c r="LNA17"/>
      <c r="LNB17"/>
      <c r="LNC17"/>
      <c r="LND17"/>
      <c r="LNE17"/>
      <c r="LNF17"/>
      <c r="LNG17"/>
      <c r="LNH17"/>
      <c r="LNI17"/>
      <c r="LNJ17"/>
      <c r="LNK17"/>
      <c r="LNL17"/>
      <c r="LNM17"/>
      <c r="LNN17"/>
      <c r="LNO17"/>
      <c r="LNP17"/>
      <c r="LNQ17"/>
      <c r="LNR17"/>
      <c r="LNS17"/>
      <c r="LNT17"/>
      <c r="LNU17"/>
      <c r="LNV17"/>
      <c r="LNW17"/>
      <c r="LNX17"/>
      <c r="LNY17"/>
      <c r="LNZ17"/>
      <c r="LOA17"/>
      <c r="LOB17"/>
      <c r="LOC17"/>
      <c r="LOD17"/>
      <c r="LOE17"/>
      <c r="LOF17"/>
      <c r="LOG17"/>
      <c r="LOH17"/>
      <c r="LOI17"/>
      <c r="LOJ17"/>
      <c r="LOK17"/>
      <c r="LOL17"/>
      <c r="LOM17"/>
      <c r="LON17"/>
      <c r="LOO17"/>
      <c r="LOP17"/>
      <c r="LOQ17"/>
      <c r="LOR17"/>
      <c r="LOS17"/>
      <c r="LOT17"/>
      <c r="LOU17"/>
      <c r="LOV17"/>
      <c r="LOW17"/>
      <c r="LOX17"/>
      <c r="LOY17"/>
      <c r="LOZ17"/>
      <c r="LPA17"/>
      <c r="LPB17"/>
      <c r="LPC17"/>
      <c r="LPD17"/>
      <c r="LPE17"/>
      <c r="LPF17"/>
      <c r="LPG17"/>
      <c r="LPH17"/>
      <c r="LPI17"/>
      <c r="LPJ17"/>
      <c r="LPK17"/>
      <c r="LPL17"/>
      <c r="LPM17"/>
      <c r="LPN17"/>
      <c r="LPO17"/>
      <c r="LPP17"/>
      <c r="LPQ17"/>
      <c r="LPR17"/>
      <c r="LPS17"/>
      <c r="LPT17"/>
      <c r="LPU17"/>
      <c r="LPV17"/>
      <c r="LPW17"/>
      <c r="LPX17"/>
      <c r="LPY17"/>
      <c r="LPZ17"/>
      <c r="LQA17"/>
      <c r="LQB17"/>
      <c r="LQC17"/>
      <c r="LQD17"/>
      <c r="LQE17"/>
      <c r="LQF17"/>
      <c r="LQG17"/>
      <c r="LQH17"/>
      <c r="LQI17"/>
      <c r="LQJ17"/>
      <c r="LQK17"/>
      <c r="LQL17"/>
      <c r="LQM17"/>
      <c r="LQN17"/>
      <c r="LQO17"/>
      <c r="LQP17"/>
      <c r="LQQ17"/>
      <c r="LQR17"/>
      <c r="LQS17"/>
      <c r="LQT17"/>
      <c r="LQU17"/>
      <c r="LQV17"/>
      <c r="LQW17"/>
      <c r="LQX17"/>
      <c r="LQY17"/>
      <c r="LQZ17"/>
      <c r="LRA17"/>
      <c r="LRB17"/>
      <c r="LRC17"/>
      <c r="LRD17"/>
      <c r="LRE17"/>
      <c r="LRF17"/>
      <c r="LRG17"/>
      <c r="LRH17"/>
      <c r="LRI17"/>
      <c r="LRJ17"/>
      <c r="LRK17"/>
      <c r="LRL17"/>
      <c r="LRM17"/>
      <c r="LRN17"/>
      <c r="LRO17"/>
      <c r="LRP17"/>
      <c r="LRQ17"/>
      <c r="LRR17"/>
      <c r="LRS17"/>
      <c r="LRT17"/>
      <c r="LRU17"/>
      <c r="LRV17"/>
      <c r="LRW17"/>
      <c r="LRX17"/>
      <c r="LRY17"/>
      <c r="LRZ17"/>
      <c r="LSA17"/>
      <c r="LSB17"/>
      <c r="LSC17"/>
      <c r="LSD17"/>
      <c r="LSE17"/>
      <c r="LSF17"/>
      <c r="LSG17"/>
      <c r="LSH17"/>
      <c r="LSI17"/>
      <c r="LSJ17"/>
      <c r="LSK17"/>
      <c r="LSL17"/>
      <c r="LSM17"/>
      <c r="LSN17"/>
      <c r="LSO17"/>
      <c r="LSP17"/>
      <c r="LSQ17"/>
      <c r="LSR17"/>
      <c r="LSS17"/>
      <c r="LST17"/>
      <c r="LSU17"/>
      <c r="LSV17"/>
      <c r="LSW17"/>
      <c r="LSX17"/>
      <c r="LSY17"/>
      <c r="LSZ17"/>
      <c r="LTA17"/>
      <c r="LTB17"/>
      <c r="LTC17"/>
      <c r="LTD17"/>
      <c r="LTE17"/>
      <c r="LTF17"/>
      <c r="LTG17"/>
      <c r="LTH17"/>
      <c r="LTI17"/>
      <c r="LTJ17"/>
      <c r="LTK17"/>
      <c r="LTL17"/>
      <c r="LTM17"/>
      <c r="LTN17"/>
      <c r="LTO17"/>
      <c r="LTP17"/>
      <c r="LTQ17"/>
      <c r="LTR17"/>
      <c r="LTS17"/>
      <c r="LTT17"/>
      <c r="LTU17"/>
      <c r="LTV17"/>
      <c r="LTW17"/>
      <c r="LTX17"/>
      <c r="LTY17"/>
      <c r="LTZ17"/>
      <c r="LUA17"/>
      <c r="LUB17"/>
      <c r="LUC17"/>
      <c r="LUD17"/>
      <c r="LUE17"/>
      <c r="LUF17"/>
      <c r="LUG17"/>
      <c r="LUH17"/>
      <c r="LUI17"/>
      <c r="LUJ17"/>
      <c r="LUK17"/>
      <c r="LUL17"/>
      <c r="LUM17"/>
      <c r="LUN17"/>
      <c r="LUO17"/>
      <c r="LUP17"/>
      <c r="LUQ17"/>
      <c r="LUR17"/>
      <c r="LUS17"/>
      <c r="LUT17"/>
      <c r="LUU17"/>
      <c r="LUV17"/>
      <c r="LUW17"/>
      <c r="LUX17"/>
      <c r="LUY17"/>
      <c r="LUZ17"/>
      <c r="LVA17"/>
      <c r="LVB17"/>
      <c r="LVC17"/>
      <c r="LVD17"/>
      <c r="LVE17"/>
      <c r="LVF17"/>
      <c r="LVG17"/>
      <c r="LVH17"/>
      <c r="LVI17"/>
      <c r="LVJ17"/>
      <c r="LVK17"/>
      <c r="LVL17"/>
      <c r="LVM17"/>
      <c r="LVN17"/>
      <c r="LVO17"/>
      <c r="LVP17"/>
      <c r="LVQ17"/>
      <c r="LVR17"/>
      <c r="LVS17"/>
      <c r="LVT17"/>
      <c r="LVU17"/>
      <c r="LVV17"/>
      <c r="LVW17"/>
      <c r="LVX17"/>
      <c r="LVY17"/>
      <c r="LVZ17"/>
      <c r="LWA17"/>
      <c r="LWB17"/>
      <c r="LWC17"/>
      <c r="LWD17"/>
      <c r="LWE17"/>
      <c r="LWF17"/>
      <c r="LWG17"/>
      <c r="LWH17"/>
      <c r="LWI17"/>
      <c r="LWJ17"/>
      <c r="LWK17"/>
      <c r="LWL17"/>
      <c r="LWM17"/>
      <c r="LWN17"/>
      <c r="LWO17"/>
      <c r="LWP17"/>
      <c r="LWQ17"/>
      <c r="LWR17"/>
      <c r="LWS17"/>
      <c r="LWT17"/>
      <c r="LWU17"/>
      <c r="LWV17"/>
      <c r="LWW17"/>
      <c r="LWX17"/>
      <c r="LWY17"/>
      <c r="LWZ17"/>
      <c r="LXA17"/>
      <c r="LXB17"/>
      <c r="LXC17"/>
      <c r="LXD17"/>
      <c r="LXE17"/>
      <c r="LXF17"/>
      <c r="LXG17"/>
      <c r="LXH17"/>
      <c r="LXI17"/>
      <c r="LXJ17"/>
      <c r="LXK17"/>
      <c r="LXL17"/>
      <c r="LXM17"/>
      <c r="LXN17"/>
      <c r="LXO17"/>
      <c r="LXP17"/>
      <c r="LXQ17"/>
      <c r="LXR17"/>
      <c r="LXS17"/>
      <c r="LXT17"/>
      <c r="LXU17"/>
      <c r="LXV17"/>
      <c r="LXW17"/>
      <c r="LXX17"/>
      <c r="LXY17"/>
      <c r="LXZ17"/>
      <c r="LYA17"/>
      <c r="LYB17"/>
      <c r="LYC17"/>
      <c r="LYD17"/>
      <c r="LYE17"/>
      <c r="LYF17"/>
      <c r="LYG17"/>
      <c r="LYH17"/>
      <c r="LYI17"/>
      <c r="LYJ17"/>
      <c r="LYK17"/>
      <c r="LYL17"/>
      <c r="LYM17"/>
      <c r="LYN17"/>
      <c r="LYO17"/>
      <c r="LYP17"/>
      <c r="LYQ17"/>
      <c r="LYR17"/>
      <c r="LYS17"/>
      <c r="LYT17"/>
      <c r="LYU17"/>
      <c r="LYV17"/>
      <c r="LYW17"/>
      <c r="LYX17"/>
      <c r="LYY17"/>
      <c r="LYZ17"/>
      <c r="LZA17"/>
      <c r="LZB17"/>
      <c r="LZC17"/>
      <c r="LZD17"/>
      <c r="LZE17"/>
      <c r="LZF17"/>
      <c r="LZG17"/>
      <c r="LZH17"/>
      <c r="LZI17"/>
      <c r="LZJ17"/>
      <c r="LZK17"/>
      <c r="LZL17"/>
      <c r="LZM17"/>
      <c r="LZN17"/>
      <c r="LZO17"/>
      <c r="LZP17"/>
      <c r="LZQ17"/>
      <c r="LZR17"/>
      <c r="LZS17"/>
      <c r="LZT17"/>
      <c r="LZU17"/>
      <c r="LZV17"/>
      <c r="LZW17"/>
      <c r="LZX17"/>
      <c r="LZY17"/>
      <c r="LZZ17"/>
      <c r="MAA17"/>
      <c r="MAB17"/>
      <c r="MAC17"/>
      <c r="MAD17"/>
      <c r="MAE17"/>
      <c r="MAF17"/>
      <c r="MAG17"/>
      <c r="MAH17"/>
      <c r="MAI17"/>
      <c r="MAJ17"/>
      <c r="MAK17"/>
      <c r="MAL17"/>
      <c r="MAM17"/>
      <c r="MAN17"/>
      <c r="MAO17"/>
      <c r="MAP17"/>
      <c r="MAQ17"/>
      <c r="MAR17"/>
      <c r="MAS17"/>
      <c r="MAT17"/>
      <c r="MAU17"/>
      <c r="MAV17"/>
      <c r="MAW17"/>
      <c r="MAX17"/>
      <c r="MAY17"/>
      <c r="MAZ17"/>
      <c r="MBA17"/>
      <c r="MBB17"/>
      <c r="MBC17"/>
      <c r="MBD17"/>
      <c r="MBE17"/>
      <c r="MBF17"/>
      <c r="MBG17"/>
      <c r="MBH17"/>
      <c r="MBI17"/>
      <c r="MBJ17"/>
      <c r="MBK17"/>
      <c r="MBL17"/>
      <c r="MBM17"/>
      <c r="MBN17"/>
      <c r="MBO17"/>
      <c r="MBP17"/>
      <c r="MBQ17"/>
      <c r="MBR17"/>
      <c r="MBS17"/>
      <c r="MBT17"/>
      <c r="MBU17"/>
      <c r="MBV17"/>
      <c r="MBW17"/>
      <c r="MBX17"/>
      <c r="MBY17"/>
      <c r="MBZ17"/>
      <c r="MCA17"/>
      <c r="MCB17"/>
      <c r="MCC17"/>
      <c r="MCD17"/>
      <c r="MCE17"/>
      <c r="MCF17"/>
      <c r="MCG17"/>
      <c r="MCH17"/>
      <c r="MCI17"/>
      <c r="MCJ17"/>
      <c r="MCK17"/>
      <c r="MCL17"/>
      <c r="MCM17"/>
      <c r="MCN17"/>
      <c r="MCO17"/>
      <c r="MCP17"/>
      <c r="MCQ17"/>
      <c r="MCR17"/>
      <c r="MCS17"/>
      <c r="MCT17"/>
      <c r="MCU17"/>
      <c r="MCV17"/>
      <c r="MCW17"/>
      <c r="MCX17"/>
      <c r="MCY17"/>
      <c r="MCZ17"/>
      <c r="MDA17"/>
      <c r="MDB17"/>
      <c r="MDC17"/>
      <c r="MDD17"/>
      <c r="MDE17"/>
      <c r="MDF17"/>
      <c r="MDG17"/>
      <c r="MDH17"/>
      <c r="MDI17"/>
      <c r="MDJ17"/>
      <c r="MDK17"/>
      <c r="MDL17"/>
      <c r="MDM17"/>
      <c r="MDN17"/>
      <c r="MDO17"/>
      <c r="MDP17"/>
      <c r="MDQ17"/>
      <c r="MDR17"/>
      <c r="MDS17"/>
      <c r="MDT17"/>
      <c r="MDU17"/>
      <c r="MDV17"/>
      <c r="MDW17"/>
      <c r="MDX17"/>
      <c r="MDY17"/>
      <c r="MDZ17"/>
      <c r="MEA17"/>
      <c r="MEB17"/>
      <c r="MEC17"/>
      <c r="MED17"/>
      <c r="MEE17"/>
      <c r="MEF17"/>
      <c r="MEG17"/>
      <c r="MEH17"/>
      <c r="MEI17"/>
      <c r="MEJ17"/>
      <c r="MEK17"/>
      <c r="MEL17"/>
      <c r="MEM17"/>
      <c r="MEN17"/>
      <c r="MEO17"/>
      <c r="MEP17"/>
      <c r="MEQ17"/>
      <c r="MER17"/>
      <c r="MES17"/>
      <c r="MET17"/>
      <c r="MEU17"/>
      <c r="MEV17"/>
      <c r="MEW17"/>
      <c r="MEX17"/>
      <c r="MEY17"/>
      <c r="MEZ17"/>
      <c r="MFA17"/>
      <c r="MFB17"/>
      <c r="MFC17"/>
      <c r="MFD17"/>
      <c r="MFE17"/>
      <c r="MFF17"/>
      <c r="MFG17"/>
      <c r="MFH17"/>
      <c r="MFI17"/>
      <c r="MFJ17"/>
      <c r="MFK17"/>
      <c r="MFL17"/>
      <c r="MFM17"/>
      <c r="MFN17"/>
      <c r="MFO17"/>
      <c r="MFP17"/>
      <c r="MFQ17"/>
      <c r="MFR17"/>
      <c r="MFS17"/>
      <c r="MFT17"/>
      <c r="MFU17"/>
      <c r="MFV17"/>
      <c r="MFW17"/>
      <c r="MFX17"/>
      <c r="MFY17"/>
      <c r="MFZ17"/>
      <c r="MGA17"/>
      <c r="MGB17"/>
      <c r="MGC17"/>
      <c r="MGD17"/>
      <c r="MGE17"/>
      <c r="MGF17"/>
      <c r="MGG17"/>
      <c r="MGH17"/>
      <c r="MGI17"/>
      <c r="MGJ17"/>
      <c r="MGK17"/>
      <c r="MGL17"/>
      <c r="MGM17"/>
      <c r="MGN17"/>
      <c r="MGO17"/>
      <c r="MGP17"/>
      <c r="MGQ17"/>
      <c r="MGR17"/>
      <c r="MGS17"/>
      <c r="MGT17"/>
      <c r="MGU17"/>
      <c r="MGV17"/>
      <c r="MGW17"/>
      <c r="MGX17"/>
      <c r="MGY17"/>
      <c r="MGZ17"/>
      <c r="MHA17"/>
      <c r="MHB17"/>
      <c r="MHC17"/>
      <c r="MHD17"/>
      <c r="MHE17"/>
      <c r="MHF17"/>
      <c r="MHG17"/>
      <c r="MHH17"/>
      <c r="MHI17"/>
      <c r="MHJ17"/>
      <c r="MHK17"/>
      <c r="MHL17"/>
      <c r="MHM17"/>
      <c r="MHN17"/>
      <c r="MHO17"/>
      <c r="MHP17"/>
      <c r="MHQ17"/>
      <c r="MHR17"/>
      <c r="MHS17"/>
      <c r="MHT17"/>
      <c r="MHU17"/>
      <c r="MHV17"/>
      <c r="MHW17"/>
      <c r="MHX17"/>
      <c r="MHY17"/>
      <c r="MHZ17"/>
      <c r="MIA17"/>
      <c r="MIB17"/>
      <c r="MIC17"/>
      <c r="MID17"/>
      <c r="MIE17"/>
      <c r="MIF17"/>
      <c r="MIG17"/>
      <c r="MIH17"/>
      <c r="MII17"/>
      <c r="MIJ17"/>
      <c r="MIK17"/>
      <c r="MIL17"/>
      <c r="MIM17"/>
      <c r="MIN17"/>
      <c r="MIO17"/>
      <c r="MIP17"/>
      <c r="MIQ17"/>
      <c r="MIR17"/>
      <c r="MIS17"/>
      <c r="MIT17"/>
      <c r="MIU17"/>
      <c r="MIV17"/>
      <c r="MIW17"/>
      <c r="MIX17"/>
      <c r="MIY17"/>
      <c r="MIZ17"/>
      <c r="MJA17"/>
      <c r="MJB17"/>
      <c r="MJC17"/>
      <c r="MJD17"/>
      <c r="MJE17"/>
      <c r="MJF17"/>
      <c r="MJG17"/>
      <c r="MJH17"/>
      <c r="MJI17"/>
      <c r="MJJ17"/>
      <c r="MJK17"/>
      <c r="MJL17"/>
      <c r="MJM17"/>
      <c r="MJN17"/>
      <c r="MJO17"/>
      <c r="MJP17"/>
      <c r="MJQ17"/>
      <c r="MJR17"/>
      <c r="MJS17"/>
      <c r="MJT17"/>
      <c r="MJU17"/>
      <c r="MJV17"/>
      <c r="MJW17"/>
      <c r="MJX17"/>
      <c r="MJY17"/>
      <c r="MJZ17"/>
      <c r="MKA17"/>
      <c r="MKB17"/>
      <c r="MKC17"/>
      <c r="MKD17"/>
      <c r="MKE17"/>
      <c r="MKF17"/>
      <c r="MKG17"/>
      <c r="MKH17"/>
      <c r="MKI17"/>
      <c r="MKJ17"/>
      <c r="MKK17"/>
      <c r="MKL17"/>
      <c r="MKM17"/>
      <c r="MKN17"/>
      <c r="MKO17"/>
      <c r="MKP17"/>
      <c r="MKQ17"/>
      <c r="MKR17"/>
      <c r="MKS17"/>
      <c r="MKT17"/>
      <c r="MKU17"/>
      <c r="MKV17"/>
      <c r="MKW17"/>
      <c r="MKX17"/>
      <c r="MKY17"/>
      <c r="MKZ17"/>
      <c r="MLA17"/>
      <c r="MLB17"/>
      <c r="MLC17"/>
      <c r="MLD17"/>
      <c r="MLE17"/>
      <c r="MLF17"/>
      <c r="MLG17"/>
      <c r="MLH17"/>
      <c r="MLI17"/>
      <c r="MLJ17"/>
      <c r="MLK17"/>
      <c r="MLL17"/>
      <c r="MLM17"/>
      <c r="MLN17"/>
      <c r="MLO17"/>
      <c r="MLP17"/>
      <c r="MLQ17"/>
      <c r="MLR17"/>
      <c r="MLS17"/>
      <c r="MLT17"/>
      <c r="MLU17"/>
      <c r="MLV17"/>
      <c r="MLW17"/>
      <c r="MLX17"/>
      <c r="MLY17"/>
      <c r="MLZ17"/>
      <c r="MMA17"/>
      <c r="MMB17"/>
      <c r="MMC17"/>
      <c r="MMD17"/>
      <c r="MME17"/>
      <c r="MMF17"/>
      <c r="MMG17"/>
      <c r="MMH17"/>
      <c r="MMI17"/>
      <c r="MMJ17"/>
      <c r="MMK17"/>
      <c r="MML17"/>
      <c r="MMM17"/>
      <c r="MMN17"/>
      <c r="MMO17"/>
      <c r="MMP17"/>
      <c r="MMQ17"/>
      <c r="MMR17"/>
      <c r="MMS17"/>
      <c r="MMT17"/>
      <c r="MMU17"/>
      <c r="MMV17"/>
      <c r="MMW17"/>
      <c r="MMX17"/>
      <c r="MMY17"/>
      <c r="MMZ17"/>
      <c r="MNA17"/>
      <c r="MNB17"/>
      <c r="MNC17"/>
      <c r="MND17"/>
      <c r="MNE17"/>
      <c r="MNF17"/>
      <c r="MNG17"/>
      <c r="MNH17"/>
      <c r="MNI17"/>
      <c r="MNJ17"/>
      <c r="MNK17"/>
      <c r="MNL17"/>
      <c r="MNM17"/>
      <c r="MNN17"/>
      <c r="MNO17"/>
      <c r="MNP17"/>
      <c r="MNQ17"/>
      <c r="MNR17"/>
      <c r="MNS17"/>
      <c r="MNT17"/>
      <c r="MNU17"/>
      <c r="MNV17"/>
      <c r="MNW17"/>
      <c r="MNX17"/>
      <c r="MNY17"/>
      <c r="MNZ17"/>
      <c r="MOA17"/>
      <c r="MOB17"/>
      <c r="MOC17"/>
      <c r="MOD17"/>
      <c r="MOE17"/>
      <c r="MOF17"/>
      <c r="MOG17"/>
      <c r="MOH17"/>
      <c r="MOI17"/>
      <c r="MOJ17"/>
      <c r="MOK17"/>
      <c r="MOL17"/>
      <c r="MOM17"/>
      <c r="MON17"/>
      <c r="MOO17"/>
      <c r="MOP17"/>
      <c r="MOQ17"/>
      <c r="MOR17"/>
      <c r="MOS17"/>
      <c r="MOT17"/>
      <c r="MOU17"/>
      <c r="MOV17"/>
      <c r="MOW17"/>
      <c r="MOX17"/>
      <c r="MOY17"/>
      <c r="MOZ17"/>
      <c r="MPA17"/>
      <c r="MPB17"/>
      <c r="MPC17"/>
      <c r="MPD17"/>
      <c r="MPE17"/>
      <c r="MPF17"/>
      <c r="MPG17"/>
      <c r="MPH17"/>
      <c r="MPI17"/>
      <c r="MPJ17"/>
      <c r="MPK17"/>
      <c r="MPL17"/>
      <c r="MPM17"/>
      <c r="MPN17"/>
      <c r="MPO17"/>
      <c r="MPP17"/>
      <c r="MPQ17"/>
      <c r="MPR17"/>
      <c r="MPS17"/>
      <c r="MPT17"/>
      <c r="MPU17"/>
      <c r="MPV17"/>
      <c r="MPW17"/>
      <c r="MPX17"/>
      <c r="MPY17"/>
      <c r="MPZ17"/>
      <c r="MQA17"/>
      <c r="MQB17"/>
      <c r="MQC17"/>
      <c r="MQD17"/>
      <c r="MQE17"/>
      <c r="MQF17"/>
      <c r="MQG17"/>
      <c r="MQH17"/>
      <c r="MQI17"/>
      <c r="MQJ17"/>
      <c r="MQK17"/>
      <c r="MQL17"/>
      <c r="MQM17"/>
      <c r="MQN17"/>
      <c r="MQO17"/>
      <c r="MQP17"/>
      <c r="MQQ17"/>
      <c r="MQR17"/>
      <c r="MQS17"/>
      <c r="MQT17"/>
      <c r="MQU17"/>
      <c r="MQV17"/>
      <c r="MQW17"/>
      <c r="MQX17"/>
      <c r="MQY17"/>
      <c r="MQZ17"/>
      <c r="MRA17"/>
      <c r="MRB17"/>
      <c r="MRC17"/>
      <c r="MRD17"/>
      <c r="MRE17"/>
      <c r="MRF17"/>
      <c r="MRG17"/>
      <c r="MRH17"/>
      <c r="MRI17"/>
      <c r="MRJ17"/>
      <c r="MRK17"/>
      <c r="MRL17"/>
      <c r="MRM17"/>
      <c r="MRN17"/>
      <c r="MRO17"/>
      <c r="MRP17"/>
      <c r="MRQ17"/>
      <c r="MRR17"/>
      <c r="MRS17"/>
      <c r="MRT17"/>
      <c r="MRU17"/>
      <c r="MRV17"/>
      <c r="MRW17"/>
      <c r="MRX17"/>
      <c r="MRY17"/>
      <c r="MRZ17"/>
      <c r="MSA17"/>
      <c r="MSB17"/>
      <c r="MSC17"/>
      <c r="MSD17"/>
      <c r="MSE17"/>
      <c r="MSF17"/>
      <c r="MSG17"/>
      <c r="MSH17"/>
      <c r="MSI17"/>
      <c r="MSJ17"/>
      <c r="MSK17"/>
      <c r="MSL17"/>
      <c r="MSM17"/>
      <c r="MSN17"/>
      <c r="MSO17"/>
      <c r="MSP17"/>
      <c r="MSQ17"/>
      <c r="MSR17"/>
      <c r="MSS17"/>
      <c r="MST17"/>
      <c r="MSU17"/>
      <c r="MSV17"/>
      <c r="MSW17"/>
      <c r="MSX17"/>
      <c r="MSY17"/>
      <c r="MSZ17"/>
      <c r="MTA17"/>
      <c r="MTB17"/>
      <c r="MTC17"/>
      <c r="MTD17"/>
      <c r="MTE17"/>
      <c r="MTF17"/>
      <c r="MTG17"/>
      <c r="MTH17"/>
      <c r="MTI17"/>
      <c r="MTJ17"/>
      <c r="MTK17"/>
      <c r="MTL17"/>
      <c r="MTM17"/>
      <c r="MTN17"/>
      <c r="MTO17"/>
      <c r="MTP17"/>
      <c r="MTQ17"/>
      <c r="MTR17"/>
      <c r="MTS17"/>
      <c r="MTT17"/>
      <c r="MTU17"/>
      <c r="MTV17"/>
      <c r="MTW17"/>
      <c r="MTX17"/>
      <c r="MTY17"/>
      <c r="MTZ17"/>
      <c r="MUA17"/>
      <c r="MUB17"/>
      <c r="MUC17"/>
      <c r="MUD17"/>
      <c r="MUE17"/>
      <c r="MUF17"/>
      <c r="MUG17"/>
      <c r="MUH17"/>
      <c r="MUI17"/>
      <c r="MUJ17"/>
      <c r="MUK17"/>
      <c r="MUL17"/>
      <c r="MUM17"/>
      <c r="MUN17"/>
      <c r="MUO17"/>
      <c r="MUP17"/>
      <c r="MUQ17"/>
      <c r="MUR17"/>
      <c r="MUS17"/>
      <c r="MUT17"/>
      <c r="MUU17"/>
      <c r="MUV17"/>
      <c r="MUW17"/>
      <c r="MUX17"/>
      <c r="MUY17"/>
      <c r="MUZ17"/>
      <c r="MVA17"/>
      <c r="MVB17"/>
      <c r="MVC17"/>
      <c r="MVD17"/>
      <c r="MVE17"/>
      <c r="MVF17"/>
      <c r="MVG17"/>
      <c r="MVH17"/>
      <c r="MVI17"/>
      <c r="MVJ17"/>
      <c r="MVK17"/>
      <c r="MVL17"/>
      <c r="MVM17"/>
      <c r="MVN17"/>
      <c r="MVO17"/>
      <c r="MVP17"/>
      <c r="MVQ17"/>
      <c r="MVR17"/>
      <c r="MVS17"/>
      <c r="MVT17"/>
      <c r="MVU17"/>
      <c r="MVV17"/>
      <c r="MVW17"/>
      <c r="MVX17"/>
      <c r="MVY17"/>
      <c r="MVZ17"/>
      <c r="MWA17"/>
      <c r="MWB17"/>
      <c r="MWC17"/>
      <c r="MWD17"/>
      <c r="MWE17"/>
      <c r="MWF17"/>
      <c r="MWG17"/>
      <c r="MWH17"/>
      <c r="MWI17"/>
      <c r="MWJ17"/>
      <c r="MWK17"/>
      <c r="MWL17"/>
      <c r="MWM17"/>
      <c r="MWN17"/>
      <c r="MWO17"/>
      <c r="MWP17"/>
      <c r="MWQ17"/>
      <c r="MWR17"/>
      <c r="MWS17"/>
      <c r="MWT17"/>
      <c r="MWU17"/>
      <c r="MWV17"/>
      <c r="MWW17"/>
      <c r="MWX17"/>
      <c r="MWY17"/>
      <c r="MWZ17"/>
      <c r="MXA17"/>
      <c r="MXB17"/>
      <c r="MXC17"/>
      <c r="MXD17"/>
      <c r="MXE17"/>
      <c r="MXF17"/>
      <c r="MXG17"/>
      <c r="MXH17"/>
      <c r="MXI17"/>
      <c r="MXJ17"/>
      <c r="MXK17"/>
      <c r="MXL17"/>
      <c r="MXM17"/>
      <c r="MXN17"/>
      <c r="MXO17"/>
      <c r="MXP17"/>
      <c r="MXQ17"/>
      <c r="MXR17"/>
      <c r="MXS17"/>
      <c r="MXT17"/>
      <c r="MXU17"/>
      <c r="MXV17"/>
      <c r="MXW17"/>
      <c r="MXX17"/>
      <c r="MXY17"/>
      <c r="MXZ17"/>
      <c r="MYA17"/>
      <c r="MYB17"/>
      <c r="MYC17"/>
      <c r="MYD17"/>
      <c r="MYE17"/>
      <c r="MYF17"/>
      <c r="MYG17"/>
      <c r="MYH17"/>
      <c r="MYI17"/>
      <c r="MYJ17"/>
      <c r="MYK17"/>
      <c r="MYL17"/>
      <c r="MYM17"/>
      <c r="MYN17"/>
      <c r="MYO17"/>
      <c r="MYP17"/>
      <c r="MYQ17"/>
      <c r="MYR17"/>
      <c r="MYS17"/>
      <c r="MYT17"/>
      <c r="MYU17"/>
      <c r="MYV17"/>
      <c r="MYW17"/>
      <c r="MYX17"/>
      <c r="MYY17"/>
      <c r="MYZ17"/>
      <c r="MZA17"/>
      <c r="MZB17"/>
      <c r="MZC17"/>
      <c r="MZD17"/>
      <c r="MZE17"/>
      <c r="MZF17"/>
      <c r="MZG17"/>
      <c r="MZH17"/>
      <c r="MZI17"/>
      <c r="MZJ17"/>
      <c r="MZK17"/>
      <c r="MZL17"/>
      <c r="MZM17"/>
      <c r="MZN17"/>
      <c r="MZO17"/>
      <c r="MZP17"/>
      <c r="MZQ17"/>
      <c r="MZR17"/>
      <c r="MZS17"/>
      <c r="MZT17"/>
      <c r="MZU17"/>
      <c r="MZV17"/>
      <c r="MZW17"/>
      <c r="MZX17"/>
      <c r="MZY17"/>
      <c r="MZZ17"/>
      <c r="NAA17"/>
      <c r="NAB17"/>
      <c r="NAC17"/>
      <c r="NAD17"/>
      <c r="NAE17"/>
      <c r="NAF17"/>
      <c r="NAG17"/>
      <c r="NAH17"/>
      <c r="NAI17"/>
      <c r="NAJ17"/>
      <c r="NAK17"/>
      <c r="NAL17"/>
      <c r="NAM17"/>
      <c r="NAN17"/>
      <c r="NAO17"/>
      <c r="NAP17"/>
      <c r="NAQ17"/>
      <c r="NAR17"/>
      <c r="NAS17"/>
      <c r="NAT17"/>
      <c r="NAU17"/>
      <c r="NAV17"/>
      <c r="NAW17"/>
      <c r="NAX17"/>
      <c r="NAY17"/>
      <c r="NAZ17"/>
      <c r="NBA17"/>
      <c r="NBB17"/>
      <c r="NBC17"/>
      <c r="NBD17"/>
      <c r="NBE17"/>
      <c r="NBF17"/>
      <c r="NBG17"/>
      <c r="NBH17"/>
      <c r="NBI17"/>
      <c r="NBJ17"/>
      <c r="NBK17"/>
      <c r="NBL17"/>
      <c r="NBM17"/>
      <c r="NBN17"/>
      <c r="NBO17"/>
      <c r="NBP17"/>
      <c r="NBQ17"/>
      <c r="NBR17"/>
      <c r="NBS17"/>
      <c r="NBT17"/>
      <c r="NBU17"/>
      <c r="NBV17"/>
      <c r="NBW17"/>
      <c r="NBX17"/>
      <c r="NBY17"/>
      <c r="NBZ17"/>
      <c r="NCA17"/>
      <c r="NCB17"/>
      <c r="NCC17"/>
      <c r="NCD17"/>
      <c r="NCE17"/>
      <c r="NCF17"/>
      <c r="NCG17"/>
      <c r="NCH17"/>
      <c r="NCI17"/>
      <c r="NCJ17"/>
      <c r="NCK17"/>
      <c r="NCL17"/>
      <c r="NCM17"/>
      <c r="NCN17"/>
      <c r="NCO17"/>
      <c r="NCP17"/>
      <c r="NCQ17"/>
      <c r="NCR17"/>
      <c r="NCS17"/>
      <c r="NCT17"/>
      <c r="NCU17"/>
      <c r="NCV17"/>
      <c r="NCW17"/>
      <c r="NCX17"/>
      <c r="NCY17"/>
      <c r="NCZ17"/>
      <c r="NDA17"/>
      <c r="NDB17"/>
      <c r="NDC17"/>
      <c r="NDD17"/>
      <c r="NDE17"/>
      <c r="NDF17"/>
      <c r="NDG17"/>
      <c r="NDH17"/>
      <c r="NDI17"/>
      <c r="NDJ17"/>
      <c r="NDK17"/>
      <c r="NDL17"/>
      <c r="NDM17"/>
      <c r="NDN17"/>
      <c r="NDO17"/>
      <c r="NDP17"/>
      <c r="NDQ17"/>
      <c r="NDR17"/>
      <c r="NDS17"/>
      <c r="NDT17"/>
      <c r="NDU17"/>
      <c r="NDV17"/>
      <c r="NDW17"/>
      <c r="NDX17"/>
      <c r="NDY17"/>
      <c r="NDZ17"/>
      <c r="NEA17"/>
      <c r="NEB17"/>
      <c r="NEC17"/>
      <c r="NED17"/>
      <c r="NEE17"/>
      <c r="NEF17"/>
      <c r="NEG17"/>
      <c r="NEH17"/>
      <c r="NEI17"/>
      <c r="NEJ17"/>
      <c r="NEK17"/>
      <c r="NEL17"/>
      <c r="NEM17"/>
      <c r="NEN17"/>
      <c r="NEO17"/>
      <c r="NEP17"/>
      <c r="NEQ17"/>
      <c r="NER17"/>
      <c r="NES17"/>
      <c r="NET17"/>
      <c r="NEU17"/>
      <c r="NEV17"/>
      <c r="NEW17"/>
      <c r="NEX17"/>
      <c r="NEY17"/>
      <c r="NEZ17"/>
      <c r="NFA17"/>
      <c r="NFB17"/>
      <c r="NFC17"/>
      <c r="NFD17"/>
      <c r="NFE17"/>
      <c r="NFF17"/>
      <c r="NFG17"/>
      <c r="NFH17"/>
      <c r="NFI17"/>
      <c r="NFJ17"/>
      <c r="NFK17"/>
      <c r="NFL17"/>
      <c r="NFM17"/>
      <c r="NFN17"/>
      <c r="NFO17"/>
      <c r="NFP17"/>
      <c r="NFQ17"/>
      <c r="NFR17"/>
      <c r="NFS17"/>
      <c r="NFT17"/>
      <c r="NFU17"/>
      <c r="NFV17"/>
      <c r="NFW17"/>
      <c r="NFX17"/>
      <c r="NFY17"/>
      <c r="NFZ17"/>
      <c r="NGA17"/>
      <c r="NGB17"/>
      <c r="NGC17"/>
      <c r="NGD17"/>
      <c r="NGE17"/>
      <c r="NGF17"/>
      <c r="NGG17"/>
      <c r="NGH17"/>
      <c r="NGI17"/>
      <c r="NGJ17"/>
      <c r="NGK17"/>
      <c r="NGL17"/>
      <c r="NGM17"/>
      <c r="NGN17"/>
      <c r="NGO17"/>
      <c r="NGP17"/>
      <c r="NGQ17"/>
      <c r="NGR17"/>
      <c r="NGS17"/>
      <c r="NGT17"/>
      <c r="NGU17"/>
      <c r="NGV17"/>
      <c r="NGW17"/>
      <c r="NGX17"/>
      <c r="NGY17"/>
      <c r="NGZ17"/>
      <c r="NHA17"/>
      <c r="NHB17"/>
      <c r="NHC17"/>
      <c r="NHD17"/>
      <c r="NHE17"/>
      <c r="NHF17"/>
      <c r="NHG17"/>
      <c r="NHH17"/>
      <c r="NHI17"/>
      <c r="NHJ17"/>
      <c r="NHK17"/>
      <c r="NHL17"/>
      <c r="NHM17"/>
      <c r="NHN17"/>
      <c r="NHO17"/>
      <c r="NHP17"/>
      <c r="NHQ17"/>
      <c r="NHR17"/>
      <c r="NHS17"/>
      <c r="NHT17"/>
      <c r="NHU17"/>
      <c r="NHV17"/>
      <c r="NHW17"/>
      <c r="NHX17"/>
      <c r="NHY17"/>
      <c r="NHZ17"/>
      <c r="NIA17"/>
      <c r="NIB17"/>
      <c r="NIC17"/>
      <c r="NID17"/>
      <c r="NIE17"/>
      <c r="NIF17"/>
      <c r="NIG17"/>
      <c r="NIH17"/>
      <c r="NII17"/>
      <c r="NIJ17"/>
      <c r="NIK17"/>
      <c r="NIL17"/>
      <c r="NIM17"/>
      <c r="NIN17"/>
      <c r="NIO17"/>
      <c r="NIP17"/>
      <c r="NIQ17"/>
      <c r="NIR17"/>
      <c r="NIS17"/>
      <c r="NIT17"/>
      <c r="NIU17"/>
      <c r="NIV17"/>
      <c r="NIW17"/>
      <c r="NIX17"/>
      <c r="NIY17"/>
      <c r="NIZ17"/>
      <c r="NJA17"/>
      <c r="NJB17"/>
      <c r="NJC17"/>
      <c r="NJD17"/>
      <c r="NJE17"/>
      <c r="NJF17"/>
      <c r="NJG17"/>
      <c r="NJH17"/>
      <c r="NJI17"/>
      <c r="NJJ17"/>
      <c r="NJK17"/>
      <c r="NJL17"/>
      <c r="NJM17"/>
      <c r="NJN17"/>
      <c r="NJO17"/>
      <c r="NJP17"/>
      <c r="NJQ17"/>
      <c r="NJR17"/>
      <c r="NJS17"/>
      <c r="NJT17"/>
      <c r="NJU17"/>
      <c r="NJV17"/>
      <c r="NJW17"/>
      <c r="NJX17"/>
      <c r="NJY17"/>
      <c r="NJZ17"/>
      <c r="NKA17"/>
      <c r="NKB17"/>
      <c r="NKC17"/>
      <c r="NKD17"/>
      <c r="NKE17"/>
      <c r="NKF17"/>
      <c r="NKG17"/>
      <c r="NKH17"/>
      <c r="NKI17"/>
      <c r="NKJ17"/>
      <c r="NKK17"/>
      <c r="NKL17"/>
      <c r="NKM17"/>
      <c r="NKN17"/>
      <c r="NKO17"/>
      <c r="NKP17"/>
      <c r="NKQ17"/>
      <c r="NKR17"/>
      <c r="NKS17"/>
      <c r="NKT17"/>
      <c r="NKU17"/>
      <c r="NKV17"/>
      <c r="NKW17"/>
      <c r="NKX17"/>
      <c r="NKY17"/>
      <c r="NKZ17"/>
      <c r="NLA17"/>
      <c r="NLB17"/>
      <c r="NLC17"/>
      <c r="NLD17"/>
      <c r="NLE17"/>
      <c r="NLF17"/>
      <c r="NLG17"/>
      <c r="NLH17"/>
      <c r="NLI17"/>
      <c r="NLJ17"/>
      <c r="NLK17"/>
      <c r="NLL17"/>
      <c r="NLM17"/>
      <c r="NLN17"/>
      <c r="NLO17"/>
      <c r="NLP17"/>
      <c r="NLQ17"/>
      <c r="NLR17"/>
      <c r="NLS17"/>
      <c r="NLT17"/>
      <c r="NLU17"/>
      <c r="NLV17"/>
      <c r="NLW17"/>
      <c r="NLX17"/>
      <c r="NLY17"/>
      <c r="NLZ17"/>
      <c r="NMA17"/>
      <c r="NMB17"/>
      <c r="NMC17"/>
      <c r="NMD17"/>
      <c r="NME17"/>
      <c r="NMF17"/>
      <c r="NMG17"/>
      <c r="NMH17"/>
      <c r="NMI17"/>
      <c r="NMJ17"/>
      <c r="NMK17"/>
      <c r="NML17"/>
      <c r="NMM17"/>
      <c r="NMN17"/>
      <c r="NMO17"/>
      <c r="NMP17"/>
      <c r="NMQ17"/>
      <c r="NMR17"/>
      <c r="NMS17"/>
      <c r="NMT17"/>
      <c r="NMU17"/>
      <c r="NMV17"/>
      <c r="NMW17"/>
      <c r="NMX17"/>
      <c r="NMY17"/>
      <c r="NMZ17"/>
      <c r="NNA17"/>
      <c r="NNB17"/>
      <c r="NNC17"/>
      <c r="NND17"/>
      <c r="NNE17"/>
      <c r="NNF17"/>
      <c r="NNG17"/>
      <c r="NNH17"/>
      <c r="NNI17"/>
      <c r="NNJ17"/>
      <c r="NNK17"/>
      <c r="NNL17"/>
      <c r="NNM17"/>
      <c r="NNN17"/>
      <c r="NNO17"/>
      <c r="NNP17"/>
      <c r="NNQ17"/>
      <c r="NNR17"/>
      <c r="NNS17"/>
      <c r="NNT17"/>
      <c r="NNU17"/>
      <c r="NNV17"/>
      <c r="NNW17"/>
      <c r="NNX17"/>
      <c r="NNY17"/>
      <c r="NNZ17"/>
      <c r="NOA17"/>
      <c r="NOB17"/>
      <c r="NOC17"/>
      <c r="NOD17"/>
      <c r="NOE17"/>
      <c r="NOF17"/>
      <c r="NOG17"/>
      <c r="NOH17"/>
      <c r="NOI17"/>
      <c r="NOJ17"/>
      <c r="NOK17"/>
      <c r="NOL17"/>
      <c r="NOM17"/>
      <c r="NON17"/>
      <c r="NOO17"/>
      <c r="NOP17"/>
      <c r="NOQ17"/>
      <c r="NOR17"/>
      <c r="NOS17"/>
      <c r="NOT17"/>
      <c r="NOU17"/>
      <c r="NOV17"/>
      <c r="NOW17"/>
      <c r="NOX17"/>
      <c r="NOY17"/>
      <c r="NOZ17"/>
      <c r="NPA17"/>
      <c r="NPB17"/>
      <c r="NPC17"/>
      <c r="NPD17"/>
      <c r="NPE17"/>
      <c r="NPF17"/>
      <c r="NPG17"/>
      <c r="NPH17"/>
      <c r="NPI17"/>
      <c r="NPJ17"/>
      <c r="NPK17"/>
      <c r="NPL17"/>
      <c r="NPM17"/>
      <c r="NPN17"/>
      <c r="NPO17"/>
      <c r="NPP17"/>
      <c r="NPQ17"/>
      <c r="NPR17"/>
      <c r="NPS17"/>
      <c r="NPT17"/>
      <c r="NPU17"/>
      <c r="NPV17"/>
      <c r="NPW17"/>
      <c r="NPX17"/>
      <c r="NPY17"/>
      <c r="NPZ17"/>
      <c r="NQA17"/>
      <c r="NQB17"/>
      <c r="NQC17"/>
      <c r="NQD17"/>
      <c r="NQE17"/>
      <c r="NQF17"/>
      <c r="NQG17"/>
      <c r="NQH17"/>
      <c r="NQI17"/>
      <c r="NQJ17"/>
      <c r="NQK17"/>
      <c r="NQL17"/>
      <c r="NQM17"/>
      <c r="NQN17"/>
      <c r="NQO17"/>
      <c r="NQP17"/>
      <c r="NQQ17"/>
      <c r="NQR17"/>
      <c r="NQS17"/>
      <c r="NQT17"/>
      <c r="NQU17"/>
      <c r="NQV17"/>
      <c r="NQW17"/>
      <c r="NQX17"/>
      <c r="NQY17"/>
      <c r="NQZ17"/>
      <c r="NRA17"/>
      <c r="NRB17"/>
      <c r="NRC17"/>
      <c r="NRD17"/>
      <c r="NRE17"/>
      <c r="NRF17"/>
      <c r="NRG17"/>
      <c r="NRH17"/>
      <c r="NRI17"/>
      <c r="NRJ17"/>
      <c r="NRK17"/>
      <c r="NRL17"/>
      <c r="NRM17"/>
      <c r="NRN17"/>
      <c r="NRO17"/>
      <c r="NRP17"/>
      <c r="NRQ17"/>
      <c r="NRR17"/>
      <c r="NRS17"/>
      <c r="NRT17"/>
      <c r="NRU17"/>
      <c r="NRV17"/>
      <c r="NRW17"/>
      <c r="NRX17"/>
      <c r="NRY17"/>
      <c r="NRZ17"/>
      <c r="NSA17"/>
      <c r="NSB17"/>
      <c r="NSC17"/>
      <c r="NSD17"/>
      <c r="NSE17"/>
      <c r="NSF17"/>
      <c r="NSG17"/>
      <c r="NSH17"/>
      <c r="NSI17"/>
      <c r="NSJ17"/>
      <c r="NSK17"/>
      <c r="NSL17"/>
      <c r="NSM17"/>
      <c r="NSN17"/>
      <c r="NSO17"/>
      <c r="NSP17"/>
      <c r="NSQ17"/>
      <c r="NSR17"/>
      <c r="NSS17"/>
      <c r="NST17"/>
      <c r="NSU17"/>
      <c r="NSV17"/>
      <c r="NSW17"/>
      <c r="NSX17"/>
      <c r="NSY17"/>
      <c r="NSZ17"/>
      <c r="NTA17"/>
      <c r="NTB17"/>
      <c r="NTC17"/>
      <c r="NTD17"/>
      <c r="NTE17"/>
      <c r="NTF17"/>
      <c r="NTG17"/>
      <c r="NTH17"/>
      <c r="NTI17"/>
      <c r="NTJ17"/>
      <c r="NTK17"/>
      <c r="NTL17"/>
      <c r="NTM17"/>
      <c r="NTN17"/>
      <c r="NTO17"/>
      <c r="NTP17"/>
      <c r="NTQ17"/>
      <c r="NTR17"/>
      <c r="NTS17"/>
      <c r="NTT17"/>
      <c r="NTU17"/>
      <c r="NTV17"/>
      <c r="NTW17"/>
      <c r="NTX17"/>
      <c r="NTY17"/>
      <c r="NTZ17"/>
      <c r="NUA17"/>
      <c r="NUB17"/>
      <c r="NUC17"/>
      <c r="NUD17"/>
      <c r="NUE17"/>
      <c r="NUF17"/>
      <c r="NUG17"/>
      <c r="NUH17"/>
      <c r="NUI17"/>
      <c r="NUJ17"/>
      <c r="NUK17"/>
      <c r="NUL17"/>
      <c r="NUM17"/>
      <c r="NUN17"/>
      <c r="NUO17"/>
      <c r="NUP17"/>
      <c r="NUQ17"/>
      <c r="NUR17"/>
      <c r="NUS17"/>
      <c r="NUT17"/>
      <c r="NUU17"/>
      <c r="NUV17"/>
      <c r="NUW17"/>
      <c r="NUX17"/>
      <c r="NUY17"/>
      <c r="NUZ17"/>
      <c r="NVA17"/>
      <c r="NVB17"/>
      <c r="NVC17"/>
      <c r="NVD17"/>
      <c r="NVE17"/>
      <c r="NVF17"/>
      <c r="NVG17"/>
      <c r="NVH17"/>
      <c r="NVI17"/>
      <c r="NVJ17"/>
      <c r="NVK17"/>
      <c r="NVL17"/>
      <c r="NVM17"/>
      <c r="NVN17"/>
      <c r="NVO17"/>
      <c r="NVP17"/>
      <c r="NVQ17"/>
      <c r="NVR17"/>
      <c r="NVS17"/>
      <c r="NVT17"/>
      <c r="NVU17"/>
      <c r="NVV17"/>
      <c r="NVW17"/>
      <c r="NVX17"/>
      <c r="NVY17"/>
      <c r="NVZ17"/>
      <c r="NWA17"/>
      <c r="NWB17"/>
      <c r="NWC17"/>
      <c r="NWD17"/>
      <c r="NWE17"/>
      <c r="NWF17"/>
      <c r="NWG17"/>
      <c r="NWH17"/>
      <c r="NWI17"/>
      <c r="NWJ17"/>
      <c r="NWK17"/>
      <c r="NWL17"/>
      <c r="NWM17"/>
      <c r="NWN17"/>
      <c r="NWO17"/>
      <c r="NWP17"/>
      <c r="NWQ17"/>
      <c r="NWR17"/>
      <c r="NWS17"/>
      <c r="NWT17"/>
      <c r="NWU17"/>
      <c r="NWV17"/>
      <c r="NWW17"/>
      <c r="NWX17"/>
      <c r="NWY17"/>
      <c r="NWZ17"/>
      <c r="NXA17"/>
      <c r="NXB17"/>
      <c r="NXC17"/>
      <c r="NXD17"/>
      <c r="NXE17"/>
      <c r="NXF17"/>
      <c r="NXG17"/>
      <c r="NXH17"/>
      <c r="NXI17"/>
      <c r="NXJ17"/>
      <c r="NXK17"/>
      <c r="NXL17"/>
      <c r="NXM17"/>
      <c r="NXN17"/>
      <c r="NXO17"/>
      <c r="NXP17"/>
      <c r="NXQ17"/>
      <c r="NXR17"/>
      <c r="NXS17"/>
      <c r="NXT17"/>
      <c r="NXU17"/>
      <c r="NXV17"/>
      <c r="NXW17"/>
      <c r="NXX17"/>
      <c r="NXY17"/>
      <c r="NXZ17"/>
      <c r="NYA17"/>
      <c r="NYB17"/>
      <c r="NYC17"/>
      <c r="NYD17"/>
      <c r="NYE17"/>
      <c r="NYF17"/>
      <c r="NYG17"/>
      <c r="NYH17"/>
      <c r="NYI17"/>
      <c r="NYJ17"/>
      <c r="NYK17"/>
      <c r="NYL17"/>
      <c r="NYM17"/>
      <c r="NYN17"/>
      <c r="NYO17"/>
      <c r="NYP17"/>
      <c r="NYQ17"/>
      <c r="NYR17"/>
      <c r="NYS17"/>
      <c r="NYT17"/>
      <c r="NYU17"/>
      <c r="NYV17"/>
      <c r="NYW17"/>
      <c r="NYX17"/>
      <c r="NYY17"/>
      <c r="NYZ17"/>
      <c r="NZA17"/>
      <c r="NZB17"/>
      <c r="NZC17"/>
      <c r="NZD17"/>
      <c r="NZE17"/>
      <c r="NZF17"/>
      <c r="NZG17"/>
      <c r="NZH17"/>
      <c r="NZI17"/>
      <c r="NZJ17"/>
      <c r="NZK17"/>
      <c r="NZL17"/>
      <c r="NZM17"/>
      <c r="NZN17"/>
      <c r="NZO17"/>
      <c r="NZP17"/>
      <c r="NZQ17"/>
      <c r="NZR17"/>
      <c r="NZS17"/>
      <c r="NZT17"/>
      <c r="NZU17"/>
      <c r="NZV17"/>
      <c r="NZW17"/>
      <c r="NZX17"/>
      <c r="NZY17"/>
      <c r="NZZ17"/>
      <c r="OAA17"/>
      <c r="OAB17"/>
      <c r="OAC17"/>
      <c r="OAD17"/>
      <c r="OAE17"/>
      <c r="OAF17"/>
      <c r="OAG17"/>
      <c r="OAH17"/>
      <c r="OAI17"/>
      <c r="OAJ17"/>
      <c r="OAK17"/>
      <c r="OAL17"/>
      <c r="OAM17"/>
      <c r="OAN17"/>
      <c r="OAO17"/>
      <c r="OAP17"/>
      <c r="OAQ17"/>
      <c r="OAR17"/>
      <c r="OAS17"/>
      <c r="OAT17"/>
      <c r="OAU17"/>
      <c r="OAV17"/>
      <c r="OAW17"/>
      <c r="OAX17"/>
      <c r="OAY17"/>
      <c r="OAZ17"/>
      <c r="OBA17"/>
      <c r="OBB17"/>
      <c r="OBC17"/>
      <c r="OBD17"/>
      <c r="OBE17"/>
      <c r="OBF17"/>
      <c r="OBG17"/>
      <c r="OBH17"/>
      <c r="OBI17"/>
      <c r="OBJ17"/>
      <c r="OBK17"/>
      <c r="OBL17"/>
      <c r="OBM17"/>
      <c r="OBN17"/>
      <c r="OBO17"/>
      <c r="OBP17"/>
      <c r="OBQ17"/>
      <c r="OBR17"/>
      <c r="OBS17"/>
      <c r="OBT17"/>
      <c r="OBU17"/>
      <c r="OBV17"/>
      <c r="OBW17"/>
      <c r="OBX17"/>
      <c r="OBY17"/>
      <c r="OBZ17"/>
      <c r="OCA17"/>
      <c r="OCB17"/>
      <c r="OCC17"/>
      <c r="OCD17"/>
      <c r="OCE17"/>
      <c r="OCF17"/>
      <c r="OCG17"/>
      <c r="OCH17"/>
      <c r="OCI17"/>
      <c r="OCJ17"/>
      <c r="OCK17"/>
      <c r="OCL17"/>
      <c r="OCM17"/>
      <c r="OCN17"/>
      <c r="OCO17"/>
      <c r="OCP17"/>
      <c r="OCQ17"/>
      <c r="OCR17"/>
      <c r="OCS17"/>
      <c r="OCT17"/>
      <c r="OCU17"/>
      <c r="OCV17"/>
      <c r="OCW17"/>
      <c r="OCX17"/>
      <c r="OCY17"/>
      <c r="OCZ17"/>
      <c r="ODA17"/>
      <c r="ODB17"/>
      <c r="ODC17"/>
      <c r="ODD17"/>
      <c r="ODE17"/>
      <c r="ODF17"/>
      <c r="ODG17"/>
      <c r="ODH17"/>
      <c r="ODI17"/>
      <c r="ODJ17"/>
      <c r="ODK17"/>
      <c r="ODL17"/>
      <c r="ODM17"/>
      <c r="ODN17"/>
      <c r="ODO17"/>
      <c r="ODP17"/>
      <c r="ODQ17"/>
      <c r="ODR17"/>
      <c r="ODS17"/>
      <c r="ODT17"/>
      <c r="ODU17"/>
      <c r="ODV17"/>
      <c r="ODW17"/>
      <c r="ODX17"/>
      <c r="ODY17"/>
      <c r="ODZ17"/>
      <c r="OEA17"/>
      <c r="OEB17"/>
      <c r="OEC17"/>
      <c r="OED17"/>
      <c r="OEE17"/>
      <c r="OEF17"/>
      <c r="OEG17"/>
      <c r="OEH17"/>
      <c r="OEI17"/>
      <c r="OEJ17"/>
      <c r="OEK17"/>
      <c r="OEL17"/>
      <c r="OEM17"/>
      <c r="OEN17"/>
      <c r="OEO17"/>
      <c r="OEP17"/>
      <c r="OEQ17"/>
      <c r="OER17"/>
      <c r="OES17"/>
      <c r="OET17"/>
      <c r="OEU17"/>
      <c r="OEV17"/>
      <c r="OEW17"/>
      <c r="OEX17"/>
      <c r="OEY17"/>
      <c r="OEZ17"/>
      <c r="OFA17"/>
      <c r="OFB17"/>
      <c r="OFC17"/>
      <c r="OFD17"/>
      <c r="OFE17"/>
      <c r="OFF17"/>
      <c r="OFG17"/>
      <c r="OFH17"/>
      <c r="OFI17"/>
      <c r="OFJ17"/>
      <c r="OFK17"/>
      <c r="OFL17"/>
      <c r="OFM17"/>
      <c r="OFN17"/>
      <c r="OFO17"/>
      <c r="OFP17"/>
      <c r="OFQ17"/>
      <c r="OFR17"/>
      <c r="OFS17"/>
      <c r="OFT17"/>
      <c r="OFU17"/>
      <c r="OFV17"/>
      <c r="OFW17"/>
      <c r="OFX17"/>
      <c r="OFY17"/>
      <c r="OFZ17"/>
      <c r="OGA17"/>
      <c r="OGB17"/>
      <c r="OGC17"/>
      <c r="OGD17"/>
      <c r="OGE17"/>
      <c r="OGF17"/>
      <c r="OGG17"/>
      <c r="OGH17"/>
      <c r="OGI17"/>
      <c r="OGJ17"/>
      <c r="OGK17"/>
      <c r="OGL17"/>
      <c r="OGM17"/>
      <c r="OGN17"/>
      <c r="OGO17"/>
      <c r="OGP17"/>
      <c r="OGQ17"/>
      <c r="OGR17"/>
      <c r="OGS17"/>
      <c r="OGT17"/>
      <c r="OGU17"/>
      <c r="OGV17"/>
      <c r="OGW17"/>
      <c r="OGX17"/>
      <c r="OGY17"/>
      <c r="OGZ17"/>
      <c r="OHA17"/>
      <c r="OHB17"/>
      <c r="OHC17"/>
      <c r="OHD17"/>
      <c r="OHE17"/>
      <c r="OHF17"/>
      <c r="OHG17"/>
      <c r="OHH17"/>
      <c r="OHI17"/>
      <c r="OHJ17"/>
      <c r="OHK17"/>
      <c r="OHL17"/>
      <c r="OHM17"/>
      <c r="OHN17"/>
      <c r="OHO17"/>
      <c r="OHP17"/>
      <c r="OHQ17"/>
      <c r="OHR17"/>
      <c r="OHS17"/>
      <c r="OHT17"/>
      <c r="OHU17"/>
      <c r="OHV17"/>
      <c r="OHW17"/>
      <c r="OHX17"/>
      <c r="OHY17"/>
      <c r="OHZ17"/>
      <c r="OIA17"/>
      <c r="OIB17"/>
      <c r="OIC17"/>
      <c r="OID17"/>
      <c r="OIE17"/>
      <c r="OIF17"/>
      <c r="OIG17"/>
      <c r="OIH17"/>
      <c r="OII17"/>
      <c r="OIJ17"/>
      <c r="OIK17"/>
      <c r="OIL17"/>
      <c r="OIM17"/>
      <c r="OIN17"/>
      <c r="OIO17"/>
      <c r="OIP17"/>
      <c r="OIQ17"/>
      <c r="OIR17"/>
      <c r="OIS17"/>
      <c r="OIT17"/>
      <c r="OIU17"/>
      <c r="OIV17"/>
      <c r="OIW17"/>
      <c r="OIX17"/>
      <c r="OIY17"/>
      <c r="OIZ17"/>
      <c r="OJA17"/>
      <c r="OJB17"/>
      <c r="OJC17"/>
      <c r="OJD17"/>
      <c r="OJE17"/>
      <c r="OJF17"/>
      <c r="OJG17"/>
      <c r="OJH17"/>
      <c r="OJI17"/>
      <c r="OJJ17"/>
      <c r="OJK17"/>
      <c r="OJL17"/>
      <c r="OJM17"/>
      <c r="OJN17"/>
      <c r="OJO17"/>
      <c r="OJP17"/>
      <c r="OJQ17"/>
      <c r="OJR17"/>
      <c r="OJS17"/>
      <c r="OJT17"/>
      <c r="OJU17"/>
      <c r="OJV17"/>
      <c r="OJW17"/>
      <c r="OJX17"/>
      <c r="OJY17"/>
      <c r="OJZ17"/>
      <c r="OKA17"/>
      <c r="OKB17"/>
      <c r="OKC17"/>
      <c r="OKD17"/>
      <c r="OKE17"/>
      <c r="OKF17"/>
      <c r="OKG17"/>
      <c r="OKH17"/>
      <c r="OKI17"/>
      <c r="OKJ17"/>
      <c r="OKK17"/>
      <c r="OKL17"/>
      <c r="OKM17"/>
      <c r="OKN17"/>
      <c r="OKO17"/>
      <c r="OKP17"/>
      <c r="OKQ17"/>
      <c r="OKR17"/>
      <c r="OKS17"/>
      <c r="OKT17"/>
      <c r="OKU17"/>
      <c r="OKV17"/>
      <c r="OKW17"/>
      <c r="OKX17"/>
      <c r="OKY17"/>
      <c r="OKZ17"/>
      <c r="OLA17"/>
      <c r="OLB17"/>
      <c r="OLC17"/>
      <c r="OLD17"/>
      <c r="OLE17"/>
      <c r="OLF17"/>
      <c r="OLG17"/>
      <c r="OLH17"/>
      <c r="OLI17"/>
      <c r="OLJ17"/>
      <c r="OLK17"/>
      <c r="OLL17"/>
      <c r="OLM17"/>
      <c r="OLN17"/>
      <c r="OLO17"/>
      <c r="OLP17"/>
      <c r="OLQ17"/>
      <c r="OLR17"/>
      <c r="OLS17"/>
      <c r="OLT17"/>
      <c r="OLU17"/>
      <c r="OLV17"/>
      <c r="OLW17"/>
      <c r="OLX17"/>
      <c r="OLY17"/>
      <c r="OLZ17"/>
      <c r="OMA17"/>
      <c r="OMB17"/>
      <c r="OMC17"/>
      <c r="OMD17"/>
      <c r="OME17"/>
      <c r="OMF17"/>
      <c r="OMG17"/>
      <c r="OMH17"/>
      <c r="OMI17"/>
      <c r="OMJ17"/>
      <c r="OMK17"/>
      <c r="OML17"/>
      <c r="OMM17"/>
      <c r="OMN17"/>
      <c r="OMO17"/>
      <c r="OMP17"/>
      <c r="OMQ17"/>
      <c r="OMR17"/>
      <c r="OMS17"/>
      <c r="OMT17"/>
      <c r="OMU17"/>
      <c r="OMV17"/>
      <c r="OMW17"/>
      <c r="OMX17"/>
      <c r="OMY17"/>
      <c r="OMZ17"/>
      <c r="ONA17"/>
      <c r="ONB17"/>
      <c r="ONC17"/>
      <c r="OND17"/>
      <c r="ONE17"/>
      <c r="ONF17"/>
      <c r="ONG17"/>
      <c r="ONH17"/>
      <c r="ONI17"/>
      <c r="ONJ17"/>
      <c r="ONK17"/>
      <c r="ONL17"/>
      <c r="ONM17"/>
      <c r="ONN17"/>
      <c r="ONO17"/>
      <c r="ONP17"/>
      <c r="ONQ17"/>
      <c r="ONR17"/>
      <c r="ONS17"/>
      <c r="ONT17"/>
      <c r="ONU17"/>
      <c r="ONV17"/>
      <c r="ONW17"/>
      <c r="ONX17"/>
      <c r="ONY17"/>
      <c r="ONZ17"/>
      <c r="OOA17"/>
      <c r="OOB17"/>
      <c r="OOC17"/>
      <c r="OOD17"/>
      <c r="OOE17"/>
      <c r="OOF17"/>
      <c r="OOG17"/>
      <c r="OOH17"/>
      <c r="OOI17"/>
      <c r="OOJ17"/>
      <c r="OOK17"/>
      <c r="OOL17"/>
      <c r="OOM17"/>
      <c r="OON17"/>
      <c r="OOO17"/>
      <c r="OOP17"/>
      <c r="OOQ17"/>
      <c r="OOR17"/>
      <c r="OOS17"/>
      <c r="OOT17"/>
      <c r="OOU17"/>
      <c r="OOV17"/>
      <c r="OOW17"/>
      <c r="OOX17"/>
      <c r="OOY17"/>
      <c r="OOZ17"/>
      <c r="OPA17"/>
      <c r="OPB17"/>
      <c r="OPC17"/>
      <c r="OPD17"/>
      <c r="OPE17"/>
      <c r="OPF17"/>
      <c r="OPG17"/>
      <c r="OPH17"/>
      <c r="OPI17"/>
      <c r="OPJ17"/>
      <c r="OPK17"/>
      <c r="OPL17"/>
      <c r="OPM17"/>
      <c r="OPN17"/>
      <c r="OPO17"/>
      <c r="OPP17"/>
      <c r="OPQ17"/>
      <c r="OPR17"/>
      <c r="OPS17"/>
      <c r="OPT17"/>
      <c r="OPU17"/>
      <c r="OPV17"/>
      <c r="OPW17"/>
      <c r="OPX17"/>
      <c r="OPY17"/>
      <c r="OPZ17"/>
      <c r="OQA17"/>
      <c r="OQB17"/>
      <c r="OQC17"/>
      <c r="OQD17"/>
      <c r="OQE17"/>
      <c r="OQF17"/>
      <c r="OQG17"/>
      <c r="OQH17"/>
      <c r="OQI17"/>
      <c r="OQJ17"/>
      <c r="OQK17"/>
      <c r="OQL17"/>
      <c r="OQM17"/>
      <c r="OQN17"/>
      <c r="OQO17"/>
      <c r="OQP17"/>
      <c r="OQQ17"/>
      <c r="OQR17"/>
      <c r="OQS17"/>
      <c r="OQT17"/>
      <c r="OQU17"/>
      <c r="OQV17"/>
      <c r="OQW17"/>
      <c r="OQX17"/>
      <c r="OQY17"/>
      <c r="OQZ17"/>
      <c r="ORA17"/>
      <c r="ORB17"/>
      <c r="ORC17"/>
      <c r="ORD17"/>
      <c r="ORE17"/>
      <c r="ORF17"/>
      <c r="ORG17"/>
      <c r="ORH17"/>
      <c r="ORI17"/>
      <c r="ORJ17"/>
      <c r="ORK17"/>
      <c r="ORL17"/>
      <c r="ORM17"/>
      <c r="ORN17"/>
      <c r="ORO17"/>
      <c r="ORP17"/>
      <c r="ORQ17"/>
      <c r="ORR17"/>
      <c r="ORS17"/>
      <c r="ORT17"/>
      <c r="ORU17"/>
      <c r="ORV17"/>
      <c r="ORW17"/>
      <c r="ORX17"/>
      <c r="ORY17"/>
      <c r="ORZ17"/>
      <c r="OSA17"/>
      <c r="OSB17"/>
      <c r="OSC17"/>
      <c r="OSD17"/>
      <c r="OSE17"/>
      <c r="OSF17"/>
      <c r="OSG17"/>
      <c r="OSH17"/>
      <c r="OSI17"/>
      <c r="OSJ17"/>
      <c r="OSK17"/>
      <c r="OSL17"/>
      <c r="OSM17"/>
      <c r="OSN17"/>
      <c r="OSO17"/>
      <c r="OSP17"/>
      <c r="OSQ17"/>
      <c r="OSR17"/>
      <c r="OSS17"/>
      <c r="OST17"/>
      <c r="OSU17"/>
      <c r="OSV17"/>
      <c r="OSW17"/>
      <c r="OSX17"/>
      <c r="OSY17"/>
      <c r="OSZ17"/>
      <c r="OTA17"/>
      <c r="OTB17"/>
      <c r="OTC17"/>
      <c r="OTD17"/>
      <c r="OTE17"/>
      <c r="OTF17"/>
      <c r="OTG17"/>
      <c r="OTH17"/>
      <c r="OTI17"/>
      <c r="OTJ17"/>
      <c r="OTK17"/>
      <c r="OTL17"/>
      <c r="OTM17"/>
      <c r="OTN17"/>
      <c r="OTO17"/>
      <c r="OTP17"/>
      <c r="OTQ17"/>
      <c r="OTR17"/>
      <c r="OTS17"/>
      <c r="OTT17"/>
      <c r="OTU17"/>
      <c r="OTV17"/>
      <c r="OTW17"/>
      <c r="OTX17"/>
      <c r="OTY17"/>
      <c r="OTZ17"/>
      <c r="OUA17"/>
      <c r="OUB17"/>
      <c r="OUC17"/>
      <c r="OUD17"/>
      <c r="OUE17"/>
      <c r="OUF17"/>
      <c r="OUG17"/>
      <c r="OUH17"/>
      <c r="OUI17"/>
      <c r="OUJ17"/>
      <c r="OUK17"/>
      <c r="OUL17"/>
      <c r="OUM17"/>
      <c r="OUN17"/>
      <c r="OUO17"/>
      <c r="OUP17"/>
      <c r="OUQ17"/>
      <c r="OUR17"/>
      <c r="OUS17"/>
      <c r="OUT17"/>
      <c r="OUU17"/>
      <c r="OUV17"/>
      <c r="OUW17"/>
      <c r="OUX17"/>
      <c r="OUY17"/>
      <c r="OUZ17"/>
      <c r="OVA17"/>
      <c r="OVB17"/>
      <c r="OVC17"/>
      <c r="OVD17"/>
      <c r="OVE17"/>
      <c r="OVF17"/>
      <c r="OVG17"/>
      <c r="OVH17"/>
      <c r="OVI17"/>
      <c r="OVJ17"/>
      <c r="OVK17"/>
      <c r="OVL17"/>
      <c r="OVM17"/>
      <c r="OVN17"/>
      <c r="OVO17"/>
      <c r="OVP17"/>
      <c r="OVQ17"/>
      <c r="OVR17"/>
      <c r="OVS17"/>
      <c r="OVT17"/>
      <c r="OVU17"/>
      <c r="OVV17"/>
      <c r="OVW17"/>
      <c r="OVX17"/>
      <c r="OVY17"/>
      <c r="OVZ17"/>
      <c r="OWA17"/>
      <c r="OWB17"/>
      <c r="OWC17"/>
      <c r="OWD17"/>
      <c r="OWE17"/>
      <c r="OWF17"/>
      <c r="OWG17"/>
      <c r="OWH17"/>
      <c r="OWI17"/>
      <c r="OWJ17"/>
      <c r="OWK17"/>
      <c r="OWL17"/>
      <c r="OWM17"/>
      <c r="OWN17"/>
      <c r="OWO17"/>
      <c r="OWP17"/>
      <c r="OWQ17"/>
      <c r="OWR17"/>
      <c r="OWS17"/>
      <c r="OWT17"/>
      <c r="OWU17"/>
      <c r="OWV17"/>
      <c r="OWW17"/>
      <c r="OWX17"/>
      <c r="OWY17"/>
      <c r="OWZ17"/>
      <c r="OXA17"/>
      <c r="OXB17"/>
      <c r="OXC17"/>
      <c r="OXD17"/>
      <c r="OXE17"/>
      <c r="OXF17"/>
      <c r="OXG17"/>
      <c r="OXH17"/>
      <c r="OXI17"/>
      <c r="OXJ17"/>
      <c r="OXK17"/>
      <c r="OXL17"/>
      <c r="OXM17"/>
      <c r="OXN17"/>
      <c r="OXO17"/>
      <c r="OXP17"/>
      <c r="OXQ17"/>
      <c r="OXR17"/>
      <c r="OXS17"/>
      <c r="OXT17"/>
      <c r="OXU17"/>
      <c r="OXV17"/>
      <c r="OXW17"/>
      <c r="OXX17"/>
      <c r="OXY17"/>
      <c r="OXZ17"/>
      <c r="OYA17"/>
      <c r="OYB17"/>
      <c r="OYC17"/>
      <c r="OYD17"/>
      <c r="OYE17"/>
      <c r="OYF17"/>
      <c r="OYG17"/>
      <c r="OYH17"/>
      <c r="OYI17"/>
      <c r="OYJ17"/>
      <c r="OYK17"/>
      <c r="OYL17"/>
      <c r="OYM17"/>
      <c r="OYN17"/>
      <c r="OYO17"/>
      <c r="OYP17"/>
      <c r="OYQ17"/>
      <c r="OYR17"/>
      <c r="OYS17"/>
      <c r="OYT17"/>
      <c r="OYU17"/>
      <c r="OYV17"/>
      <c r="OYW17"/>
      <c r="OYX17"/>
      <c r="OYY17"/>
      <c r="OYZ17"/>
      <c r="OZA17"/>
      <c r="OZB17"/>
      <c r="OZC17"/>
      <c r="OZD17"/>
      <c r="OZE17"/>
      <c r="OZF17"/>
      <c r="OZG17"/>
      <c r="OZH17"/>
      <c r="OZI17"/>
      <c r="OZJ17"/>
      <c r="OZK17"/>
      <c r="OZL17"/>
      <c r="OZM17"/>
      <c r="OZN17"/>
      <c r="OZO17"/>
      <c r="OZP17"/>
      <c r="OZQ17"/>
      <c r="OZR17"/>
      <c r="OZS17"/>
      <c r="OZT17"/>
      <c r="OZU17"/>
      <c r="OZV17"/>
      <c r="OZW17"/>
      <c r="OZX17"/>
      <c r="OZY17"/>
      <c r="OZZ17"/>
      <c r="PAA17"/>
      <c r="PAB17"/>
      <c r="PAC17"/>
      <c r="PAD17"/>
      <c r="PAE17"/>
      <c r="PAF17"/>
      <c r="PAG17"/>
      <c r="PAH17"/>
      <c r="PAI17"/>
      <c r="PAJ17"/>
      <c r="PAK17"/>
      <c r="PAL17"/>
      <c r="PAM17"/>
      <c r="PAN17"/>
      <c r="PAO17"/>
      <c r="PAP17"/>
      <c r="PAQ17"/>
      <c r="PAR17"/>
      <c r="PAS17"/>
      <c r="PAT17"/>
      <c r="PAU17"/>
      <c r="PAV17"/>
      <c r="PAW17"/>
      <c r="PAX17"/>
      <c r="PAY17"/>
      <c r="PAZ17"/>
      <c r="PBA17"/>
      <c r="PBB17"/>
      <c r="PBC17"/>
      <c r="PBD17"/>
      <c r="PBE17"/>
      <c r="PBF17"/>
      <c r="PBG17"/>
      <c r="PBH17"/>
      <c r="PBI17"/>
      <c r="PBJ17"/>
      <c r="PBK17"/>
      <c r="PBL17"/>
      <c r="PBM17"/>
      <c r="PBN17"/>
      <c r="PBO17"/>
      <c r="PBP17"/>
      <c r="PBQ17"/>
      <c r="PBR17"/>
      <c r="PBS17"/>
      <c r="PBT17"/>
      <c r="PBU17"/>
      <c r="PBV17"/>
      <c r="PBW17"/>
      <c r="PBX17"/>
      <c r="PBY17"/>
      <c r="PBZ17"/>
      <c r="PCA17"/>
      <c r="PCB17"/>
      <c r="PCC17"/>
      <c r="PCD17"/>
      <c r="PCE17"/>
      <c r="PCF17"/>
      <c r="PCG17"/>
      <c r="PCH17"/>
      <c r="PCI17"/>
      <c r="PCJ17"/>
      <c r="PCK17"/>
      <c r="PCL17"/>
      <c r="PCM17"/>
      <c r="PCN17"/>
      <c r="PCO17"/>
      <c r="PCP17"/>
      <c r="PCQ17"/>
      <c r="PCR17"/>
      <c r="PCS17"/>
      <c r="PCT17"/>
      <c r="PCU17"/>
      <c r="PCV17"/>
      <c r="PCW17"/>
      <c r="PCX17"/>
      <c r="PCY17"/>
      <c r="PCZ17"/>
      <c r="PDA17"/>
      <c r="PDB17"/>
      <c r="PDC17"/>
      <c r="PDD17"/>
      <c r="PDE17"/>
      <c r="PDF17"/>
      <c r="PDG17"/>
      <c r="PDH17"/>
      <c r="PDI17"/>
      <c r="PDJ17"/>
      <c r="PDK17"/>
      <c r="PDL17"/>
      <c r="PDM17"/>
      <c r="PDN17"/>
      <c r="PDO17"/>
      <c r="PDP17"/>
      <c r="PDQ17"/>
      <c r="PDR17"/>
      <c r="PDS17"/>
      <c r="PDT17"/>
      <c r="PDU17"/>
      <c r="PDV17"/>
      <c r="PDW17"/>
      <c r="PDX17"/>
      <c r="PDY17"/>
      <c r="PDZ17"/>
      <c r="PEA17"/>
      <c r="PEB17"/>
      <c r="PEC17"/>
      <c r="PED17"/>
      <c r="PEE17"/>
      <c r="PEF17"/>
      <c r="PEG17"/>
      <c r="PEH17"/>
      <c r="PEI17"/>
      <c r="PEJ17"/>
      <c r="PEK17"/>
      <c r="PEL17"/>
      <c r="PEM17"/>
      <c r="PEN17"/>
      <c r="PEO17"/>
      <c r="PEP17"/>
      <c r="PEQ17"/>
      <c r="PER17"/>
      <c r="PES17"/>
      <c r="PET17"/>
      <c r="PEU17"/>
      <c r="PEV17"/>
      <c r="PEW17"/>
      <c r="PEX17"/>
      <c r="PEY17"/>
      <c r="PEZ17"/>
      <c r="PFA17"/>
      <c r="PFB17"/>
      <c r="PFC17"/>
      <c r="PFD17"/>
      <c r="PFE17"/>
      <c r="PFF17"/>
      <c r="PFG17"/>
      <c r="PFH17"/>
      <c r="PFI17"/>
      <c r="PFJ17"/>
      <c r="PFK17"/>
      <c r="PFL17"/>
      <c r="PFM17"/>
      <c r="PFN17"/>
      <c r="PFO17"/>
      <c r="PFP17"/>
      <c r="PFQ17"/>
      <c r="PFR17"/>
      <c r="PFS17"/>
      <c r="PFT17"/>
      <c r="PFU17"/>
      <c r="PFV17"/>
      <c r="PFW17"/>
      <c r="PFX17"/>
      <c r="PFY17"/>
      <c r="PFZ17"/>
      <c r="PGA17"/>
      <c r="PGB17"/>
      <c r="PGC17"/>
      <c r="PGD17"/>
      <c r="PGE17"/>
      <c r="PGF17"/>
      <c r="PGG17"/>
      <c r="PGH17"/>
      <c r="PGI17"/>
      <c r="PGJ17"/>
      <c r="PGK17"/>
      <c r="PGL17"/>
      <c r="PGM17"/>
      <c r="PGN17"/>
      <c r="PGO17"/>
      <c r="PGP17"/>
      <c r="PGQ17"/>
      <c r="PGR17"/>
      <c r="PGS17"/>
      <c r="PGT17"/>
      <c r="PGU17"/>
      <c r="PGV17"/>
      <c r="PGW17"/>
      <c r="PGX17"/>
      <c r="PGY17"/>
      <c r="PGZ17"/>
      <c r="PHA17"/>
      <c r="PHB17"/>
      <c r="PHC17"/>
      <c r="PHD17"/>
      <c r="PHE17"/>
      <c r="PHF17"/>
      <c r="PHG17"/>
      <c r="PHH17"/>
      <c r="PHI17"/>
      <c r="PHJ17"/>
      <c r="PHK17"/>
      <c r="PHL17"/>
      <c r="PHM17"/>
      <c r="PHN17"/>
      <c r="PHO17"/>
      <c r="PHP17"/>
      <c r="PHQ17"/>
      <c r="PHR17"/>
      <c r="PHS17"/>
      <c r="PHT17"/>
      <c r="PHU17"/>
      <c r="PHV17"/>
      <c r="PHW17"/>
      <c r="PHX17"/>
      <c r="PHY17"/>
      <c r="PHZ17"/>
      <c r="PIA17"/>
      <c r="PIB17"/>
      <c r="PIC17"/>
      <c r="PID17"/>
      <c r="PIE17"/>
      <c r="PIF17"/>
      <c r="PIG17"/>
      <c r="PIH17"/>
      <c r="PII17"/>
      <c r="PIJ17"/>
      <c r="PIK17"/>
      <c r="PIL17"/>
      <c r="PIM17"/>
      <c r="PIN17"/>
      <c r="PIO17"/>
      <c r="PIP17"/>
      <c r="PIQ17"/>
      <c r="PIR17"/>
      <c r="PIS17"/>
      <c r="PIT17"/>
      <c r="PIU17"/>
      <c r="PIV17"/>
      <c r="PIW17"/>
      <c r="PIX17"/>
      <c r="PIY17"/>
      <c r="PIZ17"/>
      <c r="PJA17"/>
      <c r="PJB17"/>
      <c r="PJC17"/>
      <c r="PJD17"/>
      <c r="PJE17"/>
      <c r="PJF17"/>
      <c r="PJG17"/>
      <c r="PJH17"/>
      <c r="PJI17"/>
      <c r="PJJ17"/>
      <c r="PJK17"/>
      <c r="PJL17"/>
      <c r="PJM17"/>
      <c r="PJN17"/>
      <c r="PJO17"/>
      <c r="PJP17"/>
      <c r="PJQ17"/>
      <c r="PJR17"/>
      <c r="PJS17"/>
      <c r="PJT17"/>
      <c r="PJU17"/>
      <c r="PJV17"/>
      <c r="PJW17"/>
      <c r="PJX17"/>
      <c r="PJY17"/>
      <c r="PJZ17"/>
      <c r="PKA17"/>
      <c r="PKB17"/>
      <c r="PKC17"/>
      <c r="PKD17"/>
      <c r="PKE17"/>
      <c r="PKF17"/>
      <c r="PKG17"/>
      <c r="PKH17"/>
      <c r="PKI17"/>
      <c r="PKJ17"/>
      <c r="PKK17"/>
      <c r="PKL17"/>
      <c r="PKM17"/>
      <c r="PKN17"/>
      <c r="PKO17"/>
      <c r="PKP17"/>
      <c r="PKQ17"/>
      <c r="PKR17"/>
      <c r="PKS17"/>
      <c r="PKT17"/>
      <c r="PKU17"/>
      <c r="PKV17"/>
      <c r="PKW17"/>
      <c r="PKX17"/>
      <c r="PKY17"/>
      <c r="PKZ17"/>
      <c r="PLA17"/>
      <c r="PLB17"/>
      <c r="PLC17"/>
      <c r="PLD17"/>
      <c r="PLE17"/>
      <c r="PLF17"/>
      <c r="PLG17"/>
      <c r="PLH17"/>
      <c r="PLI17"/>
      <c r="PLJ17"/>
      <c r="PLK17"/>
      <c r="PLL17"/>
      <c r="PLM17"/>
      <c r="PLN17"/>
      <c r="PLO17"/>
      <c r="PLP17"/>
      <c r="PLQ17"/>
      <c r="PLR17"/>
      <c r="PLS17"/>
      <c r="PLT17"/>
      <c r="PLU17"/>
      <c r="PLV17"/>
      <c r="PLW17"/>
      <c r="PLX17"/>
      <c r="PLY17"/>
      <c r="PLZ17"/>
      <c r="PMA17"/>
      <c r="PMB17"/>
      <c r="PMC17"/>
      <c r="PMD17"/>
      <c r="PME17"/>
      <c r="PMF17"/>
      <c r="PMG17"/>
      <c r="PMH17"/>
      <c r="PMI17"/>
      <c r="PMJ17"/>
      <c r="PMK17"/>
      <c r="PML17"/>
      <c r="PMM17"/>
      <c r="PMN17"/>
      <c r="PMO17"/>
      <c r="PMP17"/>
      <c r="PMQ17"/>
      <c r="PMR17"/>
      <c r="PMS17"/>
      <c r="PMT17"/>
      <c r="PMU17"/>
      <c r="PMV17"/>
      <c r="PMW17"/>
      <c r="PMX17"/>
      <c r="PMY17"/>
      <c r="PMZ17"/>
      <c r="PNA17"/>
      <c r="PNB17"/>
      <c r="PNC17"/>
      <c r="PND17"/>
      <c r="PNE17"/>
      <c r="PNF17"/>
      <c r="PNG17"/>
      <c r="PNH17"/>
      <c r="PNI17"/>
      <c r="PNJ17"/>
      <c r="PNK17"/>
      <c r="PNL17"/>
      <c r="PNM17"/>
      <c r="PNN17"/>
      <c r="PNO17"/>
      <c r="PNP17"/>
      <c r="PNQ17"/>
      <c r="PNR17"/>
      <c r="PNS17"/>
      <c r="PNT17"/>
      <c r="PNU17"/>
      <c r="PNV17"/>
      <c r="PNW17"/>
      <c r="PNX17"/>
      <c r="PNY17"/>
      <c r="PNZ17"/>
      <c r="POA17"/>
      <c r="POB17"/>
      <c r="POC17"/>
      <c r="POD17"/>
      <c r="POE17"/>
      <c r="POF17"/>
      <c r="POG17"/>
      <c r="POH17"/>
      <c r="POI17"/>
      <c r="POJ17"/>
      <c r="POK17"/>
      <c r="POL17"/>
      <c r="POM17"/>
      <c r="PON17"/>
      <c r="POO17"/>
      <c r="POP17"/>
      <c r="POQ17"/>
      <c r="POR17"/>
      <c r="POS17"/>
      <c r="POT17"/>
      <c r="POU17"/>
      <c r="POV17"/>
      <c r="POW17"/>
      <c r="POX17"/>
      <c r="POY17"/>
      <c r="POZ17"/>
      <c r="PPA17"/>
      <c r="PPB17"/>
      <c r="PPC17"/>
      <c r="PPD17"/>
      <c r="PPE17"/>
      <c r="PPF17"/>
      <c r="PPG17"/>
      <c r="PPH17"/>
      <c r="PPI17"/>
      <c r="PPJ17"/>
      <c r="PPK17"/>
      <c r="PPL17"/>
      <c r="PPM17"/>
      <c r="PPN17"/>
      <c r="PPO17"/>
      <c r="PPP17"/>
      <c r="PPQ17"/>
      <c r="PPR17"/>
      <c r="PPS17"/>
      <c r="PPT17"/>
      <c r="PPU17"/>
      <c r="PPV17"/>
      <c r="PPW17"/>
      <c r="PPX17"/>
      <c r="PPY17"/>
      <c r="PPZ17"/>
      <c r="PQA17"/>
      <c r="PQB17"/>
      <c r="PQC17"/>
      <c r="PQD17"/>
      <c r="PQE17"/>
      <c r="PQF17"/>
      <c r="PQG17"/>
      <c r="PQH17"/>
      <c r="PQI17"/>
      <c r="PQJ17"/>
      <c r="PQK17"/>
      <c r="PQL17"/>
      <c r="PQM17"/>
      <c r="PQN17"/>
      <c r="PQO17"/>
      <c r="PQP17"/>
      <c r="PQQ17"/>
      <c r="PQR17"/>
      <c r="PQS17"/>
      <c r="PQT17"/>
      <c r="PQU17"/>
      <c r="PQV17"/>
      <c r="PQW17"/>
      <c r="PQX17"/>
      <c r="PQY17"/>
      <c r="PQZ17"/>
      <c r="PRA17"/>
      <c r="PRB17"/>
      <c r="PRC17"/>
      <c r="PRD17"/>
      <c r="PRE17"/>
      <c r="PRF17"/>
      <c r="PRG17"/>
      <c r="PRH17"/>
      <c r="PRI17"/>
      <c r="PRJ17"/>
      <c r="PRK17"/>
      <c r="PRL17"/>
      <c r="PRM17"/>
      <c r="PRN17"/>
      <c r="PRO17"/>
      <c r="PRP17"/>
      <c r="PRQ17"/>
      <c r="PRR17"/>
      <c r="PRS17"/>
      <c r="PRT17"/>
      <c r="PRU17"/>
      <c r="PRV17"/>
      <c r="PRW17"/>
      <c r="PRX17"/>
      <c r="PRY17"/>
      <c r="PRZ17"/>
      <c r="PSA17"/>
      <c r="PSB17"/>
      <c r="PSC17"/>
      <c r="PSD17"/>
      <c r="PSE17"/>
      <c r="PSF17"/>
      <c r="PSG17"/>
      <c r="PSH17"/>
      <c r="PSI17"/>
      <c r="PSJ17"/>
      <c r="PSK17"/>
      <c r="PSL17"/>
      <c r="PSM17"/>
      <c r="PSN17"/>
      <c r="PSO17"/>
      <c r="PSP17"/>
      <c r="PSQ17"/>
      <c r="PSR17"/>
      <c r="PSS17"/>
      <c r="PST17"/>
      <c r="PSU17"/>
      <c r="PSV17"/>
      <c r="PSW17"/>
      <c r="PSX17"/>
      <c r="PSY17"/>
      <c r="PSZ17"/>
      <c r="PTA17"/>
      <c r="PTB17"/>
      <c r="PTC17"/>
      <c r="PTD17"/>
      <c r="PTE17"/>
      <c r="PTF17"/>
      <c r="PTG17"/>
      <c r="PTH17"/>
      <c r="PTI17"/>
      <c r="PTJ17"/>
      <c r="PTK17"/>
      <c r="PTL17"/>
      <c r="PTM17"/>
      <c r="PTN17"/>
      <c r="PTO17"/>
      <c r="PTP17"/>
      <c r="PTQ17"/>
      <c r="PTR17"/>
      <c r="PTS17"/>
      <c r="PTT17"/>
      <c r="PTU17"/>
      <c r="PTV17"/>
      <c r="PTW17"/>
      <c r="PTX17"/>
      <c r="PTY17"/>
      <c r="PTZ17"/>
      <c r="PUA17"/>
      <c r="PUB17"/>
      <c r="PUC17"/>
      <c r="PUD17"/>
      <c r="PUE17"/>
      <c r="PUF17"/>
      <c r="PUG17"/>
      <c r="PUH17"/>
      <c r="PUI17"/>
      <c r="PUJ17"/>
      <c r="PUK17"/>
      <c r="PUL17"/>
      <c r="PUM17"/>
      <c r="PUN17"/>
      <c r="PUO17"/>
      <c r="PUP17"/>
      <c r="PUQ17"/>
      <c r="PUR17"/>
      <c r="PUS17"/>
      <c r="PUT17"/>
      <c r="PUU17"/>
      <c r="PUV17"/>
      <c r="PUW17"/>
      <c r="PUX17"/>
      <c r="PUY17"/>
      <c r="PUZ17"/>
      <c r="PVA17"/>
      <c r="PVB17"/>
      <c r="PVC17"/>
      <c r="PVD17"/>
      <c r="PVE17"/>
      <c r="PVF17"/>
      <c r="PVG17"/>
      <c r="PVH17"/>
      <c r="PVI17"/>
      <c r="PVJ17"/>
      <c r="PVK17"/>
      <c r="PVL17"/>
      <c r="PVM17"/>
      <c r="PVN17"/>
      <c r="PVO17"/>
      <c r="PVP17"/>
      <c r="PVQ17"/>
      <c r="PVR17"/>
      <c r="PVS17"/>
      <c r="PVT17"/>
      <c r="PVU17"/>
      <c r="PVV17"/>
      <c r="PVW17"/>
      <c r="PVX17"/>
      <c r="PVY17"/>
      <c r="PVZ17"/>
      <c r="PWA17"/>
      <c r="PWB17"/>
      <c r="PWC17"/>
      <c r="PWD17"/>
      <c r="PWE17"/>
      <c r="PWF17"/>
      <c r="PWG17"/>
      <c r="PWH17"/>
      <c r="PWI17"/>
      <c r="PWJ17"/>
      <c r="PWK17"/>
      <c r="PWL17"/>
      <c r="PWM17"/>
      <c r="PWN17"/>
      <c r="PWO17"/>
      <c r="PWP17"/>
      <c r="PWQ17"/>
      <c r="PWR17"/>
      <c r="PWS17"/>
      <c r="PWT17"/>
      <c r="PWU17"/>
      <c r="PWV17"/>
      <c r="PWW17"/>
      <c r="PWX17"/>
      <c r="PWY17"/>
      <c r="PWZ17"/>
      <c r="PXA17"/>
      <c r="PXB17"/>
      <c r="PXC17"/>
      <c r="PXD17"/>
      <c r="PXE17"/>
      <c r="PXF17"/>
      <c r="PXG17"/>
      <c r="PXH17"/>
      <c r="PXI17"/>
      <c r="PXJ17"/>
      <c r="PXK17"/>
      <c r="PXL17"/>
      <c r="PXM17"/>
      <c r="PXN17"/>
      <c r="PXO17"/>
      <c r="PXP17"/>
      <c r="PXQ17"/>
      <c r="PXR17"/>
      <c r="PXS17"/>
      <c r="PXT17"/>
      <c r="PXU17"/>
      <c r="PXV17"/>
      <c r="PXW17"/>
      <c r="PXX17"/>
      <c r="PXY17"/>
      <c r="PXZ17"/>
      <c r="PYA17"/>
      <c r="PYB17"/>
      <c r="PYC17"/>
      <c r="PYD17"/>
      <c r="PYE17"/>
      <c r="PYF17"/>
      <c r="PYG17"/>
      <c r="PYH17"/>
      <c r="PYI17"/>
      <c r="PYJ17"/>
      <c r="PYK17"/>
      <c r="PYL17"/>
      <c r="PYM17"/>
      <c r="PYN17"/>
      <c r="PYO17"/>
      <c r="PYP17"/>
      <c r="PYQ17"/>
      <c r="PYR17"/>
      <c r="PYS17"/>
      <c r="PYT17"/>
      <c r="PYU17"/>
      <c r="PYV17"/>
      <c r="PYW17"/>
      <c r="PYX17"/>
      <c r="PYY17"/>
      <c r="PYZ17"/>
      <c r="PZA17"/>
      <c r="PZB17"/>
      <c r="PZC17"/>
      <c r="PZD17"/>
      <c r="PZE17"/>
      <c r="PZF17"/>
      <c r="PZG17"/>
      <c r="PZH17"/>
      <c r="PZI17"/>
      <c r="PZJ17"/>
      <c r="PZK17"/>
      <c r="PZL17"/>
      <c r="PZM17"/>
      <c r="PZN17"/>
      <c r="PZO17"/>
      <c r="PZP17"/>
      <c r="PZQ17"/>
      <c r="PZR17"/>
      <c r="PZS17"/>
      <c r="PZT17"/>
      <c r="PZU17"/>
      <c r="PZV17"/>
      <c r="PZW17"/>
      <c r="PZX17"/>
      <c r="PZY17"/>
      <c r="PZZ17"/>
      <c r="QAA17"/>
      <c r="QAB17"/>
      <c r="QAC17"/>
      <c r="QAD17"/>
      <c r="QAE17"/>
      <c r="QAF17"/>
      <c r="QAG17"/>
      <c r="QAH17"/>
      <c r="QAI17"/>
      <c r="QAJ17"/>
      <c r="QAK17"/>
      <c r="QAL17"/>
      <c r="QAM17"/>
      <c r="QAN17"/>
      <c r="QAO17"/>
      <c r="QAP17"/>
      <c r="QAQ17"/>
      <c r="QAR17"/>
      <c r="QAS17"/>
      <c r="QAT17"/>
      <c r="QAU17"/>
      <c r="QAV17"/>
      <c r="QAW17"/>
      <c r="QAX17"/>
      <c r="QAY17"/>
      <c r="QAZ17"/>
      <c r="QBA17"/>
      <c r="QBB17"/>
      <c r="QBC17"/>
      <c r="QBD17"/>
      <c r="QBE17"/>
      <c r="QBF17"/>
      <c r="QBG17"/>
      <c r="QBH17"/>
      <c r="QBI17"/>
      <c r="QBJ17"/>
      <c r="QBK17"/>
      <c r="QBL17"/>
      <c r="QBM17"/>
      <c r="QBN17"/>
      <c r="QBO17"/>
      <c r="QBP17"/>
      <c r="QBQ17"/>
      <c r="QBR17"/>
      <c r="QBS17"/>
      <c r="QBT17"/>
      <c r="QBU17"/>
      <c r="QBV17"/>
      <c r="QBW17"/>
      <c r="QBX17"/>
      <c r="QBY17"/>
      <c r="QBZ17"/>
      <c r="QCA17"/>
      <c r="QCB17"/>
      <c r="QCC17"/>
      <c r="QCD17"/>
      <c r="QCE17"/>
      <c r="QCF17"/>
      <c r="QCG17"/>
      <c r="QCH17"/>
      <c r="QCI17"/>
      <c r="QCJ17"/>
      <c r="QCK17"/>
      <c r="QCL17"/>
      <c r="QCM17"/>
      <c r="QCN17"/>
      <c r="QCO17"/>
      <c r="QCP17"/>
      <c r="QCQ17"/>
      <c r="QCR17"/>
      <c r="QCS17"/>
      <c r="QCT17"/>
      <c r="QCU17"/>
      <c r="QCV17"/>
      <c r="QCW17"/>
      <c r="QCX17"/>
      <c r="QCY17"/>
      <c r="QCZ17"/>
      <c r="QDA17"/>
      <c r="QDB17"/>
      <c r="QDC17"/>
      <c r="QDD17"/>
      <c r="QDE17"/>
      <c r="QDF17"/>
      <c r="QDG17"/>
      <c r="QDH17"/>
      <c r="QDI17"/>
      <c r="QDJ17"/>
      <c r="QDK17"/>
      <c r="QDL17"/>
      <c r="QDM17"/>
      <c r="QDN17"/>
      <c r="QDO17"/>
      <c r="QDP17"/>
      <c r="QDQ17"/>
      <c r="QDR17"/>
      <c r="QDS17"/>
      <c r="QDT17"/>
      <c r="QDU17"/>
      <c r="QDV17"/>
      <c r="QDW17"/>
      <c r="QDX17"/>
      <c r="QDY17"/>
      <c r="QDZ17"/>
      <c r="QEA17"/>
      <c r="QEB17"/>
      <c r="QEC17"/>
      <c r="QED17"/>
      <c r="QEE17"/>
      <c r="QEF17"/>
      <c r="QEG17"/>
      <c r="QEH17"/>
      <c r="QEI17"/>
      <c r="QEJ17"/>
      <c r="QEK17"/>
      <c r="QEL17"/>
      <c r="QEM17"/>
      <c r="QEN17"/>
      <c r="QEO17"/>
      <c r="QEP17"/>
      <c r="QEQ17"/>
      <c r="QER17"/>
      <c r="QES17"/>
      <c r="QET17"/>
      <c r="QEU17"/>
      <c r="QEV17"/>
      <c r="QEW17"/>
      <c r="QEX17"/>
      <c r="QEY17"/>
      <c r="QEZ17"/>
      <c r="QFA17"/>
      <c r="QFB17"/>
      <c r="QFC17"/>
      <c r="QFD17"/>
      <c r="QFE17"/>
      <c r="QFF17"/>
      <c r="QFG17"/>
      <c r="QFH17"/>
      <c r="QFI17"/>
      <c r="QFJ17"/>
      <c r="QFK17"/>
      <c r="QFL17"/>
      <c r="QFM17"/>
      <c r="QFN17"/>
      <c r="QFO17"/>
      <c r="QFP17"/>
      <c r="QFQ17"/>
      <c r="QFR17"/>
      <c r="QFS17"/>
      <c r="QFT17"/>
      <c r="QFU17"/>
      <c r="QFV17"/>
      <c r="QFW17"/>
      <c r="QFX17"/>
      <c r="QFY17"/>
      <c r="QFZ17"/>
      <c r="QGA17"/>
      <c r="QGB17"/>
      <c r="QGC17"/>
      <c r="QGD17"/>
      <c r="QGE17"/>
      <c r="QGF17"/>
      <c r="QGG17"/>
      <c r="QGH17"/>
      <c r="QGI17"/>
      <c r="QGJ17"/>
      <c r="QGK17"/>
      <c r="QGL17"/>
      <c r="QGM17"/>
      <c r="QGN17"/>
      <c r="QGO17"/>
      <c r="QGP17"/>
      <c r="QGQ17"/>
      <c r="QGR17"/>
      <c r="QGS17"/>
      <c r="QGT17"/>
      <c r="QGU17"/>
      <c r="QGV17"/>
      <c r="QGW17"/>
      <c r="QGX17"/>
      <c r="QGY17"/>
      <c r="QGZ17"/>
      <c r="QHA17"/>
      <c r="QHB17"/>
      <c r="QHC17"/>
      <c r="QHD17"/>
      <c r="QHE17"/>
      <c r="QHF17"/>
      <c r="QHG17"/>
      <c r="QHH17"/>
      <c r="QHI17"/>
      <c r="QHJ17"/>
      <c r="QHK17"/>
      <c r="QHL17"/>
      <c r="QHM17"/>
      <c r="QHN17"/>
      <c r="QHO17"/>
      <c r="QHP17"/>
      <c r="QHQ17"/>
      <c r="QHR17"/>
      <c r="QHS17"/>
      <c r="QHT17"/>
      <c r="QHU17"/>
      <c r="QHV17"/>
      <c r="QHW17"/>
      <c r="QHX17"/>
      <c r="QHY17"/>
      <c r="QHZ17"/>
      <c r="QIA17"/>
      <c r="QIB17"/>
      <c r="QIC17"/>
      <c r="QID17"/>
      <c r="QIE17"/>
      <c r="QIF17"/>
      <c r="QIG17"/>
      <c r="QIH17"/>
      <c r="QII17"/>
      <c r="QIJ17"/>
      <c r="QIK17"/>
      <c r="QIL17"/>
      <c r="QIM17"/>
      <c r="QIN17"/>
      <c r="QIO17"/>
      <c r="QIP17"/>
      <c r="QIQ17"/>
      <c r="QIR17"/>
      <c r="QIS17"/>
      <c r="QIT17"/>
      <c r="QIU17"/>
      <c r="QIV17"/>
      <c r="QIW17"/>
      <c r="QIX17"/>
      <c r="QIY17"/>
      <c r="QIZ17"/>
      <c r="QJA17"/>
      <c r="QJB17"/>
      <c r="QJC17"/>
      <c r="QJD17"/>
      <c r="QJE17"/>
      <c r="QJF17"/>
      <c r="QJG17"/>
      <c r="QJH17"/>
      <c r="QJI17"/>
      <c r="QJJ17"/>
      <c r="QJK17"/>
      <c r="QJL17"/>
      <c r="QJM17"/>
      <c r="QJN17"/>
      <c r="QJO17"/>
      <c r="QJP17"/>
      <c r="QJQ17"/>
      <c r="QJR17"/>
      <c r="QJS17"/>
      <c r="QJT17"/>
      <c r="QJU17"/>
      <c r="QJV17"/>
      <c r="QJW17"/>
      <c r="QJX17"/>
      <c r="QJY17"/>
      <c r="QJZ17"/>
      <c r="QKA17"/>
      <c r="QKB17"/>
      <c r="QKC17"/>
      <c r="QKD17"/>
      <c r="QKE17"/>
      <c r="QKF17"/>
      <c r="QKG17"/>
      <c r="QKH17"/>
      <c r="QKI17"/>
      <c r="QKJ17"/>
      <c r="QKK17"/>
      <c r="QKL17"/>
      <c r="QKM17"/>
      <c r="QKN17"/>
      <c r="QKO17"/>
      <c r="QKP17"/>
      <c r="QKQ17"/>
      <c r="QKR17"/>
      <c r="QKS17"/>
      <c r="QKT17"/>
      <c r="QKU17"/>
      <c r="QKV17"/>
      <c r="QKW17"/>
      <c r="QKX17"/>
      <c r="QKY17"/>
      <c r="QKZ17"/>
      <c r="QLA17"/>
      <c r="QLB17"/>
      <c r="QLC17"/>
      <c r="QLD17"/>
      <c r="QLE17"/>
      <c r="QLF17"/>
      <c r="QLG17"/>
      <c r="QLH17"/>
      <c r="QLI17"/>
      <c r="QLJ17"/>
      <c r="QLK17"/>
      <c r="QLL17"/>
      <c r="QLM17"/>
      <c r="QLN17"/>
      <c r="QLO17"/>
      <c r="QLP17"/>
      <c r="QLQ17"/>
      <c r="QLR17"/>
      <c r="QLS17"/>
      <c r="QLT17"/>
      <c r="QLU17"/>
      <c r="QLV17"/>
      <c r="QLW17"/>
      <c r="QLX17"/>
      <c r="QLY17"/>
      <c r="QLZ17"/>
      <c r="QMA17"/>
      <c r="QMB17"/>
      <c r="QMC17"/>
      <c r="QMD17"/>
      <c r="QME17"/>
      <c r="QMF17"/>
      <c r="QMG17"/>
      <c r="QMH17"/>
      <c r="QMI17"/>
      <c r="QMJ17"/>
      <c r="QMK17"/>
      <c r="QML17"/>
      <c r="QMM17"/>
      <c r="QMN17"/>
      <c r="QMO17"/>
      <c r="QMP17"/>
      <c r="QMQ17"/>
      <c r="QMR17"/>
      <c r="QMS17"/>
      <c r="QMT17"/>
      <c r="QMU17"/>
      <c r="QMV17"/>
      <c r="QMW17"/>
      <c r="QMX17"/>
      <c r="QMY17"/>
      <c r="QMZ17"/>
      <c r="QNA17"/>
      <c r="QNB17"/>
      <c r="QNC17"/>
      <c r="QND17"/>
      <c r="QNE17"/>
      <c r="QNF17"/>
      <c r="QNG17"/>
      <c r="QNH17"/>
      <c r="QNI17"/>
      <c r="QNJ17"/>
      <c r="QNK17"/>
      <c r="QNL17"/>
      <c r="QNM17"/>
      <c r="QNN17"/>
      <c r="QNO17"/>
      <c r="QNP17"/>
      <c r="QNQ17"/>
      <c r="QNR17"/>
      <c r="QNS17"/>
      <c r="QNT17"/>
      <c r="QNU17"/>
      <c r="QNV17"/>
      <c r="QNW17"/>
      <c r="QNX17"/>
      <c r="QNY17"/>
      <c r="QNZ17"/>
      <c r="QOA17"/>
      <c r="QOB17"/>
      <c r="QOC17"/>
      <c r="QOD17"/>
      <c r="QOE17"/>
      <c r="QOF17"/>
      <c r="QOG17"/>
      <c r="QOH17"/>
      <c r="QOI17"/>
      <c r="QOJ17"/>
      <c r="QOK17"/>
      <c r="QOL17"/>
      <c r="QOM17"/>
      <c r="QON17"/>
      <c r="QOO17"/>
      <c r="QOP17"/>
      <c r="QOQ17"/>
      <c r="QOR17"/>
      <c r="QOS17"/>
      <c r="QOT17"/>
      <c r="QOU17"/>
      <c r="QOV17"/>
      <c r="QOW17"/>
      <c r="QOX17"/>
      <c r="QOY17"/>
      <c r="QOZ17"/>
      <c r="QPA17"/>
      <c r="QPB17"/>
      <c r="QPC17"/>
      <c r="QPD17"/>
      <c r="QPE17"/>
      <c r="QPF17"/>
      <c r="QPG17"/>
      <c r="QPH17"/>
      <c r="QPI17"/>
      <c r="QPJ17"/>
      <c r="QPK17"/>
      <c r="QPL17"/>
      <c r="QPM17"/>
      <c r="QPN17"/>
      <c r="QPO17"/>
      <c r="QPP17"/>
      <c r="QPQ17"/>
      <c r="QPR17"/>
      <c r="QPS17"/>
      <c r="QPT17"/>
      <c r="QPU17"/>
      <c r="QPV17"/>
      <c r="QPW17"/>
      <c r="QPX17"/>
      <c r="QPY17"/>
      <c r="QPZ17"/>
      <c r="QQA17"/>
      <c r="QQB17"/>
      <c r="QQC17"/>
      <c r="QQD17"/>
      <c r="QQE17"/>
      <c r="QQF17"/>
      <c r="QQG17"/>
      <c r="QQH17"/>
      <c r="QQI17"/>
      <c r="QQJ17"/>
      <c r="QQK17"/>
      <c r="QQL17"/>
      <c r="QQM17"/>
      <c r="QQN17"/>
      <c r="QQO17"/>
      <c r="QQP17"/>
      <c r="QQQ17"/>
      <c r="QQR17"/>
      <c r="QQS17"/>
      <c r="QQT17"/>
      <c r="QQU17"/>
      <c r="QQV17"/>
      <c r="QQW17"/>
      <c r="QQX17"/>
      <c r="QQY17"/>
      <c r="QQZ17"/>
      <c r="QRA17"/>
      <c r="QRB17"/>
      <c r="QRC17"/>
      <c r="QRD17"/>
      <c r="QRE17"/>
      <c r="QRF17"/>
      <c r="QRG17"/>
      <c r="QRH17"/>
      <c r="QRI17"/>
      <c r="QRJ17"/>
      <c r="QRK17"/>
      <c r="QRL17"/>
      <c r="QRM17"/>
      <c r="QRN17"/>
      <c r="QRO17"/>
      <c r="QRP17"/>
      <c r="QRQ17"/>
      <c r="QRR17"/>
      <c r="QRS17"/>
      <c r="QRT17"/>
      <c r="QRU17"/>
      <c r="QRV17"/>
      <c r="QRW17"/>
      <c r="QRX17"/>
      <c r="QRY17"/>
      <c r="QRZ17"/>
      <c r="QSA17"/>
      <c r="QSB17"/>
      <c r="QSC17"/>
      <c r="QSD17"/>
      <c r="QSE17"/>
      <c r="QSF17"/>
      <c r="QSG17"/>
      <c r="QSH17"/>
      <c r="QSI17"/>
      <c r="QSJ17"/>
      <c r="QSK17"/>
      <c r="QSL17"/>
      <c r="QSM17"/>
      <c r="QSN17"/>
      <c r="QSO17"/>
      <c r="QSP17"/>
      <c r="QSQ17"/>
      <c r="QSR17"/>
      <c r="QSS17"/>
      <c r="QST17"/>
      <c r="QSU17"/>
      <c r="QSV17"/>
      <c r="QSW17"/>
      <c r="QSX17"/>
      <c r="QSY17"/>
      <c r="QSZ17"/>
      <c r="QTA17"/>
      <c r="QTB17"/>
      <c r="QTC17"/>
      <c r="QTD17"/>
      <c r="QTE17"/>
      <c r="QTF17"/>
      <c r="QTG17"/>
      <c r="QTH17"/>
      <c r="QTI17"/>
      <c r="QTJ17"/>
      <c r="QTK17"/>
      <c r="QTL17"/>
      <c r="QTM17"/>
      <c r="QTN17"/>
      <c r="QTO17"/>
      <c r="QTP17"/>
      <c r="QTQ17"/>
      <c r="QTR17"/>
      <c r="QTS17"/>
      <c r="QTT17"/>
      <c r="QTU17"/>
      <c r="QTV17"/>
      <c r="QTW17"/>
      <c r="QTX17"/>
      <c r="QTY17"/>
      <c r="QTZ17"/>
      <c r="QUA17"/>
      <c r="QUB17"/>
      <c r="QUC17"/>
      <c r="QUD17"/>
      <c r="QUE17"/>
      <c r="QUF17"/>
      <c r="QUG17"/>
      <c r="QUH17"/>
      <c r="QUI17"/>
      <c r="QUJ17"/>
      <c r="QUK17"/>
      <c r="QUL17"/>
      <c r="QUM17"/>
      <c r="QUN17"/>
      <c r="QUO17"/>
      <c r="QUP17"/>
      <c r="QUQ17"/>
      <c r="QUR17"/>
      <c r="QUS17"/>
      <c r="QUT17"/>
      <c r="QUU17"/>
      <c r="QUV17"/>
      <c r="QUW17"/>
      <c r="QUX17"/>
      <c r="QUY17"/>
      <c r="QUZ17"/>
      <c r="QVA17"/>
      <c r="QVB17"/>
      <c r="QVC17"/>
      <c r="QVD17"/>
      <c r="QVE17"/>
      <c r="QVF17"/>
      <c r="QVG17"/>
      <c r="QVH17"/>
      <c r="QVI17"/>
      <c r="QVJ17"/>
      <c r="QVK17"/>
      <c r="QVL17"/>
      <c r="QVM17"/>
      <c r="QVN17"/>
      <c r="QVO17"/>
      <c r="QVP17"/>
      <c r="QVQ17"/>
      <c r="QVR17"/>
      <c r="QVS17"/>
      <c r="QVT17"/>
      <c r="QVU17"/>
      <c r="QVV17"/>
      <c r="QVW17"/>
      <c r="QVX17"/>
      <c r="QVY17"/>
      <c r="QVZ17"/>
      <c r="QWA17"/>
      <c r="QWB17"/>
      <c r="QWC17"/>
      <c r="QWD17"/>
      <c r="QWE17"/>
      <c r="QWF17"/>
      <c r="QWG17"/>
      <c r="QWH17"/>
      <c r="QWI17"/>
      <c r="QWJ17"/>
      <c r="QWK17"/>
      <c r="QWL17"/>
      <c r="QWM17"/>
      <c r="QWN17"/>
      <c r="QWO17"/>
      <c r="QWP17"/>
      <c r="QWQ17"/>
      <c r="QWR17"/>
      <c r="QWS17"/>
      <c r="QWT17"/>
      <c r="QWU17"/>
      <c r="QWV17"/>
      <c r="QWW17"/>
      <c r="QWX17"/>
      <c r="QWY17"/>
      <c r="QWZ17"/>
      <c r="QXA17"/>
      <c r="QXB17"/>
      <c r="QXC17"/>
      <c r="QXD17"/>
      <c r="QXE17"/>
      <c r="QXF17"/>
      <c r="QXG17"/>
      <c r="QXH17"/>
      <c r="QXI17"/>
      <c r="QXJ17"/>
      <c r="QXK17"/>
      <c r="QXL17"/>
      <c r="QXM17"/>
      <c r="QXN17"/>
      <c r="QXO17"/>
      <c r="QXP17"/>
      <c r="QXQ17"/>
      <c r="QXR17"/>
      <c r="QXS17"/>
      <c r="QXT17"/>
      <c r="QXU17"/>
      <c r="QXV17"/>
      <c r="QXW17"/>
      <c r="QXX17"/>
      <c r="QXY17"/>
      <c r="QXZ17"/>
      <c r="QYA17"/>
      <c r="QYB17"/>
      <c r="QYC17"/>
      <c r="QYD17"/>
      <c r="QYE17"/>
      <c r="QYF17"/>
      <c r="QYG17"/>
      <c r="QYH17"/>
      <c r="QYI17"/>
      <c r="QYJ17"/>
      <c r="QYK17"/>
      <c r="QYL17"/>
      <c r="QYM17"/>
      <c r="QYN17"/>
      <c r="QYO17"/>
      <c r="QYP17"/>
      <c r="QYQ17"/>
      <c r="QYR17"/>
      <c r="QYS17"/>
      <c r="QYT17"/>
      <c r="QYU17"/>
      <c r="QYV17"/>
      <c r="QYW17"/>
      <c r="QYX17"/>
      <c r="QYY17"/>
      <c r="QYZ17"/>
      <c r="QZA17"/>
      <c r="QZB17"/>
      <c r="QZC17"/>
      <c r="QZD17"/>
      <c r="QZE17"/>
      <c r="QZF17"/>
      <c r="QZG17"/>
      <c r="QZH17"/>
      <c r="QZI17"/>
      <c r="QZJ17"/>
      <c r="QZK17"/>
      <c r="QZL17"/>
      <c r="QZM17"/>
      <c r="QZN17"/>
      <c r="QZO17"/>
      <c r="QZP17"/>
      <c r="QZQ17"/>
      <c r="QZR17"/>
      <c r="QZS17"/>
      <c r="QZT17"/>
      <c r="QZU17"/>
      <c r="QZV17"/>
      <c r="QZW17"/>
      <c r="QZX17"/>
      <c r="QZY17"/>
      <c r="QZZ17"/>
      <c r="RAA17"/>
      <c r="RAB17"/>
      <c r="RAC17"/>
      <c r="RAD17"/>
      <c r="RAE17"/>
      <c r="RAF17"/>
      <c r="RAG17"/>
      <c r="RAH17"/>
      <c r="RAI17"/>
      <c r="RAJ17"/>
      <c r="RAK17"/>
      <c r="RAL17"/>
      <c r="RAM17"/>
      <c r="RAN17"/>
      <c r="RAO17"/>
      <c r="RAP17"/>
      <c r="RAQ17"/>
      <c r="RAR17"/>
      <c r="RAS17"/>
      <c r="RAT17"/>
      <c r="RAU17"/>
      <c r="RAV17"/>
      <c r="RAW17"/>
      <c r="RAX17"/>
      <c r="RAY17"/>
      <c r="RAZ17"/>
      <c r="RBA17"/>
      <c r="RBB17"/>
      <c r="RBC17"/>
      <c r="RBD17"/>
      <c r="RBE17"/>
      <c r="RBF17"/>
      <c r="RBG17"/>
      <c r="RBH17"/>
      <c r="RBI17"/>
      <c r="RBJ17"/>
      <c r="RBK17"/>
      <c r="RBL17"/>
      <c r="RBM17"/>
      <c r="RBN17"/>
      <c r="RBO17"/>
      <c r="RBP17"/>
      <c r="RBQ17"/>
      <c r="RBR17"/>
      <c r="RBS17"/>
      <c r="RBT17"/>
      <c r="RBU17"/>
      <c r="RBV17"/>
      <c r="RBW17"/>
      <c r="RBX17"/>
      <c r="RBY17"/>
      <c r="RBZ17"/>
      <c r="RCA17"/>
      <c r="RCB17"/>
      <c r="RCC17"/>
      <c r="RCD17"/>
      <c r="RCE17"/>
      <c r="RCF17"/>
      <c r="RCG17"/>
      <c r="RCH17"/>
      <c r="RCI17"/>
      <c r="RCJ17"/>
      <c r="RCK17"/>
      <c r="RCL17"/>
      <c r="RCM17"/>
      <c r="RCN17"/>
      <c r="RCO17"/>
      <c r="RCP17"/>
      <c r="RCQ17"/>
      <c r="RCR17"/>
      <c r="RCS17"/>
      <c r="RCT17"/>
      <c r="RCU17"/>
      <c r="RCV17"/>
      <c r="RCW17"/>
      <c r="RCX17"/>
      <c r="RCY17"/>
      <c r="RCZ17"/>
      <c r="RDA17"/>
      <c r="RDB17"/>
      <c r="RDC17"/>
      <c r="RDD17"/>
      <c r="RDE17"/>
      <c r="RDF17"/>
      <c r="RDG17"/>
      <c r="RDH17"/>
      <c r="RDI17"/>
      <c r="RDJ17"/>
      <c r="RDK17"/>
      <c r="RDL17"/>
      <c r="RDM17"/>
      <c r="RDN17"/>
      <c r="RDO17"/>
      <c r="RDP17"/>
      <c r="RDQ17"/>
      <c r="RDR17"/>
      <c r="RDS17"/>
      <c r="RDT17"/>
      <c r="RDU17"/>
      <c r="RDV17"/>
      <c r="RDW17"/>
      <c r="RDX17"/>
      <c r="RDY17"/>
      <c r="RDZ17"/>
      <c r="REA17"/>
      <c r="REB17"/>
      <c r="REC17"/>
      <c r="RED17"/>
      <c r="REE17"/>
      <c r="REF17"/>
      <c r="REG17"/>
      <c r="REH17"/>
      <c r="REI17"/>
      <c r="REJ17"/>
      <c r="REK17"/>
      <c r="REL17"/>
      <c r="REM17"/>
      <c r="REN17"/>
      <c r="REO17"/>
      <c r="REP17"/>
      <c r="REQ17"/>
      <c r="RER17"/>
      <c r="RES17"/>
      <c r="RET17"/>
      <c r="REU17"/>
      <c r="REV17"/>
      <c r="REW17"/>
      <c r="REX17"/>
      <c r="REY17"/>
      <c r="REZ17"/>
      <c r="RFA17"/>
      <c r="RFB17"/>
      <c r="RFC17"/>
      <c r="RFD17"/>
      <c r="RFE17"/>
      <c r="RFF17"/>
      <c r="RFG17"/>
      <c r="RFH17"/>
      <c r="RFI17"/>
      <c r="RFJ17"/>
      <c r="RFK17"/>
      <c r="RFL17"/>
      <c r="RFM17"/>
      <c r="RFN17"/>
      <c r="RFO17"/>
      <c r="RFP17"/>
      <c r="RFQ17"/>
      <c r="RFR17"/>
      <c r="RFS17"/>
      <c r="RFT17"/>
      <c r="RFU17"/>
      <c r="RFV17"/>
      <c r="RFW17"/>
      <c r="RFX17"/>
      <c r="RFY17"/>
      <c r="RFZ17"/>
      <c r="RGA17"/>
      <c r="RGB17"/>
      <c r="RGC17"/>
      <c r="RGD17"/>
      <c r="RGE17"/>
      <c r="RGF17"/>
      <c r="RGG17"/>
      <c r="RGH17"/>
      <c r="RGI17"/>
      <c r="RGJ17"/>
      <c r="RGK17"/>
      <c r="RGL17"/>
      <c r="RGM17"/>
      <c r="RGN17"/>
      <c r="RGO17"/>
      <c r="RGP17"/>
      <c r="RGQ17"/>
      <c r="RGR17"/>
      <c r="RGS17"/>
      <c r="RGT17"/>
      <c r="RGU17"/>
      <c r="RGV17"/>
      <c r="RGW17"/>
      <c r="RGX17"/>
      <c r="RGY17"/>
      <c r="RGZ17"/>
      <c r="RHA17"/>
      <c r="RHB17"/>
      <c r="RHC17"/>
      <c r="RHD17"/>
      <c r="RHE17"/>
      <c r="RHF17"/>
      <c r="RHG17"/>
      <c r="RHH17"/>
      <c r="RHI17"/>
      <c r="RHJ17"/>
      <c r="RHK17"/>
      <c r="RHL17"/>
      <c r="RHM17"/>
      <c r="RHN17"/>
      <c r="RHO17"/>
      <c r="RHP17"/>
      <c r="RHQ17"/>
      <c r="RHR17"/>
      <c r="RHS17"/>
      <c r="RHT17"/>
      <c r="RHU17"/>
      <c r="RHV17"/>
      <c r="RHW17"/>
      <c r="RHX17"/>
      <c r="RHY17"/>
      <c r="RHZ17"/>
      <c r="RIA17"/>
      <c r="RIB17"/>
      <c r="RIC17"/>
      <c r="RID17"/>
      <c r="RIE17"/>
      <c r="RIF17"/>
      <c r="RIG17"/>
      <c r="RIH17"/>
      <c r="RII17"/>
      <c r="RIJ17"/>
      <c r="RIK17"/>
      <c r="RIL17"/>
      <c r="RIM17"/>
      <c r="RIN17"/>
      <c r="RIO17"/>
      <c r="RIP17"/>
      <c r="RIQ17"/>
      <c r="RIR17"/>
      <c r="RIS17"/>
      <c r="RIT17"/>
      <c r="RIU17"/>
      <c r="RIV17"/>
      <c r="RIW17"/>
      <c r="RIX17"/>
      <c r="RIY17"/>
      <c r="RIZ17"/>
      <c r="RJA17"/>
      <c r="RJB17"/>
      <c r="RJC17"/>
      <c r="RJD17"/>
      <c r="RJE17"/>
      <c r="RJF17"/>
      <c r="RJG17"/>
      <c r="RJH17"/>
      <c r="RJI17"/>
      <c r="RJJ17"/>
      <c r="RJK17"/>
      <c r="RJL17"/>
      <c r="RJM17"/>
      <c r="RJN17"/>
      <c r="RJO17"/>
      <c r="RJP17"/>
      <c r="RJQ17"/>
      <c r="RJR17"/>
      <c r="RJS17"/>
      <c r="RJT17"/>
      <c r="RJU17"/>
      <c r="RJV17"/>
      <c r="RJW17"/>
      <c r="RJX17"/>
      <c r="RJY17"/>
      <c r="RJZ17"/>
      <c r="RKA17"/>
      <c r="RKB17"/>
      <c r="RKC17"/>
      <c r="RKD17"/>
      <c r="RKE17"/>
      <c r="RKF17"/>
      <c r="RKG17"/>
      <c r="RKH17"/>
      <c r="RKI17"/>
      <c r="RKJ17"/>
      <c r="RKK17"/>
      <c r="RKL17"/>
      <c r="RKM17"/>
      <c r="RKN17"/>
      <c r="RKO17"/>
      <c r="RKP17"/>
      <c r="RKQ17"/>
      <c r="RKR17"/>
      <c r="RKS17"/>
      <c r="RKT17"/>
      <c r="RKU17"/>
      <c r="RKV17"/>
      <c r="RKW17"/>
      <c r="RKX17"/>
      <c r="RKY17"/>
      <c r="RKZ17"/>
      <c r="RLA17"/>
      <c r="RLB17"/>
      <c r="RLC17"/>
      <c r="RLD17"/>
      <c r="RLE17"/>
      <c r="RLF17"/>
      <c r="RLG17"/>
      <c r="RLH17"/>
      <c r="RLI17"/>
      <c r="RLJ17"/>
      <c r="RLK17"/>
      <c r="RLL17"/>
      <c r="RLM17"/>
      <c r="RLN17"/>
      <c r="RLO17"/>
      <c r="RLP17"/>
      <c r="RLQ17"/>
      <c r="RLR17"/>
      <c r="RLS17"/>
      <c r="RLT17"/>
      <c r="RLU17"/>
      <c r="RLV17"/>
      <c r="RLW17"/>
      <c r="RLX17"/>
      <c r="RLY17"/>
      <c r="RLZ17"/>
      <c r="RMA17"/>
      <c r="RMB17"/>
      <c r="RMC17"/>
      <c r="RMD17"/>
      <c r="RME17"/>
      <c r="RMF17"/>
      <c r="RMG17"/>
      <c r="RMH17"/>
      <c r="RMI17"/>
      <c r="RMJ17"/>
      <c r="RMK17"/>
      <c r="RML17"/>
      <c r="RMM17"/>
      <c r="RMN17"/>
      <c r="RMO17"/>
      <c r="RMP17"/>
      <c r="RMQ17"/>
      <c r="RMR17"/>
      <c r="RMS17"/>
      <c r="RMT17"/>
      <c r="RMU17"/>
      <c r="RMV17"/>
      <c r="RMW17"/>
      <c r="RMX17"/>
      <c r="RMY17"/>
      <c r="RMZ17"/>
      <c r="RNA17"/>
      <c r="RNB17"/>
      <c r="RNC17"/>
      <c r="RND17"/>
      <c r="RNE17"/>
      <c r="RNF17"/>
      <c r="RNG17"/>
      <c r="RNH17"/>
      <c r="RNI17"/>
      <c r="RNJ17"/>
      <c r="RNK17"/>
      <c r="RNL17"/>
      <c r="RNM17"/>
      <c r="RNN17"/>
      <c r="RNO17"/>
      <c r="RNP17"/>
      <c r="RNQ17"/>
      <c r="RNR17"/>
      <c r="RNS17"/>
      <c r="RNT17"/>
      <c r="RNU17"/>
      <c r="RNV17"/>
      <c r="RNW17"/>
      <c r="RNX17"/>
      <c r="RNY17"/>
      <c r="RNZ17"/>
      <c r="ROA17"/>
      <c r="ROB17"/>
      <c r="ROC17"/>
      <c r="ROD17"/>
      <c r="ROE17"/>
      <c r="ROF17"/>
      <c r="ROG17"/>
      <c r="ROH17"/>
      <c r="ROI17"/>
      <c r="ROJ17"/>
      <c r="ROK17"/>
      <c r="ROL17"/>
      <c r="ROM17"/>
      <c r="RON17"/>
      <c r="ROO17"/>
      <c r="ROP17"/>
      <c r="ROQ17"/>
      <c r="ROR17"/>
      <c r="ROS17"/>
      <c r="ROT17"/>
      <c r="ROU17"/>
      <c r="ROV17"/>
      <c r="ROW17"/>
      <c r="ROX17"/>
      <c r="ROY17"/>
      <c r="ROZ17"/>
      <c r="RPA17"/>
      <c r="RPB17"/>
      <c r="RPC17"/>
      <c r="RPD17"/>
      <c r="RPE17"/>
      <c r="RPF17"/>
      <c r="RPG17"/>
      <c r="RPH17"/>
      <c r="RPI17"/>
      <c r="RPJ17"/>
      <c r="RPK17"/>
      <c r="RPL17"/>
      <c r="RPM17"/>
      <c r="RPN17"/>
      <c r="RPO17"/>
      <c r="RPP17"/>
      <c r="RPQ17"/>
      <c r="RPR17"/>
      <c r="RPS17"/>
      <c r="RPT17"/>
      <c r="RPU17"/>
      <c r="RPV17"/>
      <c r="RPW17"/>
      <c r="RPX17"/>
      <c r="RPY17"/>
      <c r="RPZ17"/>
      <c r="RQA17"/>
      <c r="RQB17"/>
      <c r="RQC17"/>
      <c r="RQD17"/>
      <c r="RQE17"/>
      <c r="RQF17"/>
      <c r="RQG17"/>
      <c r="RQH17"/>
      <c r="RQI17"/>
      <c r="RQJ17"/>
      <c r="RQK17"/>
      <c r="RQL17"/>
      <c r="RQM17"/>
      <c r="RQN17"/>
      <c r="RQO17"/>
      <c r="RQP17"/>
      <c r="RQQ17"/>
      <c r="RQR17"/>
      <c r="RQS17"/>
      <c r="RQT17"/>
      <c r="RQU17"/>
      <c r="RQV17"/>
      <c r="RQW17"/>
      <c r="RQX17"/>
      <c r="RQY17"/>
      <c r="RQZ17"/>
      <c r="RRA17"/>
      <c r="RRB17"/>
      <c r="RRC17"/>
      <c r="RRD17"/>
      <c r="RRE17"/>
      <c r="RRF17"/>
      <c r="RRG17"/>
      <c r="RRH17"/>
      <c r="RRI17"/>
      <c r="RRJ17"/>
      <c r="RRK17"/>
      <c r="RRL17"/>
      <c r="RRM17"/>
      <c r="RRN17"/>
      <c r="RRO17"/>
      <c r="RRP17"/>
      <c r="RRQ17"/>
      <c r="RRR17"/>
      <c r="RRS17"/>
      <c r="RRT17"/>
      <c r="RRU17"/>
      <c r="RRV17"/>
      <c r="RRW17"/>
      <c r="RRX17"/>
      <c r="RRY17"/>
      <c r="RRZ17"/>
      <c r="RSA17"/>
      <c r="RSB17"/>
      <c r="RSC17"/>
      <c r="RSD17"/>
      <c r="RSE17"/>
      <c r="RSF17"/>
      <c r="RSG17"/>
      <c r="RSH17"/>
      <c r="RSI17"/>
      <c r="RSJ17"/>
      <c r="RSK17"/>
      <c r="RSL17"/>
      <c r="RSM17"/>
      <c r="RSN17"/>
      <c r="RSO17"/>
      <c r="RSP17"/>
      <c r="RSQ17"/>
      <c r="RSR17"/>
      <c r="RSS17"/>
      <c r="RST17"/>
      <c r="RSU17"/>
      <c r="RSV17"/>
      <c r="RSW17"/>
      <c r="RSX17"/>
      <c r="RSY17"/>
      <c r="RSZ17"/>
      <c r="RTA17"/>
      <c r="RTB17"/>
      <c r="RTC17"/>
      <c r="RTD17"/>
      <c r="RTE17"/>
      <c r="RTF17"/>
      <c r="RTG17"/>
      <c r="RTH17"/>
      <c r="RTI17"/>
      <c r="RTJ17"/>
      <c r="RTK17"/>
      <c r="RTL17"/>
      <c r="RTM17"/>
      <c r="RTN17"/>
      <c r="RTO17"/>
      <c r="RTP17"/>
      <c r="RTQ17"/>
      <c r="RTR17"/>
      <c r="RTS17"/>
      <c r="RTT17"/>
      <c r="RTU17"/>
      <c r="RTV17"/>
      <c r="RTW17"/>
      <c r="RTX17"/>
      <c r="RTY17"/>
      <c r="RTZ17"/>
      <c r="RUA17"/>
      <c r="RUB17"/>
      <c r="RUC17"/>
      <c r="RUD17"/>
      <c r="RUE17"/>
      <c r="RUF17"/>
      <c r="RUG17"/>
      <c r="RUH17"/>
      <c r="RUI17"/>
      <c r="RUJ17"/>
      <c r="RUK17"/>
      <c r="RUL17"/>
      <c r="RUM17"/>
      <c r="RUN17"/>
      <c r="RUO17"/>
      <c r="RUP17"/>
      <c r="RUQ17"/>
      <c r="RUR17"/>
      <c r="RUS17"/>
      <c r="RUT17"/>
      <c r="RUU17"/>
      <c r="RUV17"/>
      <c r="RUW17"/>
      <c r="RUX17"/>
      <c r="RUY17"/>
      <c r="RUZ17"/>
      <c r="RVA17"/>
      <c r="RVB17"/>
      <c r="RVC17"/>
      <c r="RVD17"/>
      <c r="RVE17"/>
      <c r="RVF17"/>
      <c r="RVG17"/>
      <c r="RVH17"/>
      <c r="RVI17"/>
      <c r="RVJ17"/>
      <c r="RVK17"/>
      <c r="RVL17"/>
      <c r="RVM17"/>
      <c r="RVN17"/>
      <c r="RVO17"/>
      <c r="RVP17"/>
      <c r="RVQ17"/>
      <c r="RVR17"/>
      <c r="RVS17"/>
      <c r="RVT17"/>
      <c r="RVU17"/>
      <c r="RVV17"/>
      <c r="RVW17"/>
      <c r="RVX17"/>
      <c r="RVY17"/>
      <c r="RVZ17"/>
      <c r="RWA17"/>
      <c r="RWB17"/>
      <c r="RWC17"/>
      <c r="RWD17"/>
      <c r="RWE17"/>
      <c r="RWF17"/>
      <c r="RWG17"/>
      <c r="RWH17"/>
      <c r="RWI17"/>
      <c r="RWJ17"/>
      <c r="RWK17"/>
      <c r="RWL17"/>
      <c r="RWM17"/>
      <c r="RWN17"/>
      <c r="RWO17"/>
      <c r="RWP17"/>
      <c r="RWQ17"/>
      <c r="RWR17"/>
      <c r="RWS17"/>
      <c r="RWT17"/>
      <c r="RWU17"/>
      <c r="RWV17"/>
      <c r="RWW17"/>
      <c r="RWX17"/>
      <c r="RWY17"/>
      <c r="RWZ17"/>
      <c r="RXA17"/>
      <c r="RXB17"/>
      <c r="RXC17"/>
      <c r="RXD17"/>
      <c r="RXE17"/>
      <c r="RXF17"/>
      <c r="RXG17"/>
      <c r="RXH17"/>
      <c r="RXI17"/>
      <c r="RXJ17"/>
      <c r="RXK17"/>
      <c r="RXL17"/>
      <c r="RXM17"/>
      <c r="RXN17"/>
      <c r="RXO17"/>
      <c r="RXP17"/>
      <c r="RXQ17"/>
      <c r="RXR17"/>
      <c r="RXS17"/>
      <c r="RXT17"/>
      <c r="RXU17"/>
      <c r="RXV17"/>
      <c r="RXW17"/>
      <c r="RXX17"/>
      <c r="RXY17"/>
      <c r="RXZ17"/>
      <c r="RYA17"/>
      <c r="RYB17"/>
      <c r="RYC17"/>
      <c r="RYD17"/>
      <c r="RYE17"/>
      <c r="RYF17"/>
      <c r="RYG17"/>
      <c r="RYH17"/>
      <c r="RYI17"/>
      <c r="RYJ17"/>
      <c r="RYK17"/>
      <c r="RYL17"/>
      <c r="RYM17"/>
      <c r="RYN17"/>
      <c r="RYO17"/>
      <c r="RYP17"/>
      <c r="RYQ17"/>
      <c r="RYR17"/>
      <c r="RYS17"/>
      <c r="RYT17"/>
      <c r="RYU17"/>
      <c r="RYV17"/>
      <c r="RYW17"/>
      <c r="RYX17"/>
      <c r="RYY17"/>
      <c r="RYZ17"/>
      <c r="RZA17"/>
      <c r="RZB17"/>
      <c r="RZC17"/>
      <c r="RZD17"/>
      <c r="RZE17"/>
      <c r="RZF17"/>
      <c r="RZG17"/>
      <c r="RZH17"/>
      <c r="RZI17"/>
      <c r="RZJ17"/>
      <c r="RZK17"/>
      <c r="RZL17"/>
      <c r="RZM17"/>
      <c r="RZN17"/>
      <c r="RZO17"/>
      <c r="RZP17"/>
      <c r="RZQ17"/>
      <c r="RZR17"/>
      <c r="RZS17"/>
      <c r="RZT17"/>
      <c r="RZU17"/>
      <c r="RZV17"/>
      <c r="RZW17"/>
      <c r="RZX17"/>
      <c r="RZY17"/>
      <c r="RZZ17"/>
      <c r="SAA17"/>
      <c r="SAB17"/>
      <c r="SAC17"/>
      <c r="SAD17"/>
      <c r="SAE17"/>
      <c r="SAF17"/>
      <c r="SAG17"/>
      <c r="SAH17"/>
      <c r="SAI17"/>
      <c r="SAJ17"/>
      <c r="SAK17"/>
      <c r="SAL17"/>
      <c r="SAM17"/>
      <c r="SAN17"/>
      <c r="SAO17"/>
      <c r="SAP17"/>
      <c r="SAQ17"/>
      <c r="SAR17"/>
      <c r="SAS17"/>
      <c r="SAT17"/>
      <c r="SAU17"/>
      <c r="SAV17"/>
      <c r="SAW17"/>
      <c r="SAX17"/>
      <c r="SAY17"/>
      <c r="SAZ17"/>
      <c r="SBA17"/>
      <c r="SBB17"/>
      <c r="SBC17"/>
      <c r="SBD17"/>
      <c r="SBE17"/>
      <c r="SBF17"/>
      <c r="SBG17"/>
      <c r="SBH17"/>
      <c r="SBI17"/>
      <c r="SBJ17"/>
      <c r="SBK17"/>
      <c r="SBL17"/>
      <c r="SBM17"/>
      <c r="SBN17"/>
      <c r="SBO17"/>
      <c r="SBP17"/>
      <c r="SBQ17"/>
      <c r="SBR17"/>
      <c r="SBS17"/>
      <c r="SBT17"/>
      <c r="SBU17"/>
      <c r="SBV17"/>
      <c r="SBW17"/>
      <c r="SBX17"/>
      <c r="SBY17"/>
      <c r="SBZ17"/>
      <c r="SCA17"/>
      <c r="SCB17"/>
      <c r="SCC17"/>
      <c r="SCD17"/>
      <c r="SCE17"/>
      <c r="SCF17"/>
      <c r="SCG17"/>
      <c r="SCH17"/>
      <c r="SCI17"/>
      <c r="SCJ17"/>
      <c r="SCK17"/>
      <c r="SCL17"/>
      <c r="SCM17"/>
      <c r="SCN17"/>
      <c r="SCO17"/>
      <c r="SCP17"/>
      <c r="SCQ17"/>
      <c r="SCR17"/>
      <c r="SCS17"/>
      <c r="SCT17"/>
      <c r="SCU17"/>
      <c r="SCV17"/>
      <c r="SCW17"/>
      <c r="SCX17"/>
      <c r="SCY17"/>
      <c r="SCZ17"/>
      <c r="SDA17"/>
      <c r="SDB17"/>
      <c r="SDC17"/>
      <c r="SDD17"/>
      <c r="SDE17"/>
      <c r="SDF17"/>
      <c r="SDG17"/>
      <c r="SDH17"/>
      <c r="SDI17"/>
      <c r="SDJ17"/>
      <c r="SDK17"/>
      <c r="SDL17"/>
      <c r="SDM17"/>
      <c r="SDN17"/>
      <c r="SDO17"/>
      <c r="SDP17"/>
      <c r="SDQ17"/>
      <c r="SDR17"/>
      <c r="SDS17"/>
      <c r="SDT17"/>
      <c r="SDU17"/>
      <c r="SDV17"/>
      <c r="SDW17"/>
      <c r="SDX17"/>
      <c r="SDY17"/>
      <c r="SDZ17"/>
      <c r="SEA17"/>
      <c r="SEB17"/>
      <c r="SEC17"/>
      <c r="SED17"/>
      <c r="SEE17"/>
      <c r="SEF17"/>
      <c r="SEG17"/>
      <c r="SEH17"/>
      <c r="SEI17"/>
      <c r="SEJ17"/>
      <c r="SEK17"/>
      <c r="SEL17"/>
      <c r="SEM17"/>
      <c r="SEN17"/>
      <c r="SEO17"/>
      <c r="SEP17"/>
      <c r="SEQ17"/>
      <c r="SER17"/>
      <c r="SES17"/>
      <c r="SET17"/>
      <c r="SEU17"/>
      <c r="SEV17"/>
      <c r="SEW17"/>
      <c r="SEX17"/>
      <c r="SEY17"/>
      <c r="SEZ17"/>
      <c r="SFA17"/>
      <c r="SFB17"/>
      <c r="SFC17"/>
      <c r="SFD17"/>
      <c r="SFE17"/>
      <c r="SFF17"/>
      <c r="SFG17"/>
      <c r="SFH17"/>
      <c r="SFI17"/>
      <c r="SFJ17"/>
      <c r="SFK17"/>
      <c r="SFL17"/>
      <c r="SFM17"/>
      <c r="SFN17"/>
      <c r="SFO17"/>
      <c r="SFP17"/>
      <c r="SFQ17"/>
      <c r="SFR17"/>
      <c r="SFS17"/>
      <c r="SFT17"/>
      <c r="SFU17"/>
      <c r="SFV17"/>
      <c r="SFW17"/>
      <c r="SFX17"/>
      <c r="SFY17"/>
      <c r="SFZ17"/>
      <c r="SGA17"/>
      <c r="SGB17"/>
      <c r="SGC17"/>
      <c r="SGD17"/>
      <c r="SGE17"/>
      <c r="SGF17"/>
      <c r="SGG17"/>
      <c r="SGH17"/>
      <c r="SGI17"/>
      <c r="SGJ17"/>
      <c r="SGK17"/>
      <c r="SGL17"/>
      <c r="SGM17"/>
      <c r="SGN17"/>
      <c r="SGO17"/>
      <c r="SGP17"/>
      <c r="SGQ17"/>
      <c r="SGR17"/>
      <c r="SGS17"/>
      <c r="SGT17"/>
      <c r="SGU17"/>
      <c r="SGV17"/>
      <c r="SGW17"/>
      <c r="SGX17"/>
      <c r="SGY17"/>
      <c r="SGZ17"/>
      <c r="SHA17"/>
      <c r="SHB17"/>
      <c r="SHC17"/>
      <c r="SHD17"/>
      <c r="SHE17"/>
      <c r="SHF17"/>
      <c r="SHG17"/>
      <c r="SHH17"/>
      <c r="SHI17"/>
      <c r="SHJ17"/>
      <c r="SHK17"/>
      <c r="SHL17"/>
      <c r="SHM17"/>
      <c r="SHN17"/>
      <c r="SHO17"/>
      <c r="SHP17"/>
      <c r="SHQ17"/>
      <c r="SHR17"/>
      <c r="SHS17"/>
      <c r="SHT17"/>
      <c r="SHU17"/>
      <c r="SHV17"/>
      <c r="SHW17"/>
      <c r="SHX17"/>
      <c r="SHY17"/>
      <c r="SHZ17"/>
      <c r="SIA17"/>
      <c r="SIB17"/>
      <c r="SIC17"/>
      <c r="SID17"/>
      <c r="SIE17"/>
      <c r="SIF17"/>
      <c r="SIG17"/>
      <c r="SIH17"/>
      <c r="SII17"/>
      <c r="SIJ17"/>
      <c r="SIK17"/>
      <c r="SIL17"/>
      <c r="SIM17"/>
      <c r="SIN17"/>
      <c r="SIO17"/>
      <c r="SIP17"/>
      <c r="SIQ17"/>
      <c r="SIR17"/>
      <c r="SIS17"/>
      <c r="SIT17"/>
      <c r="SIU17"/>
      <c r="SIV17"/>
      <c r="SIW17"/>
      <c r="SIX17"/>
      <c r="SIY17"/>
      <c r="SIZ17"/>
      <c r="SJA17"/>
      <c r="SJB17"/>
      <c r="SJC17"/>
      <c r="SJD17"/>
      <c r="SJE17"/>
      <c r="SJF17"/>
      <c r="SJG17"/>
      <c r="SJH17"/>
      <c r="SJI17"/>
      <c r="SJJ17"/>
      <c r="SJK17"/>
      <c r="SJL17"/>
      <c r="SJM17"/>
      <c r="SJN17"/>
      <c r="SJO17"/>
      <c r="SJP17"/>
      <c r="SJQ17"/>
      <c r="SJR17"/>
      <c r="SJS17"/>
      <c r="SJT17"/>
      <c r="SJU17"/>
      <c r="SJV17"/>
      <c r="SJW17"/>
      <c r="SJX17"/>
      <c r="SJY17"/>
      <c r="SJZ17"/>
      <c r="SKA17"/>
      <c r="SKB17"/>
      <c r="SKC17"/>
      <c r="SKD17"/>
      <c r="SKE17"/>
      <c r="SKF17"/>
      <c r="SKG17"/>
      <c r="SKH17"/>
      <c r="SKI17"/>
      <c r="SKJ17"/>
      <c r="SKK17"/>
      <c r="SKL17"/>
      <c r="SKM17"/>
      <c r="SKN17"/>
      <c r="SKO17"/>
      <c r="SKP17"/>
      <c r="SKQ17"/>
      <c r="SKR17"/>
      <c r="SKS17"/>
      <c r="SKT17"/>
      <c r="SKU17"/>
      <c r="SKV17"/>
      <c r="SKW17"/>
      <c r="SKX17"/>
      <c r="SKY17"/>
      <c r="SKZ17"/>
      <c r="SLA17"/>
      <c r="SLB17"/>
      <c r="SLC17"/>
      <c r="SLD17"/>
      <c r="SLE17"/>
      <c r="SLF17"/>
      <c r="SLG17"/>
      <c r="SLH17"/>
      <c r="SLI17"/>
      <c r="SLJ17"/>
      <c r="SLK17"/>
      <c r="SLL17"/>
      <c r="SLM17"/>
      <c r="SLN17"/>
      <c r="SLO17"/>
      <c r="SLP17"/>
      <c r="SLQ17"/>
      <c r="SLR17"/>
      <c r="SLS17"/>
      <c r="SLT17"/>
      <c r="SLU17"/>
      <c r="SLV17"/>
      <c r="SLW17"/>
      <c r="SLX17"/>
      <c r="SLY17"/>
      <c r="SLZ17"/>
      <c r="SMA17"/>
      <c r="SMB17"/>
      <c r="SMC17"/>
      <c r="SMD17"/>
      <c r="SME17"/>
      <c r="SMF17"/>
      <c r="SMG17"/>
      <c r="SMH17"/>
      <c r="SMI17"/>
      <c r="SMJ17"/>
      <c r="SMK17"/>
      <c r="SML17"/>
      <c r="SMM17"/>
      <c r="SMN17"/>
      <c r="SMO17"/>
      <c r="SMP17"/>
      <c r="SMQ17"/>
      <c r="SMR17"/>
      <c r="SMS17"/>
      <c r="SMT17"/>
      <c r="SMU17"/>
      <c r="SMV17"/>
      <c r="SMW17"/>
      <c r="SMX17"/>
      <c r="SMY17"/>
      <c r="SMZ17"/>
      <c r="SNA17"/>
      <c r="SNB17"/>
      <c r="SNC17"/>
      <c r="SND17"/>
      <c r="SNE17"/>
      <c r="SNF17"/>
      <c r="SNG17"/>
      <c r="SNH17"/>
      <c r="SNI17"/>
      <c r="SNJ17"/>
      <c r="SNK17"/>
      <c r="SNL17"/>
      <c r="SNM17"/>
      <c r="SNN17"/>
      <c r="SNO17"/>
      <c r="SNP17"/>
      <c r="SNQ17"/>
      <c r="SNR17"/>
      <c r="SNS17"/>
      <c r="SNT17"/>
      <c r="SNU17"/>
      <c r="SNV17"/>
      <c r="SNW17"/>
      <c r="SNX17"/>
      <c r="SNY17"/>
      <c r="SNZ17"/>
      <c r="SOA17"/>
      <c r="SOB17"/>
      <c r="SOC17"/>
      <c r="SOD17"/>
      <c r="SOE17"/>
      <c r="SOF17"/>
      <c r="SOG17"/>
      <c r="SOH17"/>
      <c r="SOI17"/>
      <c r="SOJ17"/>
      <c r="SOK17"/>
      <c r="SOL17"/>
      <c r="SOM17"/>
      <c r="SON17"/>
      <c r="SOO17"/>
      <c r="SOP17"/>
      <c r="SOQ17"/>
      <c r="SOR17"/>
      <c r="SOS17"/>
      <c r="SOT17"/>
      <c r="SOU17"/>
      <c r="SOV17"/>
      <c r="SOW17"/>
      <c r="SOX17"/>
      <c r="SOY17"/>
      <c r="SOZ17"/>
      <c r="SPA17"/>
      <c r="SPB17"/>
      <c r="SPC17"/>
      <c r="SPD17"/>
      <c r="SPE17"/>
      <c r="SPF17"/>
      <c r="SPG17"/>
      <c r="SPH17"/>
      <c r="SPI17"/>
      <c r="SPJ17"/>
      <c r="SPK17"/>
      <c r="SPL17"/>
      <c r="SPM17"/>
      <c r="SPN17"/>
      <c r="SPO17"/>
      <c r="SPP17"/>
      <c r="SPQ17"/>
      <c r="SPR17"/>
      <c r="SPS17"/>
      <c r="SPT17"/>
      <c r="SPU17"/>
      <c r="SPV17"/>
      <c r="SPW17"/>
      <c r="SPX17"/>
      <c r="SPY17"/>
      <c r="SPZ17"/>
      <c r="SQA17"/>
      <c r="SQB17"/>
      <c r="SQC17"/>
      <c r="SQD17"/>
      <c r="SQE17"/>
      <c r="SQF17"/>
      <c r="SQG17"/>
      <c r="SQH17"/>
      <c r="SQI17"/>
      <c r="SQJ17"/>
      <c r="SQK17"/>
      <c r="SQL17"/>
      <c r="SQM17"/>
      <c r="SQN17"/>
      <c r="SQO17"/>
      <c r="SQP17"/>
      <c r="SQQ17"/>
      <c r="SQR17"/>
      <c r="SQS17"/>
      <c r="SQT17"/>
      <c r="SQU17"/>
      <c r="SQV17"/>
      <c r="SQW17"/>
      <c r="SQX17"/>
      <c r="SQY17"/>
      <c r="SQZ17"/>
      <c r="SRA17"/>
      <c r="SRB17"/>
      <c r="SRC17"/>
      <c r="SRD17"/>
      <c r="SRE17"/>
      <c r="SRF17"/>
      <c r="SRG17"/>
      <c r="SRH17"/>
      <c r="SRI17"/>
      <c r="SRJ17"/>
      <c r="SRK17"/>
      <c r="SRL17"/>
      <c r="SRM17"/>
      <c r="SRN17"/>
      <c r="SRO17"/>
      <c r="SRP17"/>
      <c r="SRQ17"/>
      <c r="SRR17"/>
      <c r="SRS17"/>
      <c r="SRT17"/>
      <c r="SRU17"/>
      <c r="SRV17"/>
      <c r="SRW17"/>
      <c r="SRX17"/>
      <c r="SRY17"/>
      <c r="SRZ17"/>
      <c r="SSA17"/>
      <c r="SSB17"/>
      <c r="SSC17"/>
      <c r="SSD17"/>
      <c r="SSE17"/>
      <c r="SSF17"/>
      <c r="SSG17"/>
      <c r="SSH17"/>
      <c r="SSI17"/>
      <c r="SSJ17"/>
      <c r="SSK17"/>
      <c r="SSL17"/>
      <c r="SSM17"/>
      <c r="SSN17"/>
      <c r="SSO17"/>
      <c r="SSP17"/>
      <c r="SSQ17"/>
      <c r="SSR17"/>
      <c r="SSS17"/>
      <c r="SST17"/>
      <c r="SSU17"/>
      <c r="SSV17"/>
      <c r="SSW17"/>
      <c r="SSX17"/>
      <c r="SSY17"/>
      <c r="SSZ17"/>
      <c r="STA17"/>
      <c r="STB17"/>
      <c r="STC17"/>
      <c r="STD17"/>
      <c r="STE17"/>
      <c r="STF17"/>
      <c r="STG17"/>
      <c r="STH17"/>
      <c r="STI17"/>
      <c r="STJ17"/>
      <c r="STK17"/>
      <c r="STL17"/>
      <c r="STM17"/>
      <c r="STN17"/>
      <c r="STO17"/>
      <c r="STP17"/>
      <c r="STQ17"/>
      <c r="STR17"/>
      <c r="STS17"/>
      <c r="STT17"/>
      <c r="STU17"/>
      <c r="STV17"/>
      <c r="STW17"/>
      <c r="STX17"/>
      <c r="STY17"/>
      <c r="STZ17"/>
      <c r="SUA17"/>
      <c r="SUB17"/>
      <c r="SUC17"/>
      <c r="SUD17"/>
      <c r="SUE17"/>
      <c r="SUF17"/>
      <c r="SUG17"/>
      <c r="SUH17"/>
      <c r="SUI17"/>
      <c r="SUJ17"/>
      <c r="SUK17"/>
      <c r="SUL17"/>
      <c r="SUM17"/>
      <c r="SUN17"/>
      <c r="SUO17"/>
      <c r="SUP17"/>
      <c r="SUQ17"/>
      <c r="SUR17"/>
      <c r="SUS17"/>
      <c r="SUT17"/>
      <c r="SUU17"/>
      <c r="SUV17"/>
      <c r="SUW17"/>
      <c r="SUX17"/>
      <c r="SUY17"/>
      <c r="SUZ17"/>
      <c r="SVA17"/>
      <c r="SVB17"/>
      <c r="SVC17"/>
      <c r="SVD17"/>
      <c r="SVE17"/>
      <c r="SVF17"/>
      <c r="SVG17"/>
      <c r="SVH17"/>
      <c r="SVI17"/>
      <c r="SVJ17"/>
      <c r="SVK17"/>
      <c r="SVL17"/>
      <c r="SVM17"/>
      <c r="SVN17"/>
      <c r="SVO17"/>
      <c r="SVP17"/>
      <c r="SVQ17"/>
      <c r="SVR17"/>
      <c r="SVS17"/>
      <c r="SVT17"/>
      <c r="SVU17"/>
      <c r="SVV17"/>
      <c r="SVW17"/>
      <c r="SVX17"/>
      <c r="SVY17"/>
      <c r="SVZ17"/>
      <c r="SWA17"/>
      <c r="SWB17"/>
      <c r="SWC17"/>
      <c r="SWD17"/>
      <c r="SWE17"/>
      <c r="SWF17"/>
      <c r="SWG17"/>
      <c r="SWH17"/>
      <c r="SWI17"/>
      <c r="SWJ17"/>
      <c r="SWK17"/>
      <c r="SWL17"/>
      <c r="SWM17"/>
      <c r="SWN17"/>
      <c r="SWO17"/>
      <c r="SWP17"/>
      <c r="SWQ17"/>
      <c r="SWR17"/>
      <c r="SWS17"/>
      <c r="SWT17"/>
      <c r="SWU17"/>
      <c r="SWV17"/>
      <c r="SWW17"/>
      <c r="SWX17"/>
      <c r="SWY17"/>
      <c r="SWZ17"/>
      <c r="SXA17"/>
      <c r="SXB17"/>
      <c r="SXC17"/>
      <c r="SXD17"/>
      <c r="SXE17"/>
      <c r="SXF17"/>
      <c r="SXG17"/>
      <c r="SXH17"/>
      <c r="SXI17"/>
      <c r="SXJ17"/>
      <c r="SXK17"/>
      <c r="SXL17"/>
      <c r="SXM17"/>
      <c r="SXN17"/>
      <c r="SXO17"/>
      <c r="SXP17"/>
      <c r="SXQ17"/>
      <c r="SXR17"/>
      <c r="SXS17"/>
      <c r="SXT17"/>
      <c r="SXU17"/>
      <c r="SXV17"/>
      <c r="SXW17"/>
      <c r="SXX17"/>
      <c r="SXY17"/>
      <c r="SXZ17"/>
      <c r="SYA17"/>
      <c r="SYB17"/>
      <c r="SYC17"/>
      <c r="SYD17"/>
      <c r="SYE17"/>
      <c r="SYF17"/>
      <c r="SYG17"/>
      <c r="SYH17"/>
      <c r="SYI17"/>
      <c r="SYJ17"/>
      <c r="SYK17"/>
      <c r="SYL17"/>
      <c r="SYM17"/>
      <c r="SYN17"/>
      <c r="SYO17"/>
      <c r="SYP17"/>
      <c r="SYQ17"/>
      <c r="SYR17"/>
      <c r="SYS17"/>
      <c r="SYT17"/>
      <c r="SYU17"/>
      <c r="SYV17"/>
      <c r="SYW17"/>
      <c r="SYX17"/>
      <c r="SYY17"/>
      <c r="SYZ17"/>
      <c r="SZA17"/>
      <c r="SZB17"/>
      <c r="SZC17"/>
      <c r="SZD17"/>
      <c r="SZE17"/>
      <c r="SZF17"/>
      <c r="SZG17"/>
      <c r="SZH17"/>
      <c r="SZI17"/>
      <c r="SZJ17"/>
      <c r="SZK17"/>
      <c r="SZL17"/>
      <c r="SZM17"/>
      <c r="SZN17"/>
      <c r="SZO17"/>
      <c r="SZP17"/>
      <c r="SZQ17"/>
      <c r="SZR17"/>
      <c r="SZS17"/>
      <c r="SZT17"/>
      <c r="SZU17"/>
      <c r="SZV17"/>
      <c r="SZW17"/>
      <c r="SZX17"/>
      <c r="SZY17"/>
      <c r="SZZ17"/>
      <c r="TAA17"/>
      <c r="TAB17"/>
      <c r="TAC17"/>
      <c r="TAD17"/>
      <c r="TAE17"/>
      <c r="TAF17"/>
      <c r="TAG17"/>
      <c r="TAH17"/>
      <c r="TAI17"/>
      <c r="TAJ17"/>
      <c r="TAK17"/>
      <c r="TAL17"/>
      <c r="TAM17"/>
      <c r="TAN17"/>
      <c r="TAO17"/>
      <c r="TAP17"/>
      <c r="TAQ17"/>
      <c r="TAR17"/>
      <c r="TAS17"/>
      <c r="TAT17"/>
      <c r="TAU17"/>
      <c r="TAV17"/>
      <c r="TAW17"/>
      <c r="TAX17"/>
      <c r="TAY17"/>
      <c r="TAZ17"/>
      <c r="TBA17"/>
      <c r="TBB17"/>
      <c r="TBC17"/>
      <c r="TBD17"/>
      <c r="TBE17"/>
      <c r="TBF17"/>
      <c r="TBG17"/>
      <c r="TBH17"/>
      <c r="TBI17"/>
      <c r="TBJ17"/>
      <c r="TBK17"/>
      <c r="TBL17"/>
      <c r="TBM17"/>
      <c r="TBN17"/>
      <c r="TBO17"/>
      <c r="TBP17"/>
      <c r="TBQ17"/>
      <c r="TBR17"/>
      <c r="TBS17"/>
      <c r="TBT17"/>
      <c r="TBU17"/>
      <c r="TBV17"/>
      <c r="TBW17"/>
      <c r="TBX17"/>
      <c r="TBY17"/>
      <c r="TBZ17"/>
      <c r="TCA17"/>
      <c r="TCB17"/>
      <c r="TCC17"/>
      <c r="TCD17"/>
      <c r="TCE17"/>
      <c r="TCF17"/>
      <c r="TCG17"/>
      <c r="TCH17"/>
      <c r="TCI17"/>
      <c r="TCJ17"/>
      <c r="TCK17"/>
      <c r="TCL17"/>
      <c r="TCM17"/>
      <c r="TCN17"/>
      <c r="TCO17"/>
      <c r="TCP17"/>
      <c r="TCQ17"/>
      <c r="TCR17"/>
      <c r="TCS17"/>
      <c r="TCT17"/>
      <c r="TCU17"/>
      <c r="TCV17"/>
      <c r="TCW17"/>
      <c r="TCX17"/>
      <c r="TCY17"/>
      <c r="TCZ17"/>
      <c r="TDA17"/>
      <c r="TDB17"/>
      <c r="TDC17"/>
      <c r="TDD17"/>
      <c r="TDE17"/>
      <c r="TDF17"/>
      <c r="TDG17"/>
      <c r="TDH17"/>
      <c r="TDI17"/>
      <c r="TDJ17"/>
      <c r="TDK17"/>
      <c r="TDL17"/>
      <c r="TDM17"/>
      <c r="TDN17"/>
      <c r="TDO17"/>
      <c r="TDP17"/>
      <c r="TDQ17"/>
      <c r="TDR17"/>
      <c r="TDS17"/>
      <c r="TDT17"/>
      <c r="TDU17"/>
      <c r="TDV17"/>
      <c r="TDW17"/>
      <c r="TDX17"/>
      <c r="TDY17"/>
      <c r="TDZ17"/>
      <c r="TEA17"/>
      <c r="TEB17"/>
      <c r="TEC17"/>
      <c r="TED17"/>
      <c r="TEE17"/>
      <c r="TEF17"/>
      <c r="TEG17"/>
      <c r="TEH17"/>
      <c r="TEI17"/>
      <c r="TEJ17"/>
      <c r="TEK17"/>
      <c r="TEL17"/>
      <c r="TEM17"/>
      <c r="TEN17"/>
      <c r="TEO17"/>
      <c r="TEP17"/>
      <c r="TEQ17"/>
      <c r="TER17"/>
      <c r="TES17"/>
      <c r="TET17"/>
      <c r="TEU17"/>
      <c r="TEV17"/>
      <c r="TEW17"/>
      <c r="TEX17"/>
      <c r="TEY17"/>
      <c r="TEZ17"/>
      <c r="TFA17"/>
      <c r="TFB17"/>
      <c r="TFC17"/>
      <c r="TFD17"/>
      <c r="TFE17"/>
      <c r="TFF17"/>
      <c r="TFG17"/>
      <c r="TFH17"/>
      <c r="TFI17"/>
      <c r="TFJ17"/>
      <c r="TFK17"/>
      <c r="TFL17"/>
      <c r="TFM17"/>
      <c r="TFN17"/>
      <c r="TFO17"/>
      <c r="TFP17"/>
      <c r="TFQ17"/>
      <c r="TFR17"/>
      <c r="TFS17"/>
      <c r="TFT17"/>
      <c r="TFU17"/>
      <c r="TFV17"/>
      <c r="TFW17"/>
      <c r="TFX17"/>
      <c r="TFY17"/>
      <c r="TFZ17"/>
      <c r="TGA17"/>
      <c r="TGB17"/>
      <c r="TGC17"/>
      <c r="TGD17"/>
      <c r="TGE17"/>
      <c r="TGF17"/>
      <c r="TGG17"/>
      <c r="TGH17"/>
      <c r="TGI17"/>
      <c r="TGJ17"/>
      <c r="TGK17"/>
      <c r="TGL17"/>
      <c r="TGM17"/>
      <c r="TGN17"/>
      <c r="TGO17"/>
      <c r="TGP17"/>
      <c r="TGQ17"/>
      <c r="TGR17"/>
      <c r="TGS17"/>
      <c r="TGT17"/>
      <c r="TGU17"/>
      <c r="TGV17"/>
      <c r="TGW17"/>
      <c r="TGX17"/>
      <c r="TGY17"/>
      <c r="TGZ17"/>
      <c r="THA17"/>
      <c r="THB17"/>
      <c r="THC17"/>
      <c r="THD17"/>
      <c r="THE17"/>
      <c r="THF17"/>
      <c r="THG17"/>
      <c r="THH17"/>
      <c r="THI17"/>
      <c r="THJ17"/>
      <c r="THK17"/>
      <c r="THL17"/>
      <c r="THM17"/>
      <c r="THN17"/>
      <c r="THO17"/>
      <c r="THP17"/>
      <c r="THQ17"/>
      <c r="THR17"/>
      <c r="THS17"/>
      <c r="THT17"/>
      <c r="THU17"/>
      <c r="THV17"/>
      <c r="THW17"/>
      <c r="THX17"/>
      <c r="THY17"/>
      <c r="THZ17"/>
      <c r="TIA17"/>
      <c r="TIB17"/>
      <c r="TIC17"/>
      <c r="TID17"/>
      <c r="TIE17"/>
      <c r="TIF17"/>
      <c r="TIG17"/>
      <c r="TIH17"/>
      <c r="TII17"/>
      <c r="TIJ17"/>
      <c r="TIK17"/>
      <c r="TIL17"/>
      <c r="TIM17"/>
      <c r="TIN17"/>
      <c r="TIO17"/>
      <c r="TIP17"/>
      <c r="TIQ17"/>
      <c r="TIR17"/>
      <c r="TIS17"/>
      <c r="TIT17"/>
      <c r="TIU17"/>
      <c r="TIV17"/>
      <c r="TIW17"/>
      <c r="TIX17"/>
      <c r="TIY17"/>
      <c r="TIZ17"/>
      <c r="TJA17"/>
      <c r="TJB17"/>
      <c r="TJC17"/>
      <c r="TJD17"/>
      <c r="TJE17"/>
      <c r="TJF17"/>
      <c r="TJG17"/>
      <c r="TJH17"/>
      <c r="TJI17"/>
      <c r="TJJ17"/>
      <c r="TJK17"/>
      <c r="TJL17"/>
      <c r="TJM17"/>
      <c r="TJN17"/>
      <c r="TJO17"/>
      <c r="TJP17"/>
      <c r="TJQ17"/>
      <c r="TJR17"/>
      <c r="TJS17"/>
      <c r="TJT17"/>
      <c r="TJU17"/>
      <c r="TJV17"/>
      <c r="TJW17"/>
      <c r="TJX17"/>
      <c r="TJY17"/>
      <c r="TJZ17"/>
      <c r="TKA17"/>
      <c r="TKB17"/>
      <c r="TKC17"/>
      <c r="TKD17"/>
      <c r="TKE17"/>
      <c r="TKF17"/>
      <c r="TKG17"/>
      <c r="TKH17"/>
      <c r="TKI17"/>
      <c r="TKJ17"/>
      <c r="TKK17"/>
      <c r="TKL17"/>
      <c r="TKM17"/>
      <c r="TKN17"/>
      <c r="TKO17"/>
      <c r="TKP17"/>
      <c r="TKQ17"/>
      <c r="TKR17"/>
      <c r="TKS17"/>
      <c r="TKT17"/>
      <c r="TKU17"/>
      <c r="TKV17"/>
      <c r="TKW17"/>
      <c r="TKX17"/>
      <c r="TKY17"/>
      <c r="TKZ17"/>
      <c r="TLA17"/>
      <c r="TLB17"/>
      <c r="TLC17"/>
      <c r="TLD17"/>
      <c r="TLE17"/>
      <c r="TLF17"/>
      <c r="TLG17"/>
      <c r="TLH17"/>
      <c r="TLI17"/>
      <c r="TLJ17"/>
      <c r="TLK17"/>
      <c r="TLL17"/>
      <c r="TLM17"/>
      <c r="TLN17"/>
      <c r="TLO17"/>
      <c r="TLP17"/>
      <c r="TLQ17"/>
      <c r="TLR17"/>
      <c r="TLS17"/>
      <c r="TLT17"/>
      <c r="TLU17"/>
      <c r="TLV17"/>
      <c r="TLW17"/>
      <c r="TLX17"/>
      <c r="TLY17"/>
      <c r="TLZ17"/>
      <c r="TMA17"/>
      <c r="TMB17"/>
      <c r="TMC17"/>
      <c r="TMD17"/>
      <c r="TME17"/>
      <c r="TMF17"/>
      <c r="TMG17"/>
      <c r="TMH17"/>
      <c r="TMI17"/>
      <c r="TMJ17"/>
      <c r="TMK17"/>
      <c r="TML17"/>
      <c r="TMM17"/>
      <c r="TMN17"/>
      <c r="TMO17"/>
      <c r="TMP17"/>
      <c r="TMQ17"/>
      <c r="TMR17"/>
      <c r="TMS17"/>
      <c r="TMT17"/>
      <c r="TMU17"/>
      <c r="TMV17"/>
      <c r="TMW17"/>
      <c r="TMX17"/>
      <c r="TMY17"/>
      <c r="TMZ17"/>
      <c r="TNA17"/>
      <c r="TNB17"/>
      <c r="TNC17"/>
      <c r="TND17"/>
      <c r="TNE17"/>
      <c r="TNF17"/>
      <c r="TNG17"/>
      <c r="TNH17"/>
      <c r="TNI17"/>
      <c r="TNJ17"/>
      <c r="TNK17"/>
      <c r="TNL17"/>
      <c r="TNM17"/>
      <c r="TNN17"/>
      <c r="TNO17"/>
      <c r="TNP17"/>
      <c r="TNQ17"/>
      <c r="TNR17"/>
      <c r="TNS17"/>
      <c r="TNT17"/>
      <c r="TNU17"/>
      <c r="TNV17"/>
      <c r="TNW17"/>
      <c r="TNX17"/>
      <c r="TNY17"/>
      <c r="TNZ17"/>
      <c r="TOA17"/>
      <c r="TOB17"/>
      <c r="TOC17"/>
      <c r="TOD17"/>
      <c r="TOE17"/>
      <c r="TOF17"/>
      <c r="TOG17"/>
      <c r="TOH17"/>
      <c r="TOI17"/>
      <c r="TOJ17"/>
      <c r="TOK17"/>
      <c r="TOL17"/>
      <c r="TOM17"/>
      <c r="TON17"/>
      <c r="TOO17"/>
      <c r="TOP17"/>
      <c r="TOQ17"/>
      <c r="TOR17"/>
      <c r="TOS17"/>
      <c r="TOT17"/>
      <c r="TOU17"/>
      <c r="TOV17"/>
      <c r="TOW17"/>
      <c r="TOX17"/>
      <c r="TOY17"/>
      <c r="TOZ17"/>
      <c r="TPA17"/>
      <c r="TPB17"/>
      <c r="TPC17"/>
      <c r="TPD17"/>
      <c r="TPE17"/>
      <c r="TPF17"/>
      <c r="TPG17"/>
      <c r="TPH17"/>
      <c r="TPI17"/>
      <c r="TPJ17"/>
      <c r="TPK17"/>
      <c r="TPL17"/>
      <c r="TPM17"/>
      <c r="TPN17"/>
      <c r="TPO17"/>
      <c r="TPP17"/>
      <c r="TPQ17"/>
      <c r="TPR17"/>
      <c r="TPS17"/>
      <c r="TPT17"/>
      <c r="TPU17"/>
      <c r="TPV17"/>
      <c r="TPW17"/>
      <c r="TPX17"/>
      <c r="TPY17"/>
      <c r="TPZ17"/>
      <c r="TQA17"/>
      <c r="TQB17"/>
      <c r="TQC17"/>
      <c r="TQD17"/>
      <c r="TQE17"/>
      <c r="TQF17"/>
      <c r="TQG17"/>
      <c r="TQH17"/>
      <c r="TQI17"/>
      <c r="TQJ17"/>
      <c r="TQK17"/>
      <c r="TQL17"/>
      <c r="TQM17"/>
      <c r="TQN17"/>
      <c r="TQO17"/>
      <c r="TQP17"/>
      <c r="TQQ17"/>
      <c r="TQR17"/>
      <c r="TQS17"/>
      <c r="TQT17"/>
      <c r="TQU17"/>
      <c r="TQV17"/>
      <c r="TQW17"/>
      <c r="TQX17"/>
      <c r="TQY17"/>
      <c r="TQZ17"/>
      <c r="TRA17"/>
      <c r="TRB17"/>
      <c r="TRC17"/>
      <c r="TRD17"/>
      <c r="TRE17"/>
      <c r="TRF17"/>
      <c r="TRG17"/>
      <c r="TRH17"/>
      <c r="TRI17"/>
      <c r="TRJ17"/>
      <c r="TRK17"/>
      <c r="TRL17"/>
      <c r="TRM17"/>
      <c r="TRN17"/>
      <c r="TRO17"/>
      <c r="TRP17"/>
      <c r="TRQ17"/>
      <c r="TRR17"/>
      <c r="TRS17"/>
      <c r="TRT17"/>
      <c r="TRU17"/>
      <c r="TRV17"/>
      <c r="TRW17"/>
      <c r="TRX17"/>
      <c r="TRY17"/>
      <c r="TRZ17"/>
      <c r="TSA17"/>
      <c r="TSB17"/>
      <c r="TSC17"/>
      <c r="TSD17"/>
      <c r="TSE17"/>
      <c r="TSF17"/>
      <c r="TSG17"/>
      <c r="TSH17"/>
      <c r="TSI17"/>
      <c r="TSJ17"/>
      <c r="TSK17"/>
      <c r="TSL17"/>
      <c r="TSM17"/>
      <c r="TSN17"/>
      <c r="TSO17"/>
      <c r="TSP17"/>
      <c r="TSQ17"/>
      <c r="TSR17"/>
      <c r="TSS17"/>
      <c r="TST17"/>
      <c r="TSU17"/>
      <c r="TSV17"/>
      <c r="TSW17"/>
      <c r="TSX17"/>
      <c r="TSY17"/>
      <c r="TSZ17"/>
      <c r="TTA17"/>
      <c r="TTB17"/>
      <c r="TTC17"/>
      <c r="TTD17"/>
      <c r="TTE17"/>
      <c r="TTF17"/>
      <c r="TTG17"/>
      <c r="TTH17"/>
      <c r="TTI17"/>
      <c r="TTJ17"/>
      <c r="TTK17"/>
      <c r="TTL17"/>
      <c r="TTM17"/>
      <c r="TTN17"/>
      <c r="TTO17"/>
      <c r="TTP17"/>
      <c r="TTQ17"/>
      <c r="TTR17"/>
      <c r="TTS17"/>
      <c r="TTT17"/>
      <c r="TTU17"/>
      <c r="TTV17"/>
      <c r="TTW17"/>
      <c r="TTX17"/>
      <c r="TTY17"/>
      <c r="TTZ17"/>
      <c r="TUA17"/>
      <c r="TUB17"/>
      <c r="TUC17"/>
      <c r="TUD17"/>
      <c r="TUE17"/>
      <c r="TUF17"/>
      <c r="TUG17"/>
      <c r="TUH17"/>
      <c r="TUI17"/>
      <c r="TUJ17"/>
      <c r="TUK17"/>
      <c r="TUL17"/>
      <c r="TUM17"/>
      <c r="TUN17"/>
      <c r="TUO17"/>
      <c r="TUP17"/>
      <c r="TUQ17"/>
      <c r="TUR17"/>
      <c r="TUS17"/>
      <c r="TUT17"/>
      <c r="TUU17"/>
      <c r="TUV17"/>
      <c r="TUW17"/>
      <c r="TUX17"/>
      <c r="TUY17"/>
      <c r="TUZ17"/>
      <c r="TVA17"/>
      <c r="TVB17"/>
      <c r="TVC17"/>
      <c r="TVD17"/>
      <c r="TVE17"/>
      <c r="TVF17"/>
      <c r="TVG17"/>
      <c r="TVH17"/>
      <c r="TVI17"/>
      <c r="TVJ17"/>
      <c r="TVK17"/>
      <c r="TVL17"/>
      <c r="TVM17"/>
      <c r="TVN17"/>
      <c r="TVO17"/>
      <c r="TVP17"/>
      <c r="TVQ17"/>
      <c r="TVR17"/>
      <c r="TVS17"/>
      <c r="TVT17"/>
      <c r="TVU17"/>
      <c r="TVV17"/>
      <c r="TVW17"/>
      <c r="TVX17"/>
      <c r="TVY17"/>
      <c r="TVZ17"/>
      <c r="TWA17"/>
      <c r="TWB17"/>
      <c r="TWC17"/>
      <c r="TWD17"/>
      <c r="TWE17"/>
      <c r="TWF17"/>
      <c r="TWG17"/>
      <c r="TWH17"/>
      <c r="TWI17"/>
      <c r="TWJ17"/>
      <c r="TWK17"/>
      <c r="TWL17"/>
      <c r="TWM17"/>
      <c r="TWN17"/>
      <c r="TWO17"/>
      <c r="TWP17"/>
      <c r="TWQ17"/>
      <c r="TWR17"/>
      <c r="TWS17"/>
      <c r="TWT17"/>
      <c r="TWU17"/>
      <c r="TWV17"/>
      <c r="TWW17"/>
      <c r="TWX17"/>
      <c r="TWY17"/>
      <c r="TWZ17"/>
      <c r="TXA17"/>
      <c r="TXB17"/>
      <c r="TXC17"/>
      <c r="TXD17"/>
      <c r="TXE17"/>
      <c r="TXF17"/>
      <c r="TXG17"/>
      <c r="TXH17"/>
      <c r="TXI17"/>
      <c r="TXJ17"/>
      <c r="TXK17"/>
      <c r="TXL17"/>
      <c r="TXM17"/>
      <c r="TXN17"/>
      <c r="TXO17"/>
      <c r="TXP17"/>
      <c r="TXQ17"/>
      <c r="TXR17"/>
      <c r="TXS17"/>
      <c r="TXT17"/>
      <c r="TXU17"/>
      <c r="TXV17"/>
      <c r="TXW17"/>
      <c r="TXX17"/>
      <c r="TXY17"/>
      <c r="TXZ17"/>
      <c r="TYA17"/>
      <c r="TYB17"/>
      <c r="TYC17"/>
      <c r="TYD17"/>
      <c r="TYE17"/>
      <c r="TYF17"/>
      <c r="TYG17"/>
      <c r="TYH17"/>
      <c r="TYI17"/>
      <c r="TYJ17"/>
      <c r="TYK17"/>
      <c r="TYL17"/>
      <c r="TYM17"/>
      <c r="TYN17"/>
      <c r="TYO17"/>
      <c r="TYP17"/>
      <c r="TYQ17"/>
      <c r="TYR17"/>
      <c r="TYS17"/>
      <c r="TYT17"/>
      <c r="TYU17"/>
      <c r="TYV17"/>
      <c r="TYW17"/>
      <c r="TYX17"/>
      <c r="TYY17"/>
      <c r="TYZ17"/>
      <c r="TZA17"/>
      <c r="TZB17"/>
      <c r="TZC17"/>
      <c r="TZD17"/>
      <c r="TZE17"/>
      <c r="TZF17"/>
      <c r="TZG17"/>
      <c r="TZH17"/>
      <c r="TZI17"/>
      <c r="TZJ17"/>
      <c r="TZK17"/>
      <c r="TZL17"/>
      <c r="TZM17"/>
      <c r="TZN17"/>
      <c r="TZO17"/>
      <c r="TZP17"/>
      <c r="TZQ17"/>
      <c r="TZR17"/>
      <c r="TZS17"/>
      <c r="TZT17"/>
      <c r="TZU17"/>
      <c r="TZV17"/>
      <c r="TZW17"/>
      <c r="TZX17"/>
      <c r="TZY17"/>
      <c r="TZZ17"/>
      <c r="UAA17"/>
      <c r="UAB17"/>
      <c r="UAC17"/>
      <c r="UAD17"/>
      <c r="UAE17"/>
      <c r="UAF17"/>
      <c r="UAG17"/>
      <c r="UAH17"/>
      <c r="UAI17"/>
      <c r="UAJ17"/>
      <c r="UAK17"/>
      <c r="UAL17"/>
      <c r="UAM17"/>
      <c r="UAN17"/>
      <c r="UAO17"/>
      <c r="UAP17"/>
      <c r="UAQ17"/>
      <c r="UAR17"/>
      <c r="UAS17"/>
      <c r="UAT17"/>
      <c r="UAU17"/>
      <c r="UAV17"/>
      <c r="UAW17"/>
      <c r="UAX17"/>
      <c r="UAY17"/>
      <c r="UAZ17"/>
      <c r="UBA17"/>
      <c r="UBB17"/>
      <c r="UBC17"/>
      <c r="UBD17"/>
      <c r="UBE17"/>
      <c r="UBF17"/>
      <c r="UBG17"/>
      <c r="UBH17"/>
      <c r="UBI17"/>
      <c r="UBJ17"/>
      <c r="UBK17"/>
      <c r="UBL17"/>
      <c r="UBM17"/>
      <c r="UBN17"/>
      <c r="UBO17"/>
      <c r="UBP17"/>
      <c r="UBQ17"/>
      <c r="UBR17"/>
      <c r="UBS17"/>
      <c r="UBT17"/>
      <c r="UBU17"/>
      <c r="UBV17"/>
      <c r="UBW17"/>
      <c r="UBX17"/>
      <c r="UBY17"/>
      <c r="UBZ17"/>
      <c r="UCA17"/>
      <c r="UCB17"/>
      <c r="UCC17"/>
      <c r="UCD17"/>
      <c r="UCE17"/>
      <c r="UCF17"/>
      <c r="UCG17"/>
      <c r="UCH17"/>
      <c r="UCI17"/>
      <c r="UCJ17"/>
      <c r="UCK17"/>
      <c r="UCL17"/>
      <c r="UCM17"/>
      <c r="UCN17"/>
      <c r="UCO17"/>
      <c r="UCP17"/>
      <c r="UCQ17"/>
      <c r="UCR17"/>
      <c r="UCS17"/>
      <c r="UCT17"/>
      <c r="UCU17"/>
      <c r="UCV17"/>
      <c r="UCW17"/>
      <c r="UCX17"/>
      <c r="UCY17"/>
      <c r="UCZ17"/>
      <c r="UDA17"/>
      <c r="UDB17"/>
      <c r="UDC17"/>
      <c r="UDD17"/>
      <c r="UDE17"/>
      <c r="UDF17"/>
      <c r="UDG17"/>
      <c r="UDH17"/>
      <c r="UDI17"/>
      <c r="UDJ17"/>
      <c r="UDK17"/>
      <c r="UDL17"/>
      <c r="UDM17"/>
      <c r="UDN17"/>
      <c r="UDO17"/>
      <c r="UDP17"/>
      <c r="UDQ17"/>
      <c r="UDR17"/>
      <c r="UDS17"/>
      <c r="UDT17"/>
      <c r="UDU17"/>
      <c r="UDV17"/>
      <c r="UDW17"/>
      <c r="UDX17"/>
      <c r="UDY17"/>
      <c r="UDZ17"/>
      <c r="UEA17"/>
      <c r="UEB17"/>
      <c r="UEC17"/>
      <c r="UED17"/>
      <c r="UEE17"/>
      <c r="UEF17"/>
      <c r="UEG17"/>
      <c r="UEH17"/>
      <c r="UEI17"/>
      <c r="UEJ17"/>
      <c r="UEK17"/>
      <c r="UEL17"/>
      <c r="UEM17"/>
      <c r="UEN17"/>
      <c r="UEO17"/>
      <c r="UEP17"/>
      <c r="UEQ17"/>
      <c r="UER17"/>
      <c r="UES17"/>
      <c r="UET17"/>
      <c r="UEU17"/>
      <c r="UEV17"/>
      <c r="UEW17"/>
      <c r="UEX17"/>
      <c r="UEY17"/>
      <c r="UEZ17"/>
      <c r="UFA17"/>
      <c r="UFB17"/>
      <c r="UFC17"/>
      <c r="UFD17"/>
      <c r="UFE17"/>
      <c r="UFF17"/>
      <c r="UFG17"/>
      <c r="UFH17"/>
      <c r="UFI17"/>
      <c r="UFJ17"/>
      <c r="UFK17"/>
      <c r="UFL17"/>
      <c r="UFM17"/>
      <c r="UFN17"/>
      <c r="UFO17"/>
      <c r="UFP17"/>
      <c r="UFQ17"/>
      <c r="UFR17"/>
      <c r="UFS17"/>
      <c r="UFT17"/>
      <c r="UFU17"/>
      <c r="UFV17"/>
      <c r="UFW17"/>
      <c r="UFX17"/>
      <c r="UFY17"/>
      <c r="UFZ17"/>
      <c r="UGA17"/>
      <c r="UGB17"/>
      <c r="UGC17"/>
      <c r="UGD17"/>
      <c r="UGE17"/>
      <c r="UGF17"/>
      <c r="UGG17"/>
      <c r="UGH17"/>
      <c r="UGI17"/>
      <c r="UGJ17"/>
      <c r="UGK17"/>
      <c r="UGL17"/>
      <c r="UGM17"/>
      <c r="UGN17"/>
      <c r="UGO17"/>
      <c r="UGP17"/>
      <c r="UGQ17"/>
      <c r="UGR17"/>
      <c r="UGS17"/>
      <c r="UGT17"/>
      <c r="UGU17"/>
      <c r="UGV17"/>
      <c r="UGW17"/>
      <c r="UGX17"/>
      <c r="UGY17"/>
      <c r="UGZ17"/>
      <c r="UHA17"/>
      <c r="UHB17"/>
      <c r="UHC17"/>
      <c r="UHD17"/>
      <c r="UHE17"/>
      <c r="UHF17"/>
      <c r="UHG17"/>
      <c r="UHH17"/>
      <c r="UHI17"/>
      <c r="UHJ17"/>
      <c r="UHK17"/>
      <c r="UHL17"/>
      <c r="UHM17"/>
      <c r="UHN17"/>
      <c r="UHO17"/>
      <c r="UHP17"/>
      <c r="UHQ17"/>
      <c r="UHR17"/>
      <c r="UHS17"/>
      <c r="UHT17"/>
      <c r="UHU17"/>
      <c r="UHV17"/>
      <c r="UHW17"/>
      <c r="UHX17"/>
      <c r="UHY17"/>
      <c r="UHZ17"/>
      <c r="UIA17"/>
      <c r="UIB17"/>
      <c r="UIC17"/>
      <c r="UID17"/>
      <c r="UIE17"/>
      <c r="UIF17"/>
      <c r="UIG17"/>
      <c r="UIH17"/>
      <c r="UII17"/>
      <c r="UIJ17"/>
      <c r="UIK17"/>
      <c r="UIL17"/>
      <c r="UIM17"/>
      <c r="UIN17"/>
      <c r="UIO17"/>
      <c r="UIP17"/>
      <c r="UIQ17"/>
      <c r="UIR17"/>
      <c r="UIS17"/>
      <c r="UIT17"/>
      <c r="UIU17"/>
      <c r="UIV17"/>
      <c r="UIW17"/>
      <c r="UIX17"/>
      <c r="UIY17"/>
      <c r="UIZ17"/>
      <c r="UJA17"/>
      <c r="UJB17"/>
      <c r="UJC17"/>
      <c r="UJD17"/>
      <c r="UJE17"/>
      <c r="UJF17"/>
      <c r="UJG17"/>
      <c r="UJH17"/>
      <c r="UJI17"/>
      <c r="UJJ17"/>
      <c r="UJK17"/>
      <c r="UJL17"/>
      <c r="UJM17"/>
      <c r="UJN17"/>
      <c r="UJO17"/>
      <c r="UJP17"/>
      <c r="UJQ17"/>
      <c r="UJR17"/>
      <c r="UJS17"/>
      <c r="UJT17"/>
      <c r="UJU17"/>
      <c r="UJV17"/>
      <c r="UJW17"/>
      <c r="UJX17"/>
      <c r="UJY17"/>
      <c r="UJZ17"/>
      <c r="UKA17"/>
      <c r="UKB17"/>
      <c r="UKC17"/>
      <c r="UKD17"/>
      <c r="UKE17"/>
      <c r="UKF17"/>
      <c r="UKG17"/>
      <c r="UKH17"/>
      <c r="UKI17"/>
      <c r="UKJ17"/>
      <c r="UKK17"/>
      <c r="UKL17"/>
      <c r="UKM17"/>
      <c r="UKN17"/>
      <c r="UKO17"/>
      <c r="UKP17"/>
      <c r="UKQ17"/>
      <c r="UKR17"/>
      <c r="UKS17"/>
      <c r="UKT17"/>
      <c r="UKU17"/>
      <c r="UKV17"/>
      <c r="UKW17"/>
      <c r="UKX17"/>
      <c r="UKY17"/>
      <c r="UKZ17"/>
      <c r="ULA17"/>
      <c r="ULB17"/>
      <c r="ULC17"/>
      <c r="ULD17"/>
      <c r="ULE17"/>
      <c r="ULF17"/>
      <c r="ULG17"/>
      <c r="ULH17"/>
      <c r="ULI17"/>
      <c r="ULJ17"/>
      <c r="ULK17"/>
      <c r="ULL17"/>
      <c r="ULM17"/>
      <c r="ULN17"/>
      <c r="ULO17"/>
      <c r="ULP17"/>
      <c r="ULQ17"/>
      <c r="ULR17"/>
      <c r="ULS17"/>
      <c r="ULT17"/>
      <c r="ULU17"/>
      <c r="ULV17"/>
      <c r="ULW17"/>
      <c r="ULX17"/>
      <c r="ULY17"/>
      <c r="ULZ17"/>
      <c r="UMA17"/>
      <c r="UMB17"/>
      <c r="UMC17"/>
      <c r="UMD17"/>
      <c r="UME17"/>
      <c r="UMF17"/>
      <c r="UMG17"/>
      <c r="UMH17"/>
      <c r="UMI17"/>
      <c r="UMJ17"/>
      <c r="UMK17"/>
      <c r="UML17"/>
      <c r="UMM17"/>
      <c r="UMN17"/>
      <c r="UMO17"/>
      <c r="UMP17"/>
      <c r="UMQ17"/>
      <c r="UMR17"/>
      <c r="UMS17"/>
      <c r="UMT17"/>
      <c r="UMU17"/>
      <c r="UMV17"/>
      <c r="UMW17"/>
      <c r="UMX17"/>
      <c r="UMY17"/>
      <c r="UMZ17"/>
      <c r="UNA17"/>
      <c r="UNB17"/>
      <c r="UNC17"/>
      <c r="UND17"/>
      <c r="UNE17"/>
      <c r="UNF17"/>
      <c r="UNG17"/>
      <c r="UNH17"/>
      <c r="UNI17"/>
      <c r="UNJ17"/>
      <c r="UNK17"/>
      <c r="UNL17"/>
      <c r="UNM17"/>
      <c r="UNN17"/>
      <c r="UNO17"/>
      <c r="UNP17"/>
      <c r="UNQ17"/>
      <c r="UNR17"/>
      <c r="UNS17"/>
      <c r="UNT17"/>
      <c r="UNU17"/>
      <c r="UNV17"/>
      <c r="UNW17"/>
      <c r="UNX17"/>
      <c r="UNY17"/>
      <c r="UNZ17"/>
      <c r="UOA17"/>
      <c r="UOB17"/>
      <c r="UOC17"/>
      <c r="UOD17"/>
      <c r="UOE17"/>
      <c r="UOF17"/>
      <c r="UOG17"/>
      <c r="UOH17"/>
      <c r="UOI17"/>
      <c r="UOJ17"/>
      <c r="UOK17"/>
      <c r="UOL17"/>
      <c r="UOM17"/>
      <c r="UON17"/>
      <c r="UOO17"/>
      <c r="UOP17"/>
      <c r="UOQ17"/>
      <c r="UOR17"/>
      <c r="UOS17"/>
      <c r="UOT17"/>
      <c r="UOU17"/>
      <c r="UOV17"/>
      <c r="UOW17"/>
      <c r="UOX17"/>
      <c r="UOY17"/>
      <c r="UOZ17"/>
      <c r="UPA17"/>
      <c r="UPB17"/>
      <c r="UPC17"/>
      <c r="UPD17"/>
      <c r="UPE17"/>
      <c r="UPF17"/>
      <c r="UPG17"/>
      <c r="UPH17"/>
      <c r="UPI17"/>
      <c r="UPJ17"/>
      <c r="UPK17"/>
      <c r="UPL17"/>
      <c r="UPM17"/>
      <c r="UPN17"/>
      <c r="UPO17"/>
      <c r="UPP17"/>
      <c r="UPQ17"/>
      <c r="UPR17"/>
      <c r="UPS17"/>
      <c r="UPT17"/>
      <c r="UPU17"/>
      <c r="UPV17"/>
      <c r="UPW17"/>
      <c r="UPX17"/>
      <c r="UPY17"/>
      <c r="UPZ17"/>
      <c r="UQA17"/>
      <c r="UQB17"/>
      <c r="UQC17"/>
      <c r="UQD17"/>
      <c r="UQE17"/>
      <c r="UQF17"/>
      <c r="UQG17"/>
      <c r="UQH17"/>
      <c r="UQI17"/>
      <c r="UQJ17"/>
      <c r="UQK17"/>
      <c r="UQL17"/>
      <c r="UQM17"/>
      <c r="UQN17"/>
      <c r="UQO17"/>
      <c r="UQP17"/>
      <c r="UQQ17"/>
      <c r="UQR17"/>
      <c r="UQS17"/>
      <c r="UQT17"/>
      <c r="UQU17"/>
      <c r="UQV17"/>
      <c r="UQW17"/>
      <c r="UQX17"/>
      <c r="UQY17"/>
      <c r="UQZ17"/>
      <c r="URA17"/>
      <c r="URB17"/>
      <c r="URC17"/>
      <c r="URD17"/>
      <c r="URE17"/>
      <c r="URF17"/>
      <c r="URG17"/>
      <c r="URH17"/>
      <c r="URI17"/>
      <c r="URJ17"/>
      <c r="URK17"/>
      <c r="URL17"/>
      <c r="URM17"/>
      <c r="URN17"/>
      <c r="URO17"/>
      <c r="URP17"/>
      <c r="URQ17"/>
      <c r="URR17"/>
      <c r="URS17"/>
      <c r="URT17"/>
      <c r="URU17"/>
      <c r="URV17"/>
      <c r="URW17"/>
      <c r="URX17"/>
      <c r="URY17"/>
      <c r="URZ17"/>
      <c r="USA17"/>
      <c r="USB17"/>
      <c r="USC17"/>
      <c r="USD17"/>
      <c r="USE17"/>
      <c r="USF17"/>
      <c r="USG17"/>
      <c r="USH17"/>
      <c r="USI17"/>
      <c r="USJ17"/>
      <c r="USK17"/>
      <c r="USL17"/>
      <c r="USM17"/>
      <c r="USN17"/>
      <c r="USO17"/>
      <c r="USP17"/>
      <c r="USQ17"/>
      <c r="USR17"/>
      <c r="USS17"/>
      <c r="UST17"/>
      <c r="USU17"/>
      <c r="USV17"/>
      <c r="USW17"/>
      <c r="USX17"/>
      <c r="USY17"/>
      <c r="USZ17"/>
      <c r="UTA17"/>
      <c r="UTB17"/>
      <c r="UTC17"/>
      <c r="UTD17"/>
      <c r="UTE17"/>
      <c r="UTF17"/>
      <c r="UTG17"/>
      <c r="UTH17"/>
      <c r="UTI17"/>
      <c r="UTJ17"/>
      <c r="UTK17"/>
      <c r="UTL17"/>
      <c r="UTM17"/>
      <c r="UTN17"/>
      <c r="UTO17"/>
      <c r="UTP17"/>
      <c r="UTQ17"/>
      <c r="UTR17"/>
      <c r="UTS17"/>
      <c r="UTT17"/>
      <c r="UTU17"/>
      <c r="UTV17"/>
      <c r="UTW17"/>
      <c r="UTX17"/>
      <c r="UTY17"/>
      <c r="UTZ17"/>
      <c r="UUA17"/>
      <c r="UUB17"/>
      <c r="UUC17"/>
      <c r="UUD17"/>
      <c r="UUE17"/>
      <c r="UUF17"/>
      <c r="UUG17"/>
      <c r="UUH17"/>
      <c r="UUI17"/>
      <c r="UUJ17"/>
      <c r="UUK17"/>
      <c r="UUL17"/>
      <c r="UUM17"/>
      <c r="UUN17"/>
      <c r="UUO17"/>
      <c r="UUP17"/>
      <c r="UUQ17"/>
      <c r="UUR17"/>
      <c r="UUS17"/>
      <c r="UUT17"/>
      <c r="UUU17"/>
      <c r="UUV17"/>
      <c r="UUW17"/>
      <c r="UUX17"/>
      <c r="UUY17"/>
      <c r="UUZ17"/>
      <c r="UVA17"/>
      <c r="UVB17"/>
      <c r="UVC17"/>
      <c r="UVD17"/>
      <c r="UVE17"/>
      <c r="UVF17"/>
      <c r="UVG17"/>
      <c r="UVH17"/>
      <c r="UVI17"/>
      <c r="UVJ17"/>
      <c r="UVK17"/>
      <c r="UVL17"/>
      <c r="UVM17"/>
      <c r="UVN17"/>
      <c r="UVO17"/>
      <c r="UVP17"/>
      <c r="UVQ17"/>
      <c r="UVR17"/>
      <c r="UVS17"/>
      <c r="UVT17"/>
      <c r="UVU17"/>
      <c r="UVV17"/>
      <c r="UVW17"/>
      <c r="UVX17"/>
      <c r="UVY17"/>
      <c r="UVZ17"/>
      <c r="UWA17"/>
      <c r="UWB17"/>
      <c r="UWC17"/>
      <c r="UWD17"/>
      <c r="UWE17"/>
      <c r="UWF17"/>
      <c r="UWG17"/>
      <c r="UWH17"/>
      <c r="UWI17"/>
      <c r="UWJ17"/>
      <c r="UWK17"/>
      <c r="UWL17"/>
      <c r="UWM17"/>
      <c r="UWN17"/>
      <c r="UWO17"/>
      <c r="UWP17"/>
      <c r="UWQ17"/>
      <c r="UWR17"/>
      <c r="UWS17"/>
      <c r="UWT17"/>
      <c r="UWU17"/>
      <c r="UWV17"/>
      <c r="UWW17"/>
      <c r="UWX17"/>
      <c r="UWY17"/>
      <c r="UWZ17"/>
      <c r="UXA17"/>
      <c r="UXB17"/>
      <c r="UXC17"/>
      <c r="UXD17"/>
      <c r="UXE17"/>
      <c r="UXF17"/>
      <c r="UXG17"/>
      <c r="UXH17"/>
      <c r="UXI17"/>
      <c r="UXJ17"/>
      <c r="UXK17"/>
      <c r="UXL17"/>
      <c r="UXM17"/>
      <c r="UXN17"/>
      <c r="UXO17"/>
      <c r="UXP17"/>
      <c r="UXQ17"/>
      <c r="UXR17"/>
      <c r="UXS17"/>
      <c r="UXT17"/>
      <c r="UXU17"/>
      <c r="UXV17"/>
      <c r="UXW17"/>
      <c r="UXX17"/>
      <c r="UXY17"/>
      <c r="UXZ17"/>
      <c r="UYA17"/>
      <c r="UYB17"/>
      <c r="UYC17"/>
      <c r="UYD17"/>
      <c r="UYE17"/>
      <c r="UYF17"/>
      <c r="UYG17"/>
      <c r="UYH17"/>
      <c r="UYI17"/>
      <c r="UYJ17"/>
      <c r="UYK17"/>
      <c r="UYL17"/>
      <c r="UYM17"/>
      <c r="UYN17"/>
      <c r="UYO17"/>
      <c r="UYP17"/>
      <c r="UYQ17"/>
      <c r="UYR17"/>
      <c r="UYS17"/>
      <c r="UYT17"/>
      <c r="UYU17"/>
      <c r="UYV17"/>
      <c r="UYW17"/>
      <c r="UYX17"/>
      <c r="UYY17"/>
      <c r="UYZ17"/>
      <c r="UZA17"/>
      <c r="UZB17"/>
      <c r="UZC17"/>
      <c r="UZD17"/>
      <c r="UZE17"/>
      <c r="UZF17"/>
      <c r="UZG17"/>
      <c r="UZH17"/>
      <c r="UZI17"/>
      <c r="UZJ17"/>
      <c r="UZK17"/>
      <c r="UZL17"/>
      <c r="UZM17"/>
      <c r="UZN17"/>
      <c r="UZO17"/>
      <c r="UZP17"/>
      <c r="UZQ17"/>
      <c r="UZR17"/>
      <c r="UZS17"/>
      <c r="UZT17"/>
      <c r="UZU17"/>
      <c r="UZV17"/>
      <c r="UZW17"/>
      <c r="UZX17"/>
      <c r="UZY17"/>
      <c r="UZZ17"/>
      <c r="VAA17"/>
      <c r="VAB17"/>
      <c r="VAC17"/>
      <c r="VAD17"/>
      <c r="VAE17"/>
      <c r="VAF17"/>
      <c r="VAG17"/>
      <c r="VAH17"/>
      <c r="VAI17"/>
      <c r="VAJ17"/>
      <c r="VAK17"/>
      <c r="VAL17"/>
      <c r="VAM17"/>
      <c r="VAN17"/>
      <c r="VAO17"/>
      <c r="VAP17"/>
      <c r="VAQ17"/>
      <c r="VAR17"/>
      <c r="VAS17"/>
      <c r="VAT17"/>
      <c r="VAU17"/>
      <c r="VAV17"/>
      <c r="VAW17"/>
      <c r="VAX17"/>
      <c r="VAY17"/>
      <c r="VAZ17"/>
      <c r="VBA17"/>
      <c r="VBB17"/>
      <c r="VBC17"/>
      <c r="VBD17"/>
      <c r="VBE17"/>
      <c r="VBF17"/>
      <c r="VBG17"/>
      <c r="VBH17"/>
      <c r="VBI17"/>
      <c r="VBJ17"/>
      <c r="VBK17"/>
      <c r="VBL17"/>
      <c r="VBM17"/>
      <c r="VBN17"/>
      <c r="VBO17"/>
      <c r="VBP17"/>
      <c r="VBQ17"/>
      <c r="VBR17"/>
      <c r="VBS17"/>
      <c r="VBT17"/>
      <c r="VBU17"/>
      <c r="VBV17"/>
      <c r="VBW17"/>
      <c r="VBX17"/>
      <c r="VBY17"/>
      <c r="VBZ17"/>
      <c r="VCA17"/>
      <c r="VCB17"/>
      <c r="VCC17"/>
      <c r="VCD17"/>
      <c r="VCE17"/>
      <c r="VCF17"/>
      <c r="VCG17"/>
      <c r="VCH17"/>
      <c r="VCI17"/>
      <c r="VCJ17"/>
      <c r="VCK17"/>
      <c r="VCL17"/>
      <c r="VCM17"/>
      <c r="VCN17"/>
      <c r="VCO17"/>
      <c r="VCP17"/>
      <c r="VCQ17"/>
      <c r="VCR17"/>
      <c r="VCS17"/>
      <c r="VCT17"/>
      <c r="VCU17"/>
      <c r="VCV17"/>
      <c r="VCW17"/>
      <c r="VCX17"/>
      <c r="VCY17"/>
      <c r="VCZ17"/>
      <c r="VDA17"/>
      <c r="VDB17"/>
      <c r="VDC17"/>
      <c r="VDD17"/>
      <c r="VDE17"/>
      <c r="VDF17"/>
      <c r="VDG17"/>
      <c r="VDH17"/>
      <c r="VDI17"/>
      <c r="VDJ17"/>
      <c r="VDK17"/>
      <c r="VDL17"/>
      <c r="VDM17"/>
      <c r="VDN17"/>
      <c r="VDO17"/>
      <c r="VDP17"/>
      <c r="VDQ17"/>
      <c r="VDR17"/>
      <c r="VDS17"/>
      <c r="VDT17"/>
      <c r="VDU17"/>
      <c r="VDV17"/>
      <c r="VDW17"/>
      <c r="VDX17"/>
      <c r="VDY17"/>
      <c r="VDZ17"/>
      <c r="VEA17"/>
      <c r="VEB17"/>
      <c r="VEC17"/>
      <c r="VED17"/>
      <c r="VEE17"/>
      <c r="VEF17"/>
      <c r="VEG17"/>
      <c r="VEH17"/>
      <c r="VEI17"/>
      <c r="VEJ17"/>
      <c r="VEK17"/>
      <c r="VEL17"/>
      <c r="VEM17"/>
      <c r="VEN17"/>
      <c r="VEO17"/>
      <c r="VEP17"/>
      <c r="VEQ17"/>
      <c r="VER17"/>
      <c r="VES17"/>
      <c r="VET17"/>
      <c r="VEU17"/>
      <c r="VEV17"/>
      <c r="VEW17"/>
      <c r="VEX17"/>
      <c r="VEY17"/>
      <c r="VEZ17"/>
      <c r="VFA17"/>
      <c r="VFB17"/>
      <c r="VFC17"/>
      <c r="VFD17"/>
      <c r="VFE17"/>
      <c r="VFF17"/>
      <c r="VFG17"/>
      <c r="VFH17"/>
      <c r="VFI17"/>
      <c r="VFJ17"/>
      <c r="VFK17"/>
      <c r="VFL17"/>
      <c r="VFM17"/>
      <c r="VFN17"/>
      <c r="VFO17"/>
      <c r="VFP17"/>
      <c r="VFQ17"/>
      <c r="VFR17"/>
      <c r="VFS17"/>
      <c r="VFT17"/>
      <c r="VFU17"/>
      <c r="VFV17"/>
      <c r="VFW17"/>
      <c r="VFX17"/>
      <c r="VFY17"/>
      <c r="VFZ17"/>
      <c r="VGA17"/>
      <c r="VGB17"/>
      <c r="VGC17"/>
      <c r="VGD17"/>
      <c r="VGE17"/>
      <c r="VGF17"/>
      <c r="VGG17"/>
      <c r="VGH17"/>
      <c r="VGI17"/>
      <c r="VGJ17"/>
      <c r="VGK17"/>
      <c r="VGL17"/>
      <c r="VGM17"/>
      <c r="VGN17"/>
      <c r="VGO17"/>
      <c r="VGP17"/>
      <c r="VGQ17"/>
      <c r="VGR17"/>
      <c r="VGS17"/>
      <c r="VGT17"/>
      <c r="VGU17"/>
      <c r="VGV17"/>
      <c r="VGW17"/>
      <c r="VGX17"/>
      <c r="VGY17"/>
      <c r="VGZ17"/>
      <c r="VHA17"/>
      <c r="VHB17"/>
      <c r="VHC17"/>
      <c r="VHD17"/>
      <c r="VHE17"/>
      <c r="VHF17"/>
      <c r="VHG17"/>
      <c r="VHH17"/>
      <c r="VHI17"/>
      <c r="VHJ17"/>
      <c r="VHK17"/>
      <c r="VHL17"/>
      <c r="VHM17"/>
      <c r="VHN17"/>
      <c r="VHO17"/>
      <c r="VHP17"/>
      <c r="VHQ17"/>
      <c r="VHR17"/>
      <c r="VHS17"/>
      <c r="VHT17"/>
      <c r="VHU17"/>
      <c r="VHV17"/>
      <c r="VHW17"/>
      <c r="VHX17"/>
      <c r="VHY17"/>
      <c r="VHZ17"/>
      <c r="VIA17"/>
      <c r="VIB17"/>
      <c r="VIC17"/>
      <c r="VID17"/>
      <c r="VIE17"/>
      <c r="VIF17"/>
      <c r="VIG17"/>
      <c r="VIH17"/>
      <c r="VII17"/>
      <c r="VIJ17"/>
      <c r="VIK17"/>
      <c r="VIL17"/>
      <c r="VIM17"/>
      <c r="VIN17"/>
      <c r="VIO17"/>
      <c r="VIP17"/>
      <c r="VIQ17"/>
      <c r="VIR17"/>
      <c r="VIS17"/>
      <c r="VIT17"/>
      <c r="VIU17"/>
      <c r="VIV17"/>
      <c r="VIW17"/>
      <c r="VIX17"/>
      <c r="VIY17"/>
      <c r="VIZ17"/>
      <c r="VJA17"/>
      <c r="VJB17"/>
      <c r="VJC17"/>
      <c r="VJD17"/>
      <c r="VJE17"/>
      <c r="VJF17"/>
      <c r="VJG17"/>
      <c r="VJH17"/>
      <c r="VJI17"/>
      <c r="VJJ17"/>
      <c r="VJK17"/>
      <c r="VJL17"/>
      <c r="VJM17"/>
      <c r="VJN17"/>
      <c r="VJO17"/>
      <c r="VJP17"/>
      <c r="VJQ17"/>
      <c r="VJR17"/>
      <c r="VJS17"/>
      <c r="VJT17"/>
      <c r="VJU17"/>
      <c r="VJV17"/>
      <c r="VJW17"/>
      <c r="VJX17"/>
      <c r="VJY17"/>
      <c r="VJZ17"/>
      <c r="VKA17"/>
      <c r="VKB17"/>
      <c r="VKC17"/>
      <c r="VKD17"/>
      <c r="VKE17"/>
      <c r="VKF17"/>
      <c r="VKG17"/>
      <c r="VKH17"/>
      <c r="VKI17"/>
      <c r="VKJ17"/>
      <c r="VKK17"/>
      <c r="VKL17"/>
      <c r="VKM17"/>
      <c r="VKN17"/>
      <c r="VKO17"/>
      <c r="VKP17"/>
      <c r="VKQ17"/>
      <c r="VKR17"/>
      <c r="VKS17"/>
      <c r="VKT17"/>
      <c r="VKU17"/>
      <c r="VKV17"/>
      <c r="VKW17"/>
      <c r="VKX17"/>
      <c r="VKY17"/>
      <c r="VKZ17"/>
      <c r="VLA17"/>
      <c r="VLB17"/>
      <c r="VLC17"/>
      <c r="VLD17"/>
      <c r="VLE17"/>
      <c r="VLF17"/>
      <c r="VLG17"/>
      <c r="VLH17"/>
      <c r="VLI17"/>
      <c r="VLJ17"/>
      <c r="VLK17"/>
      <c r="VLL17"/>
      <c r="VLM17"/>
      <c r="VLN17"/>
      <c r="VLO17"/>
      <c r="VLP17"/>
      <c r="VLQ17"/>
      <c r="VLR17"/>
      <c r="VLS17"/>
      <c r="VLT17"/>
      <c r="VLU17"/>
      <c r="VLV17"/>
      <c r="VLW17"/>
      <c r="VLX17"/>
      <c r="VLY17"/>
      <c r="VLZ17"/>
      <c r="VMA17"/>
      <c r="VMB17"/>
      <c r="VMC17"/>
      <c r="VMD17"/>
      <c r="VME17"/>
      <c r="VMF17"/>
      <c r="VMG17"/>
      <c r="VMH17"/>
      <c r="VMI17"/>
      <c r="VMJ17"/>
      <c r="VMK17"/>
      <c r="VML17"/>
      <c r="VMM17"/>
      <c r="VMN17"/>
      <c r="VMO17"/>
      <c r="VMP17"/>
      <c r="VMQ17"/>
      <c r="VMR17"/>
      <c r="VMS17"/>
      <c r="VMT17"/>
      <c r="VMU17"/>
      <c r="VMV17"/>
      <c r="VMW17"/>
      <c r="VMX17"/>
      <c r="VMY17"/>
      <c r="VMZ17"/>
      <c r="VNA17"/>
      <c r="VNB17"/>
      <c r="VNC17"/>
      <c r="VND17"/>
      <c r="VNE17"/>
      <c r="VNF17"/>
      <c r="VNG17"/>
      <c r="VNH17"/>
      <c r="VNI17"/>
      <c r="VNJ17"/>
      <c r="VNK17"/>
      <c r="VNL17"/>
      <c r="VNM17"/>
      <c r="VNN17"/>
      <c r="VNO17"/>
      <c r="VNP17"/>
      <c r="VNQ17"/>
      <c r="VNR17"/>
      <c r="VNS17"/>
      <c r="VNT17"/>
      <c r="VNU17"/>
      <c r="VNV17"/>
      <c r="VNW17"/>
      <c r="VNX17"/>
      <c r="VNY17"/>
      <c r="VNZ17"/>
      <c r="VOA17"/>
      <c r="VOB17"/>
      <c r="VOC17"/>
      <c r="VOD17"/>
      <c r="VOE17"/>
      <c r="VOF17"/>
      <c r="VOG17"/>
      <c r="VOH17"/>
      <c r="VOI17"/>
      <c r="VOJ17"/>
      <c r="VOK17"/>
      <c r="VOL17"/>
      <c r="VOM17"/>
      <c r="VON17"/>
      <c r="VOO17"/>
      <c r="VOP17"/>
      <c r="VOQ17"/>
      <c r="VOR17"/>
      <c r="VOS17"/>
      <c r="VOT17"/>
      <c r="VOU17"/>
      <c r="VOV17"/>
      <c r="VOW17"/>
      <c r="VOX17"/>
      <c r="VOY17"/>
      <c r="VOZ17"/>
      <c r="VPA17"/>
      <c r="VPB17"/>
      <c r="VPC17"/>
      <c r="VPD17"/>
      <c r="VPE17"/>
      <c r="VPF17"/>
      <c r="VPG17"/>
      <c r="VPH17"/>
      <c r="VPI17"/>
      <c r="VPJ17"/>
      <c r="VPK17"/>
      <c r="VPL17"/>
      <c r="VPM17"/>
      <c r="VPN17"/>
      <c r="VPO17"/>
      <c r="VPP17"/>
      <c r="VPQ17"/>
      <c r="VPR17"/>
      <c r="VPS17"/>
      <c r="VPT17"/>
      <c r="VPU17"/>
      <c r="VPV17"/>
      <c r="VPW17"/>
      <c r="VPX17"/>
      <c r="VPY17"/>
      <c r="VPZ17"/>
      <c r="VQA17"/>
      <c r="VQB17"/>
      <c r="VQC17"/>
      <c r="VQD17"/>
      <c r="VQE17"/>
      <c r="VQF17"/>
      <c r="VQG17"/>
      <c r="VQH17"/>
      <c r="VQI17"/>
      <c r="VQJ17"/>
      <c r="VQK17"/>
      <c r="VQL17"/>
      <c r="VQM17"/>
      <c r="VQN17"/>
      <c r="VQO17"/>
      <c r="VQP17"/>
      <c r="VQQ17"/>
      <c r="VQR17"/>
      <c r="VQS17"/>
      <c r="VQT17"/>
      <c r="VQU17"/>
      <c r="VQV17"/>
      <c r="VQW17"/>
      <c r="VQX17"/>
      <c r="VQY17"/>
      <c r="VQZ17"/>
      <c r="VRA17"/>
      <c r="VRB17"/>
      <c r="VRC17"/>
      <c r="VRD17"/>
      <c r="VRE17"/>
      <c r="VRF17"/>
      <c r="VRG17"/>
      <c r="VRH17"/>
      <c r="VRI17"/>
      <c r="VRJ17"/>
      <c r="VRK17"/>
      <c r="VRL17"/>
      <c r="VRM17"/>
      <c r="VRN17"/>
      <c r="VRO17"/>
      <c r="VRP17"/>
      <c r="VRQ17"/>
      <c r="VRR17"/>
      <c r="VRS17"/>
      <c r="VRT17"/>
      <c r="VRU17"/>
      <c r="VRV17"/>
      <c r="VRW17"/>
      <c r="VRX17"/>
      <c r="VRY17"/>
      <c r="VRZ17"/>
      <c r="VSA17"/>
      <c r="VSB17"/>
      <c r="VSC17"/>
      <c r="VSD17"/>
      <c r="VSE17"/>
      <c r="VSF17"/>
      <c r="VSG17"/>
      <c r="VSH17"/>
      <c r="VSI17"/>
      <c r="VSJ17"/>
      <c r="VSK17"/>
      <c r="VSL17"/>
      <c r="VSM17"/>
      <c r="VSN17"/>
      <c r="VSO17"/>
      <c r="VSP17"/>
      <c r="VSQ17"/>
      <c r="VSR17"/>
      <c r="VSS17"/>
      <c r="VST17"/>
      <c r="VSU17"/>
      <c r="VSV17"/>
      <c r="VSW17"/>
      <c r="VSX17"/>
      <c r="VSY17"/>
      <c r="VSZ17"/>
      <c r="VTA17"/>
      <c r="VTB17"/>
      <c r="VTC17"/>
      <c r="VTD17"/>
      <c r="VTE17"/>
      <c r="VTF17"/>
      <c r="VTG17"/>
      <c r="VTH17"/>
      <c r="VTI17"/>
      <c r="VTJ17"/>
      <c r="VTK17"/>
      <c r="VTL17"/>
      <c r="VTM17"/>
      <c r="VTN17"/>
      <c r="VTO17"/>
      <c r="VTP17"/>
      <c r="VTQ17"/>
      <c r="VTR17"/>
      <c r="VTS17"/>
      <c r="VTT17"/>
      <c r="VTU17"/>
      <c r="VTV17"/>
      <c r="VTW17"/>
      <c r="VTX17"/>
      <c r="VTY17"/>
      <c r="VTZ17"/>
      <c r="VUA17"/>
      <c r="VUB17"/>
      <c r="VUC17"/>
      <c r="VUD17"/>
      <c r="VUE17"/>
      <c r="VUF17"/>
      <c r="VUG17"/>
      <c r="VUH17"/>
      <c r="VUI17"/>
      <c r="VUJ17"/>
      <c r="VUK17"/>
      <c r="VUL17"/>
      <c r="VUM17"/>
      <c r="VUN17"/>
      <c r="VUO17"/>
      <c r="VUP17"/>
      <c r="VUQ17"/>
      <c r="VUR17"/>
      <c r="VUS17"/>
      <c r="VUT17"/>
      <c r="VUU17"/>
      <c r="VUV17"/>
      <c r="VUW17"/>
      <c r="VUX17"/>
      <c r="VUY17"/>
      <c r="VUZ17"/>
      <c r="VVA17"/>
      <c r="VVB17"/>
      <c r="VVC17"/>
      <c r="VVD17"/>
      <c r="VVE17"/>
      <c r="VVF17"/>
      <c r="VVG17"/>
      <c r="VVH17"/>
      <c r="VVI17"/>
      <c r="VVJ17"/>
      <c r="VVK17"/>
      <c r="VVL17"/>
      <c r="VVM17"/>
      <c r="VVN17"/>
      <c r="VVO17"/>
      <c r="VVP17"/>
      <c r="VVQ17"/>
      <c r="VVR17"/>
      <c r="VVS17"/>
      <c r="VVT17"/>
      <c r="VVU17"/>
      <c r="VVV17"/>
      <c r="VVW17"/>
      <c r="VVX17"/>
      <c r="VVY17"/>
      <c r="VVZ17"/>
      <c r="VWA17"/>
      <c r="VWB17"/>
      <c r="VWC17"/>
      <c r="VWD17"/>
      <c r="VWE17"/>
      <c r="VWF17"/>
      <c r="VWG17"/>
      <c r="VWH17"/>
      <c r="VWI17"/>
      <c r="VWJ17"/>
      <c r="VWK17"/>
      <c r="VWL17"/>
      <c r="VWM17"/>
      <c r="VWN17"/>
      <c r="VWO17"/>
      <c r="VWP17"/>
      <c r="VWQ17"/>
      <c r="VWR17"/>
      <c r="VWS17"/>
      <c r="VWT17"/>
      <c r="VWU17"/>
      <c r="VWV17"/>
      <c r="VWW17"/>
      <c r="VWX17"/>
      <c r="VWY17"/>
      <c r="VWZ17"/>
      <c r="VXA17"/>
      <c r="VXB17"/>
      <c r="VXC17"/>
      <c r="VXD17"/>
      <c r="VXE17"/>
      <c r="VXF17"/>
      <c r="VXG17"/>
      <c r="VXH17"/>
      <c r="VXI17"/>
      <c r="VXJ17"/>
      <c r="VXK17"/>
      <c r="VXL17"/>
      <c r="VXM17"/>
      <c r="VXN17"/>
      <c r="VXO17"/>
      <c r="VXP17"/>
      <c r="VXQ17"/>
      <c r="VXR17"/>
      <c r="VXS17"/>
      <c r="VXT17"/>
      <c r="VXU17"/>
      <c r="VXV17"/>
      <c r="VXW17"/>
      <c r="VXX17"/>
      <c r="VXY17"/>
      <c r="VXZ17"/>
      <c r="VYA17"/>
      <c r="VYB17"/>
      <c r="VYC17"/>
      <c r="VYD17"/>
      <c r="VYE17"/>
      <c r="VYF17"/>
      <c r="VYG17"/>
      <c r="VYH17"/>
      <c r="VYI17"/>
      <c r="VYJ17"/>
      <c r="VYK17"/>
      <c r="VYL17"/>
      <c r="VYM17"/>
      <c r="VYN17"/>
      <c r="VYO17"/>
      <c r="VYP17"/>
      <c r="VYQ17"/>
      <c r="VYR17"/>
      <c r="VYS17"/>
      <c r="VYT17"/>
      <c r="VYU17"/>
      <c r="VYV17"/>
      <c r="VYW17"/>
      <c r="VYX17"/>
      <c r="VYY17"/>
      <c r="VYZ17"/>
      <c r="VZA17"/>
      <c r="VZB17"/>
      <c r="VZC17"/>
      <c r="VZD17"/>
      <c r="VZE17"/>
      <c r="VZF17"/>
      <c r="VZG17"/>
      <c r="VZH17"/>
      <c r="VZI17"/>
      <c r="VZJ17"/>
      <c r="VZK17"/>
      <c r="VZL17"/>
      <c r="VZM17"/>
      <c r="VZN17"/>
      <c r="VZO17"/>
      <c r="VZP17"/>
      <c r="VZQ17"/>
      <c r="VZR17"/>
      <c r="VZS17"/>
      <c r="VZT17"/>
      <c r="VZU17"/>
      <c r="VZV17"/>
      <c r="VZW17"/>
      <c r="VZX17"/>
      <c r="VZY17"/>
      <c r="VZZ17"/>
      <c r="WAA17"/>
      <c r="WAB17"/>
      <c r="WAC17"/>
      <c r="WAD17"/>
      <c r="WAE17"/>
      <c r="WAF17"/>
      <c r="WAG17"/>
      <c r="WAH17"/>
      <c r="WAI17"/>
      <c r="WAJ17"/>
      <c r="WAK17"/>
      <c r="WAL17"/>
      <c r="WAM17"/>
      <c r="WAN17"/>
      <c r="WAO17"/>
      <c r="WAP17"/>
      <c r="WAQ17"/>
      <c r="WAR17"/>
      <c r="WAS17"/>
      <c r="WAT17"/>
      <c r="WAU17"/>
      <c r="WAV17"/>
      <c r="WAW17"/>
      <c r="WAX17"/>
      <c r="WAY17"/>
      <c r="WAZ17"/>
      <c r="WBA17"/>
      <c r="WBB17"/>
      <c r="WBC17"/>
      <c r="WBD17"/>
      <c r="WBE17"/>
      <c r="WBF17"/>
      <c r="WBG17"/>
      <c r="WBH17"/>
      <c r="WBI17"/>
      <c r="WBJ17"/>
      <c r="WBK17"/>
      <c r="WBL17"/>
      <c r="WBM17"/>
      <c r="WBN17"/>
      <c r="WBO17"/>
      <c r="WBP17"/>
      <c r="WBQ17"/>
      <c r="WBR17"/>
      <c r="WBS17"/>
      <c r="WBT17"/>
      <c r="WBU17"/>
      <c r="WBV17"/>
      <c r="WBW17"/>
      <c r="WBX17"/>
      <c r="WBY17"/>
      <c r="WBZ17"/>
      <c r="WCA17"/>
      <c r="WCB17"/>
      <c r="WCC17"/>
      <c r="WCD17"/>
      <c r="WCE17"/>
      <c r="WCF17"/>
      <c r="WCG17"/>
      <c r="WCH17"/>
      <c r="WCI17"/>
      <c r="WCJ17"/>
      <c r="WCK17"/>
      <c r="WCL17"/>
      <c r="WCM17"/>
      <c r="WCN17"/>
      <c r="WCO17"/>
      <c r="WCP17"/>
      <c r="WCQ17"/>
      <c r="WCR17"/>
      <c r="WCS17"/>
      <c r="WCT17"/>
      <c r="WCU17"/>
      <c r="WCV17"/>
      <c r="WCW17"/>
      <c r="WCX17"/>
      <c r="WCY17"/>
      <c r="WCZ17"/>
      <c r="WDA17"/>
      <c r="WDB17"/>
      <c r="WDC17"/>
      <c r="WDD17"/>
      <c r="WDE17"/>
      <c r="WDF17"/>
      <c r="WDG17"/>
      <c r="WDH17"/>
      <c r="WDI17"/>
      <c r="WDJ17"/>
      <c r="WDK17"/>
      <c r="WDL17"/>
      <c r="WDM17"/>
      <c r="WDN17"/>
      <c r="WDO17"/>
      <c r="WDP17"/>
      <c r="WDQ17"/>
      <c r="WDR17"/>
      <c r="WDS17"/>
      <c r="WDT17"/>
      <c r="WDU17"/>
      <c r="WDV17"/>
      <c r="WDW17"/>
      <c r="WDX17"/>
      <c r="WDY17"/>
      <c r="WDZ17"/>
      <c r="WEA17"/>
      <c r="WEB17"/>
      <c r="WEC17"/>
      <c r="WED17"/>
      <c r="WEE17"/>
      <c r="WEF17"/>
      <c r="WEG17"/>
      <c r="WEH17"/>
      <c r="WEI17"/>
      <c r="WEJ17"/>
      <c r="WEK17"/>
      <c r="WEL17"/>
      <c r="WEM17"/>
      <c r="WEN17"/>
      <c r="WEO17"/>
      <c r="WEP17"/>
      <c r="WEQ17"/>
      <c r="WER17"/>
      <c r="WES17"/>
      <c r="WET17"/>
      <c r="WEU17"/>
      <c r="WEV17"/>
      <c r="WEW17"/>
      <c r="WEX17"/>
      <c r="WEY17"/>
      <c r="WEZ17"/>
      <c r="WFA17"/>
      <c r="WFB17"/>
      <c r="WFC17"/>
      <c r="WFD17"/>
      <c r="WFE17"/>
      <c r="WFF17"/>
      <c r="WFG17"/>
      <c r="WFH17"/>
      <c r="WFI17"/>
      <c r="WFJ17"/>
      <c r="WFK17"/>
      <c r="WFL17"/>
      <c r="WFM17"/>
      <c r="WFN17"/>
      <c r="WFO17"/>
      <c r="WFP17"/>
      <c r="WFQ17"/>
      <c r="WFR17"/>
      <c r="WFS17"/>
      <c r="WFT17"/>
      <c r="WFU17"/>
      <c r="WFV17"/>
      <c r="WFW17"/>
      <c r="WFX17"/>
      <c r="WFY17"/>
      <c r="WFZ17"/>
      <c r="WGA17"/>
      <c r="WGB17"/>
      <c r="WGC17"/>
      <c r="WGD17"/>
      <c r="WGE17"/>
      <c r="WGF17"/>
      <c r="WGG17"/>
      <c r="WGH17"/>
      <c r="WGI17"/>
      <c r="WGJ17"/>
      <c r="WGK17"/>
      <c r="WGL17"/>
      <c r="WGM17"/>
      <c r="WGN17"/>
      <c r="WGO17"/>
      <c r="WGP17"/>
      <c r="WGQ17"/>
      <c r="WGR17"/>
      <c r="WGS17"/>
      <c r="WGT17"/>
      <c r="WGU17"/>
      <c r="WGV17"/>
      <c r="WGW17"/>
      <c r="WGX17"/>
      <c r="WGY17"/>
      <c r="WGZ17"/>
      <c r="WHA17"/>
      <c r="WHB17"/>
      <c r="WHC17"/>
      <c r="WHD17"/>
      <c r="WHE17"/>
      <c r="WHF17"/>
      <c r="WHG17"/>
      <c r="WHH17"/>
      <c r="WHI17"/>
      <c r="WHJ17"/>
      <c r="WHK17"/>
      <c r="WHL17"/>
      <c r="WHM17"/>
      <c r="WHN17"/>
      <c r="WHO17"/>
      <c r="WHP17"/>
      <c r="WHQ17"/>
      <c r="WHR17"/>
      <c r="WHS17"/>
      <c r="WHT17"/>
      <c r="WHU17"/>
      <c r="WHV17"/>
      <c r="WHW17"/>
      <c r="WHX17"/>
      <c r="WHY17"/>
      <c r="WHZ17"/>
      <c r="WIA17"/>
      <c r="WIB17"/>
      <c r="WIC17"/>
      <c r="WID17"/>
      <c r="WIE17"/>
      <c r="WIF17"/>
      <c r="WIG17"/>
      <c r="WIH17"/>
      <c r="WII17"/>
      <c r="WIJ17"/>
      <c r="WIK17"/>
      <c r="WIL17"/>
      <c r="WIM17"/>
      <c r="WIN17"/>
      <c r="WIO17"/>
      <c r="WIP17"/>
      <c r="WIQ17"/>
      <c r="WIR17"/>
      <c r="WIS17"/>
      <c r="WIT17"/>
      <c r="WIU17"/>
      <c r="WIV17"/>
      <c r="WIW17"/>
      <c r="WIX17"/>
      <c r="WIY17"/>
      <c r="WIZ17"/>
      <c r="WJA17"/>
      <c r="WJB17"/>
      <c r="WJC17"/>
      <c r="WJD17"/>
      <c r="WJE17"/>
      <c r="WJF17"/>
      <c r="WJG17"/>
      <c r="WJH17"/>
      <c r="WJI17"/>
      <c r="WJJ17"/>
      <c r="WJK17"/>
      <c r="WJL17"/>
      <c r="WJM17"/>
      <c r="WJN17"/>
      <c r="WJO17"/>
      <c r="WJP17"/>
      <c r="WJQ17"/>
      <c r="WJR17"/>
      <c r="WJS17"/>
      <c r="WJT17"/>
      <c r="WJU17"/>
      <c r="WJV17"/>
      <c r="WJW17"/>
      <c r="WJX17"/>
      <c r="WJY17"/>
      <c r="WJZ17"/>
      <c r="WKA17"/>
      <c r="WKB17"/>
      <c r="WKC17"/>
      <c r="WKD17"/>
      <c r="WKE17"/>
      <c r="WKF17"/>
      <c r="WKG17"/>
      <c r="WKH17"/>
      <c r="WKI17"/>
      <c r="WKJ17"/>
      <c r="WKK17"/>
      <c r="WKL17"/>
      <c r="WKM17"/>
      <c r="WKN17"/>
      <c r="WKO17"/>
      <c r="WKP17"/>
      <c r="WKQ17"/>
      <c r="WKR17"/>
      <c r="WKS17"/>
      <c r="WKT17"/>
      <c r="WKU17"/>
      <c r="WKV17"/>
      <c r="WKW17"/>
      <c r="WKX17"/>
      <c r="WKY17"/>
      <c r="WKZ17"/>
      <c r="WLA17"/>
      <c r="WLB17"/>
      <c r="WLC17"/>
      <c r="WLD17"/>
      <c r="WLE17"/>
      <c r="WLF17"/>
      <c r="WLG17"/>
      <c r="WLH17"/>
      <c r="WLI17"/>
      <c r="WLJ17"/>
      <c r="WLK17"/>
      <c r="WLL17"/>
      <c r="WLM17"/>
      <c r="WLN17"/>
      <c r="WLO17"/>
      <c r="WLP17"/>
      <c r="WLQ17"/>
      <c r="WLR17"/>
      <c r="WLS17"/>
      <c r="WLT17"/>
      <c r="WLU17"/>
      <c r="WLV17"/>
      <c r="WLW17"/>
      <c r="WLX17"/>
      <c r="WLY17"/>
      <c r="WLZ17"/>
      <c r="WMA17"/>
      <c r="WMB17"/>
      <c r="WMC17"/>
      <c r="WMD17"/>
      <c r="WME17"/>
      <c r="WMF17"/>
      <c r="WMG17"/>
      <c r="WMH17"/>
      <c r="WMI17"/>
      <c r="WMJ17"/>
      <c r="WMK17"/>
      <c r="WML17"/>
      <c r="WMM17"/>
      <c r="WMN17"/>
      <c r="WMO17"/>
      <c r="WMP17"/>
      <c r="WMQ17"/>
      <c r="WMR17"/>
      <c r="WMS17"/>
      <c r="WMT17"/>
      <c r="WMU17"/>
      <c r="WMV17"/>
      <c r="WMW17"/>
      <c r="WMX17"/>
      <c r="WMY17"/>
      <c r="WMZ17"/>
      <c r="WNA17"/>
      <c r="WNB17"/>
      <c r="WNC17"/>
      <c r="WND17"/>
      <c r="WNE17"/>
      <c r="WNF17"/>
      <c r="WNG17"/>
      <c r="WNH17"/>
      <c r="WNI17"/>
      <c r="WNJ17"/>
      <c r="WNK17"/>
      <c r="WNL17"/>
      <c r="WNM17"/>
      <c r="WNN17"/>
      <c r="WNO17"/>
      <c r="WNP17"/>
      <c r="WNQ17"/>
      <c r="WNR17"/>
      <c r="WNS17"/>
      <c r="WNT17"/>
      <c r="WNU17"/>
      <c r="WNV17"/>
      <c r="WNW17"/>
      <c r="WNX17"/>
      <c r="WNY17"/>
      <c r="WNZ17"/>
      <c r="WOA17"/>
      <c r="WOB17"/>
      <c r="WOC17"/>
      <c r="WOD17"/>
      <c r="WOE17"/>
      <c r="WOF17"/>
      <c r="WOG17"/>
      <c r="WOH17"/>
      <c r="WOI17"/>
      <c r="WOJ17"/>
      <c r="WOK17"/>
      <c r="WOL17"/>
      <c r="WOM17"/>
      <c r="WON17"/>
      <c r="WOO17"/>
      <c r="WOP17"/>
      <c r="WOQ17"/>
      <c r="WOR17"/>
      <c r="WOS17"/>
      <c r="WOT17"/>
      <c r="WOU17"/>
      <c r="WOV17"/>
      <c r="WOW17"/>
      <c r="WOX17"/>
      <c r="WOY17"/>
      <c r="WOZ17"/>
      <c r="WPA17"/>
      <c r="WPB17"/>
      <c r="WPC17"/>
      <c r="WPD17"/>
      <c r="WPE17"/>
      <c r="WPF17"/>
      <c r="WPG17"/>
      <c r="WPH17"/>
      <c r="WPI17"/>
      <c r="WPJ17"/>
      <c r="WPK17"/>
      <c r="WPL17"/>
      <c r="WPM17"/>
      <c r="WPN17"/>
      <c r="WPO17"/>
      <c r="WPP17"/>
      <c r="WPQ17"/>
      <c r="WPR17"/>
      <c r="WPS17"/>
      <c r="WPT17"/>
      <c r="WPU17"/>
      <c r="WPV17"/>
      <c r="WPW17"/>
      <c r="WPX17"/>
      <c r="WPY17"/>
      <c r="WPZ17"/>
      <c r="WQA17"/>
      <c r="WQB17"/>
      <c r="WQC17"/>
      <c r="WQD17"/>
      <c r="WQE17"/>
      <c r="WQF17"/>
      <c r="WQG17"/>
      <c r="WQH17"/>
      <c r="WQI17"/>
      <c r="WQJ17"/>
      <c r="WQK17"/>
      <c r="WQL17"/>
      <c r="WQM17"/>
      <c r="WQN17"/>
      <c r="WQO17"/>
      <c r="WQP17"/>
      <c r="WQQ17"/>
      <c r="WQR17"/>
      <c r="WQS17"/>
      <c r="WQT17"/>
      <c r="WQU17"/>
      <c r="WQV17"/>
      <c r="WQW17"/>
      <c r="WQX17"/>
      <c r="WQY17"/>
      <c r="WQZ17"/>
      <c r="WRA17"/>
      <c r="WRB17"/>
      <c r="WRC17"/>
      <c r="WRD17"/>
      <c r="WRE17"/>
      <c r="WRF17"/>
      <c r="WRG17"/>
      <c r="WRH17"/>
      <c r="WRI17"/>
      <c r="WRJ17"/>
      <c r="WRK17"/>
      <c r="WRL17"/>
      <c r="WRM17"/>
      <c r="WRN17"/>
      <c r="WRO17"/>
      <c r="WRP17"/>
      <c r="WRQ17"/>
      <c r="WRR17"/>
      <c r="WRS17"/>
      <c r="WRT17"/>
      <c r="WRU17"/>
      <c r="WRV17"/>
      <c r="WRW17"/>
      <c r="WRX17"/>
      <c r="WRY17"/>
      <c r="WRZ17"/>
      <c r="WSA17"/>
      <c r="WSB17"/>
      <c r="WSC17"/>
      <c r="WSD17"/>
      <c r="WSE17"/>
      <c r="WSF17"/>
      <c r="WSG17"/>
      <c r="WSH17"/>
      <c r="WSI17"/>
      <c r="WSJ17"/>
      <c r="WSK17"/>
      <c r="WSL17"/>
      <c r="WSM17"/>
      <c r="WSN17"/>
      <c r="WSO17"/>
      <c r="WSP17"/>
      <c r="WSQ17"/>
      <c r="WSR17"/>
      <c r="WSS17"/>
      <c r="WST17"/>
      <c r="WSU17"/>
      <c r="WSV17"/>
      <c r="WSW17"/>
      <c r="WSX17"/>
      <c r="WSY17"/>
      <c r="WSZ17"/>
      <c r="WTA17"/>
      <c r="WTB17"/>
      <c r="WTC17"/>
      <c r="WTD17"/>
      <c r="WTE17"/>
      <c r="WTF17"/>
      <c r="WTG17"/>
      <c r="WTH17"/>
      <c r="WTI17"/>
      <c r="WTJ17"/>
      <c r="WTK17"/>
      <c r="WTL17"/>
      <c r="WTM17"/>
      <c r="WTN17"/>
      <c r="WTO17"/>
      <c r="WTP17"/>
      <c r="WTQ17"/>
      <c r="WTR17"/>
      <c r="WTS17"/>
      <c r="WTT17"/>
      <c r="WTU17"/>
      <c r="WTV17"/>
      <c r="WTW17"/>
      <c r="WTX17"/>
      <c r="WTY17"/>
      <c r="WTZ17"/>
      <c r="WUA17"/>
      <c r="WUB17"/>
      <c r="WUC17"/>
      <c r="WUD17"/>
      <c r="WUE17"/>
      <c r="WUF17"/>
      <c r="WUG17"/>
      <c r="WUH17"/>
      <c r="WUI17"/>
      <c r="WUJ17"/>
      <c r="WUK17"/>
      <c r="WUL17"/>
      <c r="WUM17"/>
      <c r="WUN17"/>
      <c r="WUO17"/>
      <c r="WUP17"/>
      <c r="WUQ17"/>
      <c r="WUR17"/>
      <c r="WUS17"/>
      <c r="WUT17"/>
      <c r="WUU17"/>
      <c r="WUV17"/>
      <c r="WUW17"/>
      <c r="WUX17"/>
      <c r="WUY17"/>
      <c r="WUZ17"/>
      <c r="WVA17"/>
      <c r="WVB17"/>
      <c r="WVC17"/>
      <c r="WVD17"/>
      <c r="WVE17"/>
      <c r="WVF17"/>
      <c r="WVG17"/>
      <c r="WVH17"/>
      <c r="WVI17"/>
      <c r="WVJ17"/>
      <c r="WVK17"/>
      <c r="WVL17"/>
      <c r="WVM17"/>
      <c r="WVN17"/>
      <c r="WVO17"/>
      <c r="WVP17"/>
      <c r="WVQ17"/>
      <c r="WVR17"/>
      <c r="WVS17"/>
      <c r="WVT17"/>
      <c r="WVU17"/>
      <c r="WVV17"/>
      <c r="WVW17"/>
      <c r="WVX17"/>
      <c r="WVY17"/>
      <c r="WVZ17"/>
      <c r="WWA17"/>
      <c r="WWB17"/>
      <c r="WWC17"/>
      <c r="WWD17"/>
      <c r="WWE17"/>
      <c r="WWF17"/>
      <c r="WWG17"/>
      <c r="WWH17"/>
      <c r="WWI17"/>
      <c r="WWJ17"/>
      <c r="WWK17"/>
      <c r="WWL17"/>
      <c r="WWM17"/>
      <c r="WWN17"/>
      <c r="WWO17"/>
      <c r="WWP17"/>
      <c r="WWQ17"/>
      <c r="WWR17"/>
      <c r="WWS17"/>
      <c r="WWT17"/>
      <c r="WWU17"/>
      <c r="WWV17"/>
      <c r="WWW17"/>
      <c r="WWX17"/>
      <c r="WWY17"/>
      <c r="WWZ17"/>
      <c r="WXA17"/>
      <c r="WXB17"/>
      <c r="WXC17"/>
      <c r="WXD17"/>
      <c r="WXE17"/>
      <c r="WXF17"/>
      <c r="WXG17"/>
      <c r="WXH17"/>
      <c r="WXI17"/>
      <c r="WXJ17"/>
      <c r="WXK17"/>
      <c r="WXL17"/>
      <c r="WXM17"/>
      <c r="WXN17"/>
      <c r="WXO17"/>
      <c r="WXP17"/>
      <c r="WXQ17"/>
      <c r="WXR17"/>
      <c r="WXS17"/>
      <c r="WXT17"/>
      <c r="WXU17"/>
      <c r="WXV17"/>
      <c r="WXW17"/>
      <c r="WXX17"/>
      <c r="WXY17"/>
      <c r="WXZ17"/>
      <c r="WYA17"/>
      <c r="WYB17"/>
      <c r="WYC17"/>
      <c r="WYD17"/>
      <c r="WYE17"/>
      <c r="WYF17"/>
      <c r="WYG17"/>
      <c r="WYH17"/>
      <c r="WYI17"/>
      <c r="WYJ17"/>
      <c r="WYK17"/>
      <c r="WYL17"/>
      <c r="WYM17"/>
      <c r="WYN17"/>
      <c r="WYO17"/>
      <c r="WYP17"/>
      <c r="WYQ17"/>
      <c r="WYR17"/>
      <c r="WYS17"/>
      <c r="WYT17"/>
      <c r="WYU17"/>
      <c r="WYV17"/>
      <c r="WYW17"/>
      <c r="WYX17"/>
      <c r="WYY17"/>
      <c r="WYZ17"/>
      <c r="WZA17"/>
      <c r="WZB17"/>
      <c r="WZC17"/>
      <c r="WZD17"/>
      <c r="WZE17"/>
      <c r="WZF17"/>
      <c r="WZG17"/>
      <c r="WZH17"/>
      <c r="WZI17"/>
      <c r="WZJ17"/>
      <c r="WZK17"/>
      <c r="WZL17"/>
      <c r="WZM17"/>
      <c r="WZN17"/>
      <c r="WZO17"/>
      <c r="WZP17"/>
      <c r="WZQ17"/>
      <c r="WZR17"/>
      <c r="WZS17"/>
      <c r="WZT17"/>
      <c r="WZU17"/>
      <c r="WZV17"/>
      <c r="WZW17"/>
      <c r="WZX17"/>
      <c r="WZY17"/>
      <c r="WZZ17"/>
      <c r="XAA17"/>
      <c r="XAB17"/>
      <c r="XAC17"/>
      <c r="XAD17"/>
      <c r="XAE17"/>
      <c r="XAF17"/>
      <c r="XAG17"/>
      <c r="XAH17"/>
      <c r="XAI17"/>
      <c r="XAJ17"/>
      <c r="XAK17"/>
      <c r="XAL17"/>
      <c r="XAM17"/>
      <c r="XAN17"/>
      <c r="XAO17"/>
      <c r="XAP17"/>
      <c r="XAQ17"/>
      <c r="XAR17"/>
      <c r="XAS17"/>
      <c r="XAT17"/>
      <c r="XAU17"/>
      <c r="XAV17"/>
      <c r="XAW17"/>
      <c r="XAX17"/>
      <c r="XAY17"/>
      <c r="XAZ17"/>
      <c r="XBA17"/>
      <c r="XBB17"/>
      <c r="XBC17"/>
      <c r="XBD17"/>
      <c r="XBE17"/>
      <c r="XBF17"/>
    </row>
    <row r="18" spans="1:16282" s="14" customFormat="1" x14ac:dyDescent="0.25">
      <c r="A18" s="12" t="s">
        <v>40</v>
      </c>
      <c r="B18" s="15" t="s">
        <v>41</v>
      </c>
      <c r="C18" s="15" t="s">
        <v>41</v>
      </c>
      <c r="D18" s="15" t="s">
        <v>41</v>
      </c>
      <c r="E18" s="15" t="s">
        <v>41</v>
      </c>
      <c r="F18" s="15" t="s">
        <v>41</v>
      </c>
      <c r="G18" s="15" t="s">
        <v>41</v>
      </c>
      <c r="H18" s="15" t="s">
        <v>41</v>
      </c>
      <c r="I18" s="15" t="s">
        <v>41</v>
      </c>
      <c r="J18" s="15" t="s">
        <v>41</v>
      </c>
      <c r="K18" s="15" t="s">
        <v>41</v>
      </c>
      <c r="L18" s="15" t="s">
        <v>41</v>
      </c>
      <c r="M18" s="15" t="s">
        <v>41</v>
      </c>
      <c r="N18" s="13">
        <v>389074823.04000008</v>
      </c>
      <c r="O18" s="13">
        <v>372718286.46000004</v>
      </c>
      <c r="P18" s="13">
        <v>339984230.63999999</v>
      </c>
      <c r="Q18" s="13">
        <v>306581584.88999999</v>
      </c>
      <c r="R18" s="13">
        <v>294525546.87</v>
      </c>
      <c r="S18" s="13">
        <v>324807050.99000001</v>
      </c>
      <c r="T18" s="13">
        <v>372669741.75</v>
      </c>
      <c r="U18" s="13">
        <v>400728579.35000002</v>
      </c>
      <c r="V18" s="13">
        <v>437156063.29999995</v>
      </c>
      <c r="W18" s="13">
        <v>445270685.39000005</v>
      </c>
      <c r="X18" s="13">
        <v>442404373.09000003</v>
      </c>
      <c r="Y18" s="13">
        <v>472592139.51999998</v>
      </c>
      <c r="Z18" s="13">
        <v>480385519.02000004</v>
      </c>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c r="ANY18"/>
      <c r="ANZ18"/>
      <c r="AOA18"/>
      <c r="AOB18"/>
      <c r="AOC18"/>
      <c r="AOD18"/>
      <c r="AOE18"/>
      <c r="AOF18"/>
      <c r="AOG18"/>
      <c r="AOH18"/>
      <c r="AOI18"/>
      <c r="AOJ18"/>
      <c r="AOK18"/>
      <c r="AOL18"/>
      <c r="AOM18"/>
      <c r="AON18"/>
      <c r="AOO18"/>
      <c r="AOP18"/>
      <c r="AOQ18"/>
      <c r="AOR18"/>
      <c r="AOS18"/>
      <c r="AOT18"/>
      <c r="AOU18"/>
      <c r="AOV18"/>
      <c r="AOW18"/>
      <c r="AOX18"/>
      <c r="AOY18"/>
      <c r="AOZ18"/>
      <c r="APA18"/>
      <c r="APB18"/>
      <c r="APC18"/>
      <c r="APD18"/>
      <c r="APE18"/>
      <c r="APF18"/>
      <c r="APG18"/>
      <c r="APH18"/>
      <c r="API18"/>
      <c r="APJ18"/>
      <c r="APK18"/>
      <c r="APL18"/>
      <c r="APM18"/>
      <c r="APN18"/>
      <c r="APO18"/>
      <c r="APP18"/>
      <c r="APQ18"/>
      <c r="APR18"/>
      <c r="APS18"/>
      <c r="APT18"/>
      <c r="APU18"/>
      <c r="APV18"/>
      <c r="APW18"/>
      <c r="APX18"/>
      <c r="APY18"/>
      <c r="APZ18"/>
      <c r="AQA18"/>
      <c r="AQB18"/>
      <c r="AQC18"/>
      <c r="AQD18"/>
      <c r="AQE18"/>
      <c r="AQF18"/>
      <c r="AQG18"/>
      <c r="AQH18"/>
      <c r="AQI18"/>
      <c r="AQJ18"/>
      <c r="AQK18"/>
      <c r="AQL18"/>
      <c r="AQM18"/>
      <c r="AQN18"/>
      <c r="AQO18"/>
      <c r="AQP18"/>
      <c r="AQQ18"/>
      <c r="AQR18"/>
      <c r="AQS18"/>
      <c r="AQT18"/>
      <c r="AQU18"/>
      <c r="AQV18"/>
      <c r="AQW18"/>
      <c r="AQX18"/>
      <c r="AQY18"/>
      <c r="AQZ18"/>
      <c r="ARA18"/>
      <c r="ARB18"/>
      <c r="ARC18"/>
      <c r="ARD18"/>
      <c r="ARE18"/>
      <c r="ARF18"/>
      <c r="ARG18"/>
      <c r="ARH18"/>
      <c r="ARI18"/>
      <c r="ARJ18"/>
      <c r="ARK18"/>
      <c r="ARL18"/>
      <c r="ARM18"/>
      <c r="ARN18"/>
      <c r="ARO18"/>
      <c r="ARP18"/>
      <c r="ARQ18"/>
      <c r="ARR18"/>
      <c r="ARS18"/>
      <c r="ART18"/>
      <c r="ARU18"/>
      <c r="ARV18"/>
      <c r="ARW18"/>
      <c r="ARX18"/>
      <c r="ARY18"/>
      <c r="ARZ18"/>
      <c r="ASA18"/>
      <c r="ASB18"/>
      <c r="ASC18"/>
      <c r="ASD18"/>
      <c r="ASE18"/>
      <c r="ASF18"/>
      <c r="ASG18"/>
      <c r="ASH18"/>
      <c r="ASI18"/>
      <c r="ASJ18"/>
      <c r="ASK18"/>
      <c r="ASL18"/>
      <c r="ASM18"/>
      <c r="ASN18"/>
      <c r="ASO18"/>
      <c r="ASP18"/>
      <c r="ASQ18"/>
      <c r="ASR18"/>
      <c r="ASS18"/>
      <c r="AST18"/>
      <c r="ASU18"/>
      <c r="ASV18"/>
      <c r="ASW18"/>
      <c r="ASX18"/>
      <c r="ASY18"/>
      <c r="ASZ18"/>
      <c r="ATA18"/>
      <c r="ATB18"/>
      <c r="ATC18"/>
      <c r="ATD18"/>
      <c r="ATE18"/>
      <c r="ATF18"/>
      <c r="ATG18"/>
      <c r="ATH18"/>
      <c r="ATI18"/>
      <c r="ATJ18"/>
      <c r="ATK18"/>
      <c r="ATL18"/>
      <c r="ATM18"/>
      <c r="ATN18"/>
      <c r="ATO18"/>
      <c r="ATP18"/>
      <c r="ATQ18"/>
      <c r="ATR18"/>
      <c r="ATS18"/>
      <c r="ATT18"/>
      <c r="ATU18"/>
      <c r="ATV18"/>
      <c r="ATW18"/>
      <c r="ATX18"/>
      <c r="ATY18"/>
      <c r="ATZ18"/>
      <c r="AUA18"/>
      <c r="AUB18"/>
      <c r="AUC18"/>
      <c r="AUD18"/>
      <c r="AUE18"/>
      <c r="AUF18"/>
      <c r="AUG18"/>
      <c r="AUH18"/>
      <c r="AUI18"/>
      <c r="AUJ18"/>
      <c r="AUK18"/>
      <c r="AUL18"/>
      <c r="AUM18"/>
      <c r="AUN18"/>
      <c r="AUO18"/>
      <c r="AUP18"/>
      <c r="AUQ18"/>
      <c r="AUR18"/>
      <c r="AUS18"/>
      <c r="AUT18"/>
      <c r="AUU18"/>
      <c r="AUV18"/>
      <c r="AUW18"/>
      <c r="AUX18"/>
      <c r="AUY18"/>
      <c r="AUZ18"/>
      <c r="AVA18"/>
      <c r="AVB18"/>
      <c r="AVC18"/>
      <c r="AVD18"/>
      <c r="AVE18"/>
      <c r="AVF18"/>
      <c r="AVG18"/>
      <c r="AVH18"/>
      <c r="AVI18"/>
      <c r="AVJ18"/>
      <c r="AVK18"/>
      <c r="AVL18"/>
      <c r="AVM18"/>
      <c r="AVN18"/>
      <c r="AVO18"/>
      <c r="AVP18"/>
      <c r="AVQ18"/>
      <c r="AVR18"/>
      <c r="AVS18"/>
      <c r="AVT18"/>
      <c r="AVU18"/>
      <c r="AVV18"/>
      <c r="AVW18"/>
      <c r="AVX18"/>
      <c r="AVY18"/>
      <c r="AVZ18"/>
      <c r="AWA18"/>
      <c r="AWB18"/>
      <c r="AWC18"/>
      <c r="AWD18"/>
      <c r="AWE18"/>
      <c r="AWF18"/>
      <c r="AWG18"/>
      <c r="AWH18"/>
      <c r="AWI18"/>
      <c r="AWJ18"/>
      <c r="AWK18"/>
      <c r="AWL18"/>
      <c r="AWM18"/>
      <c r="AWN18"/>
      <c r="AWO18"/>
      <c r="AWP18"/>
      <c r="AWQ18"/>
      <c r="AWR18"/>
      <c r="AWS18"/>
      <c r="AWT18"/>
      <c r="AWU18"/>
      <c r="AWV18"/>
      <c r="AWW18"/>
      <c r="AWX18"/>
      <c r="AWY18"/>
      <c r="AWZ18"/>
      <c r="AXA18"/>
      <c r="AXB18"/>
      <c r="AXC18"/>
      <c r="AXD18"/>
      <c r="AXE18"/>
      <c r="AXF18"/>
      <c r="AXG18"/>
      <c r="AXH18"/>
      <c r="AXI18"/>
      <c r="AXJ18"/>
      <c r="AXK18"/>
      <c r="AXL18"/>
      <c r="AXM18"/>
      <c r="AXN18"/>
      <c r="AXO18"/>
      <c r="AXP18"/>
      <c r="AXQ18"/>
      <c r="AXR18"/>
      <c r="AXS18"/>
      <c r="AXT18"/>
      <c r="AXU18"/>
      <c r="AXV18"/>
      <c r="AXW18"/>
      <c r="AXX18"/>
      <c r="AXY18"/>
      <c r="AXZ18"/>
      <c r="AYA18"/>
      <c r="AYB18"/>
      <c r="AYC18"/>
      <c r="AYD18"/>
      <c r="AYE18"/>
      <c r="AYF18"/>
      <c r="AYG18"/>
      <c r="AYH18"/>
      <c r="AYI18"/>
      <c r="AYJ18"/>
      <c r="AYK18"/>
      <c r="AYL18"/>
      <c r="AYM18"/>
      <c r="AYN18"/>
      <c r="AYO18"/>
      <c r="AYP18"/>
      <c r="AYQ18"/>
      <c r="AYR18"/>
      <c r="AYS18"/>
      <c r="AYT18"/>
      <c r="AYU18"/>
      <c r="AYV18"/>
      <c r="AYW18"/>
      <c r="AYX18"/>
      <c r="AYY18"/>
      <c r="AYZ18"/>
      <c r="AZA18"/>
      <c r="AZB18"/>
      <c r="AZC18"/>
      <c r="AZD18"/>
      <c r="AZE18"/>
      <c r="AZF18"/>
      <c r="AZG18"/>
      <c r="AZH18"/>
      <c r="AZI18"/>
      <c r="AZJ18"/>
      <c r="AZK18"/>
      <c r="AZL18"/>
      <c r="AZM18"/>
      <c r="AZN18"/>
      <c r="AZO18"/>
      <c r="AZP18"/>
      <c r="AZQ18"/>
      <c r="AZR18"/>
      <c r="AZS18"/>
      <c r="AZT18"/>
      <c r="AZU18"/>
      <c r="AZV18"/>
      <c r="AZW18"/>
      <c r="AZX18"/>
      <c r="AZY18"/>
      <c r="AZZ18"/>
      <c r="BAA18"/>
      <c r="BAB18"/>
      <c r="BAC18"/>
      <c r="BAD18"/>
      <c r="BAE18"/>
      <c r="BAF18"/>
      <c r="BAG18"/>
      <c r="BAH18"/>
      <c r="BAI18"/>
      <c r="BAJ18"/>
      <c r="BAK18"/>
      <c r="BAL18"/>
      <c r="BAM18"/>
      <c r="BAN18"/>
      <c r="BAO18"/>
      <c r="BAP18"/>
      <c r="BAQ18"/>
      <c r="BAR18"/>
      <c r="BAS18"/>
      <c r="BAT18"/>
      <c r="BAU18"/>
      <c r="BAV18"/>
      <c r="BAW18"/>
      <c r="BAX18"/>
      <c r="BAY18"/>
      <c r="BAZ18"/>
      <c r="BBA18"/>
      <c r="BBB18"/>
      <c r="BBC18"/>
      <c r="BBD18"/>
      <c r="BBE18"/>
      <c r="BBF18"/>
      <c r="BBG18"/>
      <c r="BBH18"/>
      <c r="BBI18"/>
      <c r="BBJ18"/>
      <c r="BBK18"/>
      <c r="BBL18"/>
      <c r="BBM18"/>
      <c r="BBN18"/>
      <c r="BBO18"/>
      <c r="BBP18"/>
      <c r="BBQ18"/>
      <c r="BBR18"/>
      <c r="BBS18"/>
      <c r="BBT18"/>
      <c r="BBU18"/>
      <c r="BBV18"/>
      <c r="BBW18"/>
      <c r="BBX18"/>
      <c r="BBY18"/>
      <c r="BBZ18"/>
      <c r="BCA18"/>
      <c r="BCB18"/>
      <c r="BCC18"/>
      <c r="BCD18"/>
      <c r="BCE18"/>
      <c r="BCF18"/>
      <c r="BCG18"/>
      <c r="BCH18"/>
      <c r="BCI18"/>
      <c r="BCJ18"/>
      <c r="BCK18"/>
      <c r="BCL18"/>
      <c r="BCM18"/>
      <c r="BCN18"/>
      <c r="BCO18"/>
      <c r="BCP18"/>
      <c r="BCQ18"/>
      <c r="BCR18"/>
      <c r="BCS18"/>
      <c r="BCT18"/>
      <c r="BCU18"/>
      <c r="BCV18"/>
      <c r="BCW18"/>
      <c r="BCX18"/>
      <c r="BCY18"/>
      <c r="BCZ18"/>
      <c r="BDA18"/>
      <c r="BDB18"/>
      <c r="BDC18"/>
      <c r="BDD18"/>
      <c r="BDE18"/>
      <c r="BDF18"/>
      <c r="BDG18"/>
      <c r="BDH18"/>
      <c r="BDI18"/>
      <c r="BDJ18"/>
      <c r="BDK18"/>
      <c r="BDL18"/>
      <c r="BDM18"/>
      <c r="BDN18"/>
      <c r="BDO18"/>
      <c r="BDP18"/>
      <c r="BDQ18"/>
      <c r="BDR18"/>
      <c r="BDS18"/>
      <c r="BDT18"/>
      <c r="BDU18"/>
      <c r="BDV18"/>
      <c r="BDW18"/>
      <c r="BDX18"/>
      <c r="BDY18"/>
      <c r="BDZ18"/>
      <c r="BEA18"/>
      <c r="BEB18"/>
      <c r="BEC18"/>
      <c r="BED18"/>
      <c r="BEE18"/>
      <c r="BEF18"/>
      <c r="BEG18"/>
      <c r="BEH18"/>
      <c r="BEI18"/>
      <c r="BEJ18"/>
      <c r="BEK18"/>
      <c r="BEL18"/>
      <c r="BEM18"/>
      <c r="BEN18"/>
      <c r="BEO18"/>
      <c r="BEP18"/>
      <c r="BEQ18"/>
      <c r="BER18"/>
      <c r="BES18"/>
      <c r="BET18"/>
      <c r="BEU18"/>
      <c r="BEV18"/>
      <c r="BEW18"/>
      <c r="BEX18"/>
      <c r="BEY18"/>
      <c r="BEZ18"/>
      <c r="BFA18"/>
      <c r="BFB18"/>
      <c r="BFC18"/>
      <c r="BFD18"/>
      <c r="BFE18"/>
      <c r="BFF18"/>
      <c r="BFG18"/>
      <c r="BFH18"/>
      <c r="BFI18"/>
      <c r="BFJ18"/>
      <c r="BFK18"/>
      <c r="BFL18"/>
      <c r="BFM18"/>
      <c r="BFN18"/>
      <c r="BFO18"/>
      <c r="BFP18"/>
      <c r="BFQ18"/>
      <c r="BFR18"/>
      <c r="BFS18"/>
      <c r="BFT18"/>
      <c r="BFU18"/>
      <c r="BFV18"/>
      <c r="BFW18"/>
      <c r="BFX18"/>
      <c r="BFY18"/>
      <c r="BFZ18"/>
      <c r="BGA18"/>
      <c r="BGB18"/>
      <c r="BGC18"/>
      <c r="BGD18"/>
      <c r="BGE18"/>
      <c r="BGF18"/>
      <c r="BGG18"/>
      <c r="BGH18"/>
      <c r="BGI18"/>
      <c r="BGJ18"/>
      <c r="BGK18"/>
      <c r="BGL18"/>
      <c r="BGM18"/>
      <c r="BGN18"/>
      <c r="BGO18"/>
      <c r="BGP18"/>
      <c r="BGQ18"/>
      <c r="BGR18"/>
      <c r="BGS18"/>
      <c r="BGT18"/>
      <c r="BGU18"/>
      <c r="BGV18"/>
      <c r="BGW18"/>
      <c r="BGX18"/>
      <c r="BGY18"/>
      <c r="BGZ18"/>
      <c r="BHA18"/>
      <c r="BHB18"/>
      <c r="BHC18"/>
      <c r="BHD18"/>
      <c r="BHE18"/>
      <c r="BHF18"/>
      <c r="BHG18"/>
      <c r="BHH18"/>
      <c r="BHI18"/>
      <c r="BHJ18"/>
      <c r="BHK18"/>
      <c r="BHL18"/>
      <c r="BHM18"/>
      <c r="BHN18"/>
      <c r="BHO18"/>
      <c r="BHP18"/>
      <c r="BHQ18"/>
      <c r="BHR18"/>
      <c r="BHS18"/>
      <c r="BHT18"/>
      <c r="BHU18"/>
      <c r="BHV18"/>
      <c r="BHW18"/>
      <c r="BHX18"/>
      <c r="BHY18"/>
      <c r="BHZ18"/>
      <c r="BIA18"/>
      <c r="BIB18"/>
      <c r="BIC18"/>
      <c r="BID18"/>
      <c r="BIE18"/>
      <c r="BIF18"/>
      <c r="BIG18"/>
      <c r="BIH18"/>
      <c r="BII18"/>
      <c r="BIJ18"/>
      <c r="BIK18"/>
      <c r="BIL18"/>
      <c r="BIM18"/>
      <c r="BIN18"/>
      <c r="BIO18"/>
      <c r="BIP18"/>
      <c r="BIQ18"/>
      <c r="BIR18"/>
      <c r="BIS18"/>
      <c r="BIT18"/>
      <c r="BIU18"/>
      <c r="BIV18"/>
      <c r="BIW18"/>
      <c r="BIX18"/>
      <c r="BIY18"/>
      <c r="BIZ18"/>
      <c r="BJA18"/>
      <c r="BJB18"/>
      <c r="BJC18"/>
      <c r="BJD18"/>
      <c r="BJE18"/>
      <c r="BJF18"/>
      <c r="BJG18"/>
      <c r="BJH18"/>
      <c r="BJI18"/>
      <c r="BJJ18"/>
      <c r="BJK18"/>
      <c r="BJL18"/>
      <c r="BJM18"/>
      <c r="BJN18"/>
      <c r="BJO18"/>
      <c r="BJP18"/>
      <c r="BJQ18"/>
      <c r="BJR18"/>
      <c r="BJS18"/>
      <c r="BJT18"/>
      <c r="BJU18"/>
      <c r="BJV18"/>
      <c r="BJW18"/>
      <c r="BJX18"/>
      <c r="BJY18"/>
      <c r="BJZ18"/>
      <c r="BKA18"/>
      <c r="BKB18"/>
      <c r="BKC18"/>
      <c r="BKD18"/>
      <c r="BKE18"/>
      <c r="BKF18"/>
      <c r="BKG18"/>
      <c r="BKH18"/>
      <c r="BKI18"/>
      <c r="BKJ18"/>
      <c r="BKK18"/>
      <c r="BKL18"/>
      <c r="BKM18"/>
      <c r="BKN18"/>
      <c r="BKO18"/>
      <c r="BKP18"/>
      <c r="BKQ18"/>
      <c r="BKR18"/>
      <c r="BKS18"/>
      <c r="BKT18"/>
      <c r="BKU18"/>
      <c r="BKV18"/>
      <c r="BKW18"/>
      <c r="BKX18"/>
      <c r="BKY18"/>
      <c r="BKZ18"/>
      <c r="BLA18"/>
      <c r="BLB18"/>
      <c r="BLC18"/>
      <c r="BLD18"/>
      <c r="BLE18"/>
      <c r="BLF18"/>
      <c r="BLG18"/>
      <c r="BLH18"/>
      <c r="BLI18"/>
      <c r="BLJ18"/>
      <c r="BLK18"/>
      <c r="BLL18"/>
      <c r="BLM18"/>
      <c r="BLN18"/>
      <c r="BLO18"/>
      <c r="BLP18"/>
      <c r="BLQ18"/>
      <c r="BLR18"/>
      <c r="BLS18"/>
      <c r="BLT18"/>
      <c r="BLU18"/>
      <c r="BLV18"/>
      <c r="BLW18"/>
      <c r="BLX18"/>
      <c r="BLY18"/>
      <c r="BLZ18"/>
      <c r="BMA18"/>
      <c r="BMB18"/>
      <c r="BMC18"/>
      <c r="BMD18"/>
      <c r="BME18"/>
      <c r="BMF18"/>
      <c r="BMG18"/>
      <c r="BMH18"/>
      <c r="BMI18"/>
      <c r="BMJ18"/>
      <c r="BMK18"/>
      <c r="BML18"/>
      <c r="BMM18"/>
      <c r="BMN18"/>
      <c r="BMO18"/>
      <c r="BMP18"/>
      <c r="BMQ18"/>
      <c r="BMR18"/>
      <c r="BMS18"/>
      <c r="BMT18"/>
      <c r="BMU18"/>
      <c r="BMV18"/>
      <c r="BMW18"/>
      <c r="BMX18"/>
      <c r="BMY18"/>
      <c r="BMZ18"/>
      <c r="BNA18"/>
      <c r="BNB18"/>
      <c r="BNC18"/>
      <c r="BND18"/>
      <c r="BNE18"/>
      <c r="BNF18"/>
      <c r="BNG18"/>
      <c r="BNH18"/>
      <c r="BNI18"/>
      <c r="BNJ18"/>
      <c r="BNK18"/>
      <c r="BNL18"/>
      <c r="BNM18"/>
      <c r="BNN18"/>
      <c r="BNO18"/>
      <c r="BNP18"/>
      <c r="BNQ18"/>
      <c r="BNR18"/>
      <c r="BNS18"/>
      <c r="BNT18"/>
      <c r="BNU18"/>
      <c r="BNV18"/>
      <c r="BNW18"/>
      <c r="BNX18"/>
      <c r="BNY18"/>
      <c r="BNZ18"/>
      <c r="BOA18"/>
      <c r="BOB18"/>
      <c r="BOC18"/>
      <c r="BOD18"/>
      <c r="BOE18"/>
      <c r="BOF18"/>
      <c r="BOG18"/>
      <c r="BOH18"/>
      <c r="BOI18"/>
      <c r="BOJ18"/>
      <c r="BOK18"/>
      <c r="BOL18"/>
      <c r="BOM18"/>
      <c r="BON18"/>
      <c r="BOO18"/>
      <c r="BOP18"/>
      <c r="BOQ18"/>
      <c r="BOR18"/>
      <c r="BOS18"/>
      <c r="BOT18"/>
      <c r="BOU18"/>
      <c r="BOV18"/>
      <c r="BOW18"/>
      <c r="BOX18"/>
      <c r="BOY18"/>
      <c r="BOZ18"/>
      <c r="BPA18"/>
      <c r="BPB18"/>
      <c r="BPC18"/>
      <c r="BPD18"/>
      <c r="BPE18"/>
      <c r="BPF18"/>
      <c r="BPG18"/>
      <c r="BPH18"/>
      <c r="BPI18"/>
      <c r="BPJ18"/>
      <c r="BPK18"/>
      <c r="BPL18"/>
      <c r="BPM18"/>
      <c r="BPN18"/>
      <c r="BPO18"/>
      <c r="BPP18"/>
      <c r="BPQ18"/>
      <c r="BPR18"/>
      <c r="BPS18"/>
      <c r="BPT18"/>
      <c r="BPU18"/>
      <c r="BPV18"/>
      <c r="BPW18"/>
      <c r="BPX18"/>
      <c r="BPY18"/>
      <c r="BPZ18"/>
      <c r="BQA18"/>
      <c r="BQB18"/>
      <c r="BQC18"/>
      <c r="BQD18"/>
      <c r="BQE18"/>
      <c r="BQF18"/>
      <c r="BQG18"/>
      <c r="BQH18"/>
      <c r="BQI18"/>
      <c r="BQJ18"/>
      <c r="BQK18"/>
      <c r="BQL18"/>
      <c r="BQM18"/>
      <c r="BQN18"/>
      <c r="BQO18"/>
      <c r="BQP18"/>
      <c r="BQQ18"/>
      <c r="BQR18"/>
      <c r="BQS18"/>
      <c r="BQT18"/>
      <c r="BQU18"/>
      <c r="BQV18"/>
      <c r="BQW18"/>
      <c r="BQX18"/>
      <c r="BQY18"/>
      <c r="BQZ18"/>
      <c r="BRA18"/>
      <c r="BRB18"/>
      <c r="BRC18"/>
      <c r="BRD18"/>
      <c r="BRE18"/>
      <c r="BRF18"/>
      <c r="BRG18"/>
      <c r="BRH18"/>
      <c r="BRI18"/>
      <c r="BRJ18"/>
      <c r="BRK18"/>
      <c r="BRL18"/>
      <c r="BRM18"/>
      <c r="BRN18"/>
      <c r="BRO18"/>
      <c r="BRP18"/>
      <c r="BRQ18"/>
      <c r="BRR18"/>
      <c r="BRS18"/>
      <c r="BRT18"/>
      <c r="BRU18"/>
      <c r="BRV18"/>
      <c r="BRW18"/>
      <c r="BRX18"/>
      <c r="BRY18"/>
      <c r="BRZ18"/>
      <c r="BSA18"/>
      <c r="BSB18"/>
      <c r="BSC18"/>
      <c r="BSD18"/>
      <c r="BSE18"/>
      <c r="BSF18"/>
      <c r="BSG18"/>
      <c r="BSH18"/>
      <c r="BSI18"/>
      <c r="BSJ18"/>
      <c r="BSK18"/>
      <c r="BSL18"/>
      <c r="BSM18"/>
      <c r="BSN18"/>
      <c r="BSO18"/>
      <c r="BSP18"/>
      <c r="BSQ18"/>
      <c r="BSR18"/>
      <c r="BSS18"/>
      <c r="BST18"/>
      <c r="BSU18"/>
      <c r="BSV18"/>
      <c r="BSW18"/>
      <c r="BSX18"/>
      <c r="BSY18"/>
      <c r="BSZ18"/>
      <c r="BTA18"/>
      <c r="BTB18"/>
      <c r="BTC18"/>
      <c r="BTD18"/>
      <c r="BTE18"/>
      <c r="BTF18"/>
      <c r="BTG18"/>
      <c r="BTH18"/>
      <c r="BTI18"/>
      <c r="BTJ18"/>
      <c r="BTK18"/>
      <c r="BTL18"/>
      <c r="BTM18"/>
      <c r="BTN18"/>
      <c r="BTO18"/>
      <c r="BTP18"/>
      <c r="BTQ18"/>
      <c r="BTR18"/>
      <c r="BTS18"/>
      <c r="BTT18"/>
      <c r="BTU18"/>
      <c r="BTV18"/>
      <c r="BTW18"/>
      <c r="BTX18"/>
      <c r="BTY18"/>
      <c r="BTZ18"/>
      <c r="BUA18"/>
      <c r="BUB18"/>
      <c r="BUC18"/>
      <c r="BUD18"/>
      <c r="BUE18"/>
      <c r="BUF18"/>
      <c r="BUG18"/>
      <c r="BUH18"/>
      <c r="BUI18"/>
      <c r="BUJ18"/>
      <c r="BUK18"/>
      <c r="BUL18"/>
      <c r="BUM18"/>
      <c r="BUN18"/>
      <c r="BUO18"/>
      <c r="BUP18"/>
      <c r="BUQ18"/>
      <c r="BUR18"/>
      <c r="BUS18"/>
      <c r="BUT18"/>
      <c r="BUU18"/>
      <c r="BUV18"/>
      <c r="BUW18"/>
      <c r="BUX18"/>
      <c r="BUY18"/>
      <c r="BUZ18"/>
      <c r="BVA18"/>
      <c r="BVB18"/>
      <c r="BVC18"/>
      <c r="BVD18"/>
      <c r="BVE18"/>
      <c r="BVF18"/>
      <c r="BVG18"/>
      <c r="BVH18"/>
      <c r="BVI18"/>
      <c r="BVJ18"/>
      <c r="BVK18"/>
      <c r="BVL18"/>
      <c r="BVM18"/>
      <c r="BVN18"/>
      <c r="BVO18"/>
      <c r="BVP18"/>
      <c r="BVQ18"/>
      <c r="BVR18"/>
      <c r="BVS18"/>
      <c r="BVT18"/>
      <c r="BVU18"/>
      <c r="BVV18"/>
      <c r="BVW18"/>
      <c r="BVX18"/>
      <c r="BVY18"/>
      <c r="BVZ18"/>
      <c r="BWA18"/>
      <c r="BWB18"/>
      <c r="BWC18"/>
      <c r="BWD18"/>
      <c r="BWE18"/>
      <c r="BWF18"/>
      <c r="BWG18"/>
      <c r="BWH18"/>
      <c r="BWI18"/>
      <c r="BWJ18"/>
      <c r="BWK18"/>
      <c r="BWL18"/>
      <c r="BWM18"/>
      <c r="BWN18"/>
      <c r="BWO18"/>
      <c r="BWP18"/>
      <c r="BWQ18"/>
      <c r="BWR18"/>
      <c r="BWS18"/>
      <c r="BWT18"/>
      <c r="BWU18"/>
      <c r="BWV18"/>
      <c r="BWW18"/>
      <c r="BWX18"/>
      <c r="BWY18"/>
      <c r="BWZ18"/>
      <c r="BXA18"/>
      <c r="BXB18"/>
      <c r="BXC18"/>
      <c r="BXD18"/>
      <c r="BXE18"/>
      <c r="BXF18"/>
      <c r="BXG18"/>
      <c r="BXH18"/>
      <c r="BXI18"/>
      <c r="BXJ18"/>
      <c r="BXK18"/>
      <c r="BXL18"/>
      <c r="BXM18"/>
      <c r="BXN18"/>
      <c r="BXO18"/>
      <c r="BXP18"/>
      <c r="BXQ18"/>
      <c r="BXR18"/>
      <c r="BXS18"/>
      <c r="BXT18"/>
      <c r="BXU18"/>
      <c r="BXV18"/>
      <c r="BXW18"/>
      <c r="BXX18"/>
      <c r="BXY18"/>
      <c r="BXZ18"/>
      <c r="BYA18"/>
      <c r="BYB18"/>
      <c r="BYC18"/>
      <c r="BYD18"/>
      <c r="BYE18"/>
      <c r="BYF18"/>
      <c r="BYG18"/>
      <c r="BYH18"/>
      <c r="BYI18"/>
      <c r="BYJ18"/>
      <c r="BYK18"/>
      <c r="BYL18"/>
      <c r="BYM18"/>
      <c r="BYN18"/>
      <c r="BYO18"/>
      <c r="BYP18"/>
      <c r="BYQ18"/>
      <c r="BYR18"/>
      <c r="BYS18"/>
      <c r="BYT18"/>
      <c r="BYU18"/>
      <c r="BYV18"/>
      <c r="BYW18"/>
      <c r="BYX18"/>
      <c r="BYY18"/>
      <c r="BYZ18"/>
      <c r="BZA18"/>
      <c r="BZB18"/>
      <c r="BZC18"/>
      <c r="BZD18"/>
      <c r="BZE18"/>
      <c r="BZF18"/>
      <c r="BZG18"/>
      <c r="BZH18"/>
      <c r="BZI18"/>
      <c r="BZJ18"/>
      <c r="BZK18"/>
      <c r="BZL18"/>
      <c r="BZM18"/>
      <c r="BZN18"/>
      <c r="BZO18"/>
      <c r="BZP18"/>
      <c r="BZQ18"/>
      <c r="BZR18"/>
      <c r="BZS18"/>
      <c r="BZT18"/>
      <c r="BZU18"/>
      <c r="BZV18"/>
      <c r="BZW18"/>
      <c r="BZX18"/>
      <c r="BZY18"/>
      <c r="BZZ18"/>
      <c r="CAA18"/>
      <c r="CAB18"/>
      <c r="CAC18"/>
      <c r="CAD18"/>
      <c r="CAE18"/>
      <c r="CAF18"/>
      <c r="CAG18"/>
      <c r="CAH18"/>
      <c r="CAI18"/>
      <c r="CAJ18"/>
      <c r="CAK18"/>
      <c r="CAL18"/>
      <c r="CAM18"/>
      <c r="CAN18"/>
      <c r="CAO18"/>
      <c r="CAP18"/>
      <c r="CAQ18"/>
      <c r="CAR18"/>
      <c r="CAS18"/>
      <c r="CAT18"/>
      <c r="CAU18"/>
      <c r="CAV18"/>
      <c r="CAW18"/>
      <c r="CAX18"/>
      <c r="CAY18"/>
      <c r="CAZ18"/>
      <c r="CBA18"/>
      <c r="CBB18"/>
      <c r="CBC18"/>
      <c r="CBD18"/>
      <c r="CBE18"/>
      <c r="CBF18"/>
      <c r="CBG18"/>
      <c r="CBH18"/>
      <c r="CBI18"/>
      <c r="CBJ18"/>
      <c r="CBK18"/>
      <c r="CBL18"/>
      <c r="CBM18"/>
      <c r="CBN18"/>
      <c r="CBO18"/>
      <c r="CBP18"/>
      <c r="CBQ18"/>
      <c r="CBR18"/>
      <c r="CBS18"/>
      <c r="CBT18"/>
      <c r="CBU18"/>
      <c r="CBV18"/>
      <c r="CBW18"/>
      <c r="CBX18"/>
      <c r="CBY18"/>
      <c r="CBZ18"/>
      <c r="CCA18"/>
      <c r="CCB18"/>
      <c r="CCC18"/>
      <c r="CCD18"/>
      <c r="CCE18"/>
      <c r="CCF18"/>
      <c r="CCG18"/>
      <c r="CCH18"/>
      <c r="CCI18"/>
      <c r="CCJ18"/>
      <c r="CCK18"/>
      <c r="CCL18"/>
      <c r="CCM18"/>
      <c r="CCN18"/>
      <c r="CCO18"/>
      <c r="CCP18"/>
      <c r="CCQ18"/>
      <c r="CCR18"/>
      <c r="CCS18"/>
      <c r="CCT18"/>
      <c r="CCU18"/>
      <c r="CCV18"/>
      <c r="CCW18"/>
      <c r="CCX18"/>
      <c r="CCY18"/>
      <c r="CCZ18"/>
      <c r="CDA18"/>
      <c r="CDB18"/>
      <c r="CDC18"/>
      <c r="CDD18"/>
      <c r="CDE18"/>
      <c r="CDF18"/>
      <c r="CDG18"/>
      <c r="CDH18"/>
      <c r="CDI18"/>
      <c r="CDJ18"/>
      <c r="CDK18"/>
      <c r="CDL18"/>
      <c r="CDM18"/>
      <c r="CDN18"/>
      <c r="CDO18"/>
      <c r="CDP18"/>
      <c r="CDQ18"/>
      <c r="CDR18"/>
      <c r="CDS18"/>
      <c r="CDT18"/>
      <c r="CDU18"/>
      <c r="CDV18"/>
      <c r="CDW18"/>
      <c r="CDX18"/>
      <c r="CDY18"/>
      <c r="CDZ18"/>
      <c r="CEA18"/>
      <c r="CEB18"/>
      <c r="CEC18"/>
      <c r="CED18"/>
      <c r="CEE18"/>
      <c r="CEF18"/>
      <c r="CEG18"/>
      <c r="CEH18"/>
      <c r="CEI18"/>
      <c r="CEJ18"/>
      <c r="CEK18"/>
      <c r="CEL18"/>
      <c r="CEM18"/>
      <c r="CEN18"/>
      <c r="CEO18"/>
      <c r="CEP18"/>
      <c r="CEQ18"/>
      <c r="CER18"/>
      <c r="CES18"/>
      <c r="CET18"/>
      <c r="CEU18"/>
      <c r="CEV18"/>
      <c r="CEW18"/>
      <c r="CEX18"/>
      <c r="CEY18"/>
      <c r="CEZ18"/>
      <c r="CFA18"/>
      <c r="CFB18"/>
      <c r="CFC18"/>
      <c r="CFD18"/>
      <c r="CFE18"/>
      <c r="CFF18"/>
      <c r="CFG18"/>
      <c r="CFH18"/>
      <c r="CFI18"/>
      <c r="CFJ18"/>
      <c r="CFK18"/>
      <c r="CFL18"/>
      <c r="CFM18"/>
      <c r="CFN18"/>
      <c r="CFO18"/>
      <c r="CFP18"/>
      <c r="CFQ18"/>
      <c r="CFR18"/>
      <c r="CFS18"/>
      <c r="CFT18"/>
      <c r="CFU18"/>
      <c r="CFV18"/>
      <c r="CFW18"/>
      <c r="CFX18"/>
      <c r="CFY18"/>
      <c r="CFZ18"/>
      <c r="CGA18"/>
      <c r="CGB18"/>
      <c r="CGC18"/>
      <c r="CGD18"/>
      <c r="CGE18"/>
      <c r="CGF18"/>
      <c r="CGG18"/>
      <c r="CGH18"/>
      <c r="CGI18"/>
      <c r="CGJ18"/>
      <c r="CGK18"/>
      <c r="CGL18"/>
      <c r="CGM18"/>
      <c r="CGN18"/>
      <c r="CGO18"/>
      <c r="CGP18"/>
      <c r="CGQ18"/>
      <c r="CGR18"/>
      <c r="CGS18"/>
      <c r="CGT18"/>
      <c r="CGU18"/>
      <c r="CGV18"/>
      <c r="CGW18"/>
      <c r="CGX18"/>
      <c r="CGY18"/>
      <c r="CGZ18"/>
      <c r="CHA18"/>
      <c r="CHB18"/>
      <c r="CHC18"/>
      <c r="CHD18"/>
      <c r="CHE18"/>
      <c r="CHF18"/>
      <c r="CHG18"/>
      <c r="CHH18"/>
      <c r="CHI18"/>
      <c r="CHJ18"/>
      <c r="CHK18"/>
      <c r="CHL18"/>
      <c r="CHM18"/>
      <c r="CHN18"/>
      <c r="CHO18"/>
      <c r="CHP18"/>
      <c r="CHQ18"/>
      <c r="CHR18"/>
      <c r="CHS18"/>
      <c r="CHT18"/>
      <c r="CHU18"/>
      <c r="CHV18"/>
      <c r="CHW18"/>
      <c r="CHX18"/>
      <c r="CHY18"/>
      <c r="CHZ18"/>
      <c r="CIA18"/>
      <c r="CIB18"/>
      <c r="CIC18"/>
      <c r="CID18"/>
      <c r="CIE18"/>
      <c r="CIF18"/>
      <c r="CIG18"/>
      <c r="CIH18"/>
      <c r="CII18"/>
      <c r="CIJ18"/>
      <c r="CIK18"/>
      <c r="CIL18"/>
      <c r="CIM18"/>
      <c r="CIN18"/>
      <c r="CIO18"/>
      <c r="CIP18"/>
      <c r="CIQ18"/>
      <c r="CIR18"/>
      <c r="CIS18"/>
      <c r="CIT18"/>
      <c r="CIU18"/>
      <c r="CIV18"/>
      <c r="CIW18"/>
      <c r="CIX18"/>
      <c r="CIY18"/>
      <c r="CIZ18"/>
      <c r="CJA18"/>
      <c r="CJB18"/>
      <c r="CJC18"/>
      <c r="CJD18"/>
      <c r="CJE18"/>
      <c r="CJF18"/>
      <c r="CJG18"/>
      <c r="CJH18"/>
      <c r="CJI18"/>
      <c r="CJJ18"/>
      <c r="CJK18"/>
      <c r="CJL18"/>
      <c r="CJM18"/>
      <c r="CJN18"/>
      <c r="CJO18"/>
      <c r="CJP18"/>
      <c r="CJQ18"/>
      <c r="CJR18"/>
      <c r="CJS18"/>
      <c r="CJT18"/>
      <c r="CJU18"/>
      <c r="CJV18"/>
      <c r="CJW18"/>
      <c r="CJX18"/>
      <c r="CJY18"/>
      <c r="CJZ18"/>
      <c r="CKA18"/>
      <c r="CKB18"/>
      <c r="CKC18"/>
      <c r="CKD18"/>
      <c r="CKE18"/>
      <c r="CKF18"/>
      <c r="CKG18"/>
      <c r="CKH18"/>
      <c r="CKI18"/>
      <c r="CKJ18"/>
      <c r="CKK18"/>
      <c r="CKL18"/>
      <c r="CKM18"/>
      <c r="CKN18"/>
      <c r="CKO18"/>
      <c r="CKP18"/>
      <c r="CKQ18"/>
      <c r="CKR18"/>
      <c r="CKS18"/>
      <c r="CKT18"/>
      <c r="CKU18"/>
      <c r="CKV18"/>
      <c r="CKW18"/>
      <c r="CKX18"/>
      <c r="CKY18"/>
      <c r="CKZ18"/>
      <c r="CLA18"/>
      <c r="CLB18"/>
      <c r="CLC18"/>
      <c r="CLD18"/>
      <c r="CLE18"/>
      <c r="CLF18"/>
      <c r="CLG18"/>
      <c r="CLH18"/>
      <c r="CLI18"/>
      <c r="CLJ18"/>
      <c r="CLK18"/>
      <c r="CLL18"/>
      <c r="CLM18"/>
      <c r="CLN18"/>
      <c r="CLO18"/>
      <c r="CLP18"/>
      <c r="CLQ18"/>
      <c r="CLR18"/>
      <c r="CLS18"/>
      <c r="CLT18"/>
      <c r="CLU18"/>
      <c r="CLV18"/>
      <c r="CLW18"/>
      <c r="CLX18"/>
      <c r="CLY18"/>
      <c r="CLZ18"/>
      <c r="CMA18"/>
      <c r="CMB18"/>
      <c r="CMC18"/>
      <c r="CMD18"/>
      <c r="CME18"/>
      <c r="CMF18"/>
      <c r="CMG18"/>
      <c r="CMH18"/>
      <c r="CMI18"/>
      <c r="CMJ18"/>
      <c r="CMK18"/>
      <c r="CML18"/>
      <c r="CMM18"/>
      <c r="CMN18"/>
      <c r="CMO18"/>
      <c r="CMP18"/>
      <c r="CMQ18"/>
      <c r="CMR18"/>
      <c r="CMS18"/>
      <c r="CMT18"/>
      <c r="CMU18"/>
      <c r="CMV18"/>
      <c r="CMW18"/>
      <c r="CMX18"/>
      <c r="CMY18"/>
      <c r="CMZ18"/>
      <c r="CNA18"/>
      <c r="CNB18"/>
      <c r="CNC18"/>
      <c r="CND18"/>
      <c r="CNE18"/>
      <c r="CNF18"/>
      <c r="CNG18"/>
      <c r="CNH18"/>
      <c r="CNI18"/>
      <c r="CNJ18"/>
      <c r="CNK18"/>
      <c r="CNL18"/>
      <c r="CNM18"/>
      <c r="CNN18"/>
      <c r="CNO18"/>
      <c r="CNP18"/>
      <c r="CNQ18"/>
      <c r="CNR18"/>
      <c r="CNS18"/>
      <c r="CNT18"/>
      <c r="CNU18"/>
      <c r="CNV18"/>
      <c r="CNW18"/>
      <c r="CNX18"/>
      <c r="CNY18"/>
      <c r="CNZ18"/>
      <c r="COA18"/>
      <c r="COB18"/>
      <c r="COC18"/>
      <c r="COD18"/>
      <c r="COE18"/>
      <c r="COF18"/>
      <c r="COG18"/>
      <c r="COH18"/>
      <c r="COI18"/>
      <c r="COJ18"/>
      <c r="COK18"/>
      <c r="COL18"/>
      <c r="COM18"/>
      <c r="CON18"/>
      <c r="COO18"/>
      <c r="COP18"/>
      <c r="COQ18"/>
      <c r="COR18"/>
      <c r="COS18"/>
      <c r="COT18"/>
      <c r="COU18"/>
      <c r="COV18"/>
      <c r="COW18"/>
      <c r="COX18"/>
      <c r="COY18"/>
      <c r="COZ18"/>
      <c r="CPA18"/>
      <c r="CPB18"/>
      <c r="CPC18"/>
      <c r="CPD18"/>
      <c r="CPE18"/>
      <c r="CPF18"/>
      <c r="CPG18"/>
      <c r="CPH18"/>
      <c r="CPI18"/>
      <c r="CPJ18"/>
      <c r="CPK18"/>
      <c r="CPL18"/>
      <c r="CPM18"/>
      <c r="CPN18"/>
      <c r="CPO18"/>
      <c r="CPP18"/>
      <c r="CPQ18"/>
      <c r="CPR18"/>
      <c r="CPS18"/>
      <c r="CPT18"/>
      <c r="CPU18"/>
      <c r="CPV18"/>
      <c r="CPW18"/>
      <c r="CPX18"/>
      <c r="CPY18"/>
      <c r="CPZ18"/>
      <c r="CQA18"/>
      <c r="CQB18"/>
      <c r="CQC18"/>
      <c r="CQD18"/>
      <c r="CQE18"/>
      <c r="CQF18"/>
      <c r="CQG18"/>
      <c r="CQH18"/>
      <c r="CQI18"/>
      <c r="CQJ18"/>
      <c r="CQK18"/>
      <c r="CQL18"/>
      <c r="CQM18"/>
      <c r="CQN18"/>
      <c r="CQO18"/>
      <c r="CQP18"/>
      <c r="CQQ18"/>
      <c r="CQR18"/>
      <c r="CQS18"/>
      <c r="CQT18"/>
      <c r="CQU18"/>
      <c r="CQV18"/>
      <c r="CQW18"/>
      <c r="CQX18"/>
      <c r="CQY18"/>
      <c r="CQZ18"/>
      <c r="CRA18"/>
      <c r="CRB18"/>
      <c r="CRC18"/>
      <c r="CRD18"/>
      <c r="CRE18"/>
      <c r="CRF18"/>
      <c r="CRG18"/>
      <c r="CRH18"/>
      <c r="CRI18"/>
      <c r="CRJ18"/>
      <c r="CRK18"/>
      <c r="CRL18"/>
      <c r="CRM18"/>
      <c r="CRN18"/>
      <c r="CRO18"/>
      <c r="CRP18"/>
      <c r="CRQ18"/>
      <c r="CRR18"/>
      <c r="CRS18"/>
      <c r="CRT18"/>
      <c r="CRU18"/>
      <c r="CRV18"/>
      <c r="CRW18"/>
      <c r="CRX18"/>
      <c r="CRY18"/>
      <c r="CRZ18"/>
      <c r="CSA18"/>
      <c r="CSB18"/>
      <c r="CSC18"/>
      <c r="CSD18"/>
      <c r="CSE18"/>
      <c r="CSF18"/>
      <c r="CSG18"/>
      <c r="CSH18"/>
      <c r="CSI18"/>
      <c r="CSJ18"/>
      <c r="CSK18"/>
      <c r="CSL18"/>
      <c r="CSM18"/>
      <c r="CSN18"/>
      <c r="CSO18"/>
      <c r="CSP18"/>
      <c r="CSQ18"/>
      <c r="CSR18"/>
      <c r="CSS18"/>
      <c r="CST18"/>
      <c r="CSU18"/>
      <c r="CSV18"/>
      <c r="CSW18"/>
      <c r="CSX18"/>
      <c r="CSY18"/>
      <c r="CSZ18"/>
      <c r="CTA18"/>
      <c r="CTB18"/>
      <c r="CTC18"/>
      <c r="CTD18"/>
      <c r="CTE18"/>
      <c r="CTF18"/>
      <c r="CTG18"/>
      <c r="CTH18"/>
      <c r="CTI18"/>
      <c r="CTJ18"/>
      <c r="CTK18"/>
      <c r="CTL18"/>
      <c r="CTM18"/>
      <c r="CTN18"/>
      <c r="CTO18"/>
      <c r="CTP18"/>
      <c r="CTQ18"/>
      <c r="CTR18"/>
      <c r="CTS18"/>
      <c r="CTT18"/>
      <c r="CTU18"/>
      <c r="CTV18"/>
      <c r="CTW18"/>
      <c r="CTX18"/>
      <c r="CTY18"/>
      <c r="CTZ18"/>
      <c r="CUA18"/>
      <c r="CUB18"/>
      <c r="CUC18"/>
      <c r="CUD18"/>
      <c r="CUE18"/>
      <c r="CUF18"/>
      <c r="CUG18"/>
      <c r="CUH18"/>
      <c r="CUI18"/>
      <c r="CUJ18"/>
      <c r="CUK18"/>
      <c r="CUL18"/>
      <c r="CUM18"/>
      <c r="CUN18"/>
      <c r="CUO18"/>
      <c r="CUP18"/>
      <c r="CUQ18"/>
      <c r="CUR18"/>
      <c r="CUS18"/>
      <c r="CUT18"/>
      <c r="CUU18"/>
      <c r="CUV18"/>
      <c r="CUW18"/>
      <c r="CUX18"/>
      <c r="CUY18"/>
      <c r="CUZ18"/>
      <c r="CVA18"/>
      <c r="CVB18"/>
      <c r="CVC18"/>
      <c r="CVD18"/>
      <c r="CVE18"/>
      <c r="CVF18"/>
      <c r="CVG18"/>
      <c r="CVH18"/>
      <c r="CVI18"/>
      <c r="CVJ18"/>
      <c r="CVK18"/>
      <c r="CVL18"/>
      <c r="CVM18"/>
      <c r="CVN18"/>
      <c r="CVO18"/>
      <c r="CVP18"/>
      <c r="CVQ18"/>
      <c r="CVR18"/>
      <c r="CVS18"/>
      <c r="CVT18"/>
      <c r="CVU18"/>
      <c r="CVV18"/>
      <c r="CVW18"/>
      <c r="CVX18"/>
      <c r="CVY18"/>
      <c r="CVZ18"/>
      <c r="CWA18"/>
      <c r="CWB18"/>
      <c r="CWC18"/>
      <c r="CWD18"/>
      <c r="CWE18"/>
      <c r="CWF18"/>
      <c r="CWG18"/>
      <c r="CWH18"/>
      <c r="CWI18"/>
      <c r="CWJ18"/>
      <c r="CWK18"/>
      <c r="CWL18"/>
      <c r="CWM18"/>
      <c r="CWN18"/>
      <c r="CWO18"/>
      <c r="CWP18"/>
      <c r="CWQ18"/>
      <c r="CWR18"/>
      <c r="CWS18"/>
      <c r="CWT18"/>
      <c r="CWU18"/>
      <c r="CWV18"/>
      <c r="CWW18"/>
      <c r="CWX18"/>
      <c r="CWY18"/>
      <c r="CWZ18"/>
      <c r="CXA18"/>
      <c r="CXB18"/>
      <c r="CXC18"/>
      <c r="CXD18"/>
      <c r="CXE18"/>
      <c r="CXF18"/>
      <c r="CXG18"/>
      <c r="CXH18"/>
      <c r="CXI18"/>
      <c r="CXJ18"/>
      <c r="CXK18"/>
      <c r="CXL18"/>
      <c r="CXM18"/>
      <c r="CXN18"/>
      <c r="CXO18"/>
      <c r="CXP18"/>
      <c r="CXQ18"/>
      <c r="CXR18"/>
      <c r="CXS18"/>
      <c r="CXT18"/>
      <c r="CXU18"/>
      <c r="CXV18"/>
      <c r="CXW18"/>
      <c r="CXX18"/>
      <c r="CXY18"/>
      <c r="CXZ18"/>
      <c r="CYA18"/>
      <c r="CYB18"/>
      <c r="CYC18"/>
      <c r="CYD18"/>
      <c r="CYE18"/>
      <c r="CYF18"/>
      <c r="CYG18"/>
      <c r="CYH18"/>
      <c r="CYI18"/>
      <c r="CYJ18"/>
      <c r="CYK18"/>
      <c r="CYL18"/>
      <c r="CYM18"/>
      <c r="CYN18"/>
      <c r="CYO18"/>
      <c r="CYP18"/>
      <c r="CYQ18"/>
      <c r="CYR18"/>
      <c r="CYS18"/>
      <c r="CYT18"/>
      <c r="CYU18"/>
      <c r="CYV18"/>
      <c r="CYW18"/>
      <c r="CYX18"/>
      <c r="CYY18"/>
      <c r="CYZ18"/>
      <c r="CZA18"/>
      <c r="CZB18"/>
      <c r="CZC18"/>
      <c r="CZD18"/>
      <c r="CZE18"/>
      <c r="CZF18"/>
      <c r="CZG18"/>
      <c r="CZH18"/>
      <c r="CZI18"/>
      <c r="CZJ18"/>
      <c r="CZK18"/>
      <c r="CZL18"/>
      <c r="CZM18"/>
      <c r="CZN18"/>
      <c r="CZO18"/>
      <c r="CZP18"/>
      <c r="CZQ18"/>
      <c r="CZR18"/>
      <c r="CZS18"/>
      <c r="CZT18"/>
      <c r="CZU18"/>
      <c r="CZV18"/>
      <c r="CZW18"/>
      <c r="CZX18"/>
      <c r="CZY18"/>
      <c r="CZZ18"/>
      <c r="DAA18"/>
      <c r="DAB18"/>
      <c r="DAC18"/>
      <c r="DAD18"/>
      <c r="DAE18"/>
      <c r="DAF18"/>
      <c r="DAG18"/>
      <c r="DAH18"/>
      <c r="DAI18"/>
      <c r="DAJ18"/>
      <c r="DAK18"/>
      <c r="DAL18"/>
      <c r="DAM18"/>
      <c r="DAN18"/>
      <c r="DAO18"/>
      <c r="DAP18"/>
      <c r="DAQ18"/>
      <c r="DAR18"/>
      <c r="DAS18"/>
      <c r="DAT18"/>
      <c r="DAU18"/>
      <c r="DAV18"/>
      <c r="DAW18"/>
      <c r="DAX18"/>
      <c r="DAY18"/>
      <c r="DAZ18"/>
      <c r="DBA18"/>
      <c r="DBB18"/>
      <c r="DBC18"/>
      <c r="DBD18"/>
      <c r="DBE18"/>
      <c r="DBF18"/>
      <c r="DBG18"/>
      <c r="DBH18"/>
      <c r="DBI18"/>
      <c r="DBJ18"/>
      <c r="DBK18"/>
      <c r="DBL18"/>
      <c r="DBM18"/>
      <c r="DBN18"/>
      <c r="DBO18"/>
      <c r="DBP18"/>
      <c r="DBQ18"/>
      <c r="DBR18"/>
      <c r="DBS18"/>
      <c r="DBT18"/>
      <c r="DBU18"/>
      <c r="DBV18"/>
      <c r="DBW18"/>
      <c r="DBX18"/>
      <c r="DBY18"/>
      <c r="DBZ18"/>
      <c r="DCA18"/>
      <c r="DCB18"/>
      <c r="DCC18"/>
      <c r="DCD18"/>
      <c r="DCE18"/>
      <c r="DCF18"/>
      <c r="DCG18"/>
      <c r="DCH18"/>
      <c r="DCI18"/>
      <c r="DCJ18"/>
      <c r="DCK18"/>
      <c r="DCL18"/>
      <c r="DCM18"/>
      <c r="DCN18"/>
      <c r="DCO18"/>
      <c r="DCP18"/>
      <c r="DCQ18"/>
      <c r="DCR18"/>
      <c r="DCS18"/>
      <c r="DCT18"/>
      <c r="DCU18"/>
      <c r="DCV18"/>
      <c r="DCW18"/>
      <c r="DCX18"/>
      <c r="DCY18"/>
      <c r="DCZ18"/>
      <c r="DDA18"/>
      <c r="DDB18"/>
      <c r="DDC18"/>
      <c r="DDD18"/>
      <c r="DDE18"/>
      <c r="DDF18"/>
      <c r="DDG18"/>
      <c r="DDH18"/>
      <c r="DDI18"/>
      <c r="DDJ18"/>
      <c r="DDK18"/>
      <c r="DDL18"/>
      <c r="DDM18"/>
      <c r="DDN18"/>
      <c r="DDO18"/>
      <c r="DDP18"/>
      <c r="DDQ18"/>
      <c r="DDR18"/>
      <c r="DDS18"/>
      <c r="DDT18"/>
      <c r="DDU18"/>
      <c r="DDV18"/>
      <c r="DDW18"/>
      <c r="DDX18"/>
      <c r="DDY18"/>
      <c r="DDZ18"/>
      <c r="DEA18"/>
      <c r="DEB18"/>
      <c r="DEC18"/>
      <c r="DED18"/>
      <c r="DEE18"/>
      <c r="DEF18"/>
      <c r="DEG18"/>
      <c r="DEH18"/>
      <c r="DEI18"/>
      <c r="DEJ18"/>
      <c r="DEK18"/>
      <c r="DEL18"/>
      <c r="DEM18"/>
      <c r="DEN18"/>
      <c r="DEO18"/>
      <c r="DEP18"/>
      <c r="DEQ18"/>
      <c r="DER18"/>
      <c r="DES18"/>
      <c r="DET18"/>
      <c r="DEU18"/>
      <c r="DEV18"/>
      <c r="DEW18"/>
      <c r="DEX18"/>
      <c r="DEY18"/>
      <c r="DEZ18"/>
      <c r="DFA18"/>
      <c r="DFB18"/>
      <c r="DFC18"/>
      <c r="DFD18"/>
      <c r="DFE18"/>
      <c r="DFF18"/>
      <c r="DFG18"/>
      <c r="DFH18"/>
      <c r="DFI18"/>
      <c r="DFJ18"/>
      <c r="DFK18"/>
      <c r="DFL18"/>
      <c r="DFM18"/>
      <c r="DFN18"/>
      <c r="DFO18"/>
      <c r="DFP18"/>
      <c r="DFQ18"/>
      <c r="DFR18"/>
      <c r="DFS18"/>
      <c r="DFT18"/>
      <c r="DFU18"/>
      <c r="DFV18"/>
      <c r="DFW18"/>
      <c r="DFX18"/>
      <c r="DFY18"/>
      <c r="DFZ18"/>
      <c r="DGA18"/>
      <c r="DGB18"/>
      <c r="DGC18"/>
      <c r="DGD18"/>
      <c r="DGE18"/>
      <c r="DGF18"/>
      <c r="DGG18"/>
      <c r="DGH18"/>
      <c r="DGI18"/>
      <c r="DGJ18"/>
      <c r="DGK18"/>
      <c r="DGL18"/>
      <c r="DGM18"/>
      <c r="DGN18"/>
      <c r="DGO18"/>
      <c r="DGP18"/>
      <c r="DGQ18"/>
      <c r="DGR18"/>
      <c r="DGS18"/>
      <c r="DGT18"/>
      <c r="DGU18"/>
      <c r="DGV18"/>
      <c r="DGW18"/>
      <c r="DGX18"/>
      <c r="DGY18"/>
      <c r="DGZ18"/>
      <c r="DHA18"/>
      <c r="DHB18"/>
      <c r="DHC18"/>
      <c r="DHD18"/>
      <c r="DHE18"/>
      <c r="DHF18"/>
      <c r="DHG18"/>
      <c r="DHH18"/>
      <c r="DHI18"/>
      <c r="DHJ18"/>
      <c r="DHK18"/>
      <c r="DHL18"/>
      <c r="DHM18"/>
      <c r="DHN18"/>
      <c r="DHO18"/>
      <c r="DHP18"/>
      <c r="DHQ18"/>
      <c r="DHR18"/>
      <c r="DHS18"/>
      <c r="DHT18"/>
      <c r="DHU18"/>
      <c r="DHV18"/>
      <c r="DHW18"/>
      <c r="DHX18"/>
      <c r="DHY18"/>
      <c r="DHZ18"/>
      <c r="DIA18"/>
      <c r="DIB18"/>
      <c r="DIC18"/>
      <c r="DID18"/>
      <c r="DIE18"/>
      <c r="DIF18"/>
      <c r="DIG18"/>
      <c r="DIH18"/>
      <c r="DII18"/>
      <c r="DIJ18"/>
      <c r="DIK18"/>
      <c r="DIL18"/>
      <c r="DIM18"/>
      <c r="DIN18"/>
      <c r="DIO18"/>
      <c r="DIP18"/>
      <c r="DIQ18"/>
      <c r="DIR18"/>
      <c r="DIS18"/>
      <c r="DIT18"/>
      <c r="DIU18"/>
      <c r="DIV18"/>
      <c r="DIW18"/>
      <c r="DIX18"/>
      <c r="DIY18"/>
      <c r="DIZ18"/>
      <c r="DJA18"/>
      <c r="DJB18"/>
      <c r="DJC18"/>
      <c r="DJD18"/>
      <c r="DJE18"/>
      <c r="DJF18"/>
      <c r="DJG18"/>
      <c r="DJH18"/>
      <c r="DJI18"/>
      <c r="DJJ18"/>
      <c r="DJK18"/>
      <c r="DJL18"/>
      <c r="DJM18"/>
      <c r="DJN18"/>
      <c r="DJO18"/>
      <c r="DJP18"/>
      <c r="DJQ18"/>
      <c r="DJR18"/>
      <c r="DJS18"/>
      <c r="DJT18"/>
      <c r="DJU18"/>
      <c r="DJV18"/>
      <c r="DJW18"/>
      <c r="DJX18"/>
      <c r="DJY18"/>
      <c r="DJZ18"/>
      <c r="DKA18"/>
      <c r="DKB18"/>
      <c r="DKC18"/>
      <c r="DKD18"/>
      <c r="DKE18"/>
      <c r="DKF18"/>
      <c r="DKG18"/>
      <c r="DKH18"/>
      <c r="DKI18"/>
      <c r="DKJ18"/>
      <c r="DKK18"/>
      <c r="DKL18"/>
      <c r="DKM18"/>
      <c r="DKN18"/>
      <c r="DKO18"/>
      <c r="DKP18"/>
      <c r="DKQ18"/>
      <c r="DKR18"/>
      <c r="DKS18"/>
      <c r="DKT18"/>
      <c r="DKU18"/>
      <c r="DKV18"/>
      <c r="DKW18"/>
      <c r="DKX18"/>
      <c r="DKY18"/>
      <c r="DKZ18"/>
      <c r="DLA18"/>
      <c r="DLB18"/>
      <c r="DLC18"/>
      <c r="DLD18"/>
      <c r="DLE18"/>
      <c r="DLF18"/>
      <c r="DLG18"/>
      <c r="DLH18"/>
      <c r="DLI18"/>
      <c r="DLJ18"/>
      <c r="DLK18"/>
      <c r="DLL18"/>
      <c r="DLM18"/>
      <c r="DLN18"/>
      <c r="DLO18"/>
      <c r="DLP18"/>
      <c r="DLQ18"/>
      <c r="DLR18"/>
      <c r="DLS18"/>
      <c r="DLT18"/>
      <c r="DLU18"/>
      <c r="DLV18"/>
      <c r="DLW18"/>
      <c r="DLX18"/>
      <c r="DLY18"/>
      <c r="DLZ18"/>
      <c r="DMA18"/>
      <c r="DMB18"/>
      <c r="DMC18"/>
      <c r="DMD18"/>
      <c r="DME18"/>
      <c r="DMF18"/>
      <c r="DMG18"/>
      <c r="DMH18"/>
      <c r="DMI18"/>
      <c r="DMJ18"/>
      <c r="DMK18"/>
      <c r="DML18"/>
      <c r="DMM18"/>
      <c r="DMN18"/>
      <c r="DMO18"/>
      <c r="DMP18"/>
      <c r="DMQ18"/>
      <c r="DMR18"/>
      <c r="DMS18"/>
      <c r="DMT18"/>
      <c r="DMU18"/>
      <c r="DMV18"/>
      <c r="DMW18"/>
      <c r="DMX18"/>
      <c r="DMY18"/>
      <c r="DMZ18"/>
      <c r="DNA18"/>
      <c r="DNB18"/>
      <c r="DNC18"/>
      <c r="DND18"/>
      <c r="DNE18"/>
      <c r="DNF18"/>
      <c r="DNG18"/>
      <c r="DNH18"/>
      <c r="DNI18"/>
      <c r="DNJ18"/>
      <c r="DNK18"/>
      <c r="DNL18"/>
      <c r="DNM18"/>
      <c r="DNN18"/>
      <c r="DNO18"/>
      <c r="DNP18"/>
      <c r="DNQ18"/>
      <c r="DNR18"/>
      <c r="DNS18"/>
      <c r="DNT18"/>
      <c r="DNU18"/>
      <c r="DNV18"/>
      <c r="DNW18"/>
      <c r="DNX18"/>
      <c r="DNY18"/>
      <c r="DNZ18"/>
      <c r="DOA18"/>
      <c r="DOB18"/>
      <c r="DOC18"/>
      <c r="DOD18"/>
      <c r="DOE18"/>
      <c r="DOF18"/>
      <c r="DOG18"/>
      <c r="DOH18"/>
      <c r="DOI18"/>
      <c r="DOJ18"/>
      <c r="DOK18"/>
      <c r="DOL18"/>
      <c r="DOM18"/>
      <c r="DON18"/>
      <c r="DOO18"/>
      <c r="DOP18"/>
      <c r="DOQ18"/>
      <c r="DOR18"/>
      <c r="DOS18"/>
      <c r="DOT18"/>
      <c r="DOU18"/>
      <c r="DOV18"/>
      <c r="DOW18"/>
      <c r="DOX18"/>
      <c r="DOY18"/>
      <c r="DOZ18"/>
      <c r="DPA18"/>
      <c r="DPB18"/>
      <c r="DPC18"/>
      <c r="DPD18"/>
      <c r="DPE18"/>
      <c r="DPF18"/>
      <c r="DPG18"/>
      <c r="DPH18"/>
      <c r="DPI18"/>
      <c r="DPJ18"/>
      <c r="DPK18"/>
      <c r="DPL18"/>
      <c r="DPM18"/>
      <c r="DPN18"/>
      <c r="DPO18"/>
      <c r="DPP18"/>
      <c r="DPQ18"/>
      <c r="DPR18"/>
      <c r="DPS18"/>
      <c r="DPT18"/>
      <c r="DPU18"/>
      <c r="DPV18"/>
      <c r="DPW18"/>
      <c r="DPX18"/>
      <c r="DPY18"/>
      <c r="DPZ18"/>
      <c r="DQA18"/>
      <c r="DQB18"/>
      <c r="DQC18"/>
      <c r="DQD18"/>
      <c r="DQE18"/>
      <c r="DQF18"/>
      <c r="DQG18"/>
      <c r="DQH18"/>
      <c r="DQI18"/>
      <c r="DQJ18"/>
      <c r="DQK18"/>
      <c r="DQL18"/>
      <c r="DQM18"/>
      <c r="DQN18"/>
      <c r="DQO18"/>
      <c r="DQP18"/>
      <c r="DQQ18"/>
      <c r="DQR18"/>
      <c r="DQS18"/>
      <c r="DQT18"/>
      <c r="DQU18"/>
      <c r="DQV18"/>
      <c r="DQW18"/>
      <c r="DQX18"/>
      <c r="DQY18"/>
      <c r="DQZ18"/>
      <c r="DRA18"/>
      <c r="DRB18"/>
      <c r="DRC18"/>
      <c r="DRD18"/>
      <c r="DRE18"/>
      <c r="DRF18"/>
      <c r="DRG18"/>
      <c r="DRH18"/>
      <c r="DRI18"/>
      <c r="DRJ18"/>
      <c r="DRK18"/>
      <c r="DRL18"/>
      <c r="DRM18"/>
      <c r="DRN18"/>
      <c r="DRO18"/>
      <c r="DRP18"/>
      <c r="DRQ18"/>
      <c r="DRR18"/>
      <c r="DRS18"/>
      <c r="DRT18"/>
      <c r="DRU18"/>
      <c r="DRV18"/>
      <c r="DRW18"/>
      <c r="DRX18"/>
      <c r="DRY18"/>
      <c r="DRZ18"/>
      <c r="DSA18"/>
      <c r="DSB18"/>
      <c r="DSC18"/>
      <c r="DSD18"/>
      <c r="DSE18"/>
      <c r="DSF18"/>
      <c r="DSG18"/>
      <c r="DSH18"/>
      <c r="DSI18"/>
      <c r="DSJ18"/>
      <c r="DSK18"/>
      <c r="DSL18"/>
      <c r="DSM18"/>
      <c r="DSN18"/>
      <c r="DSO18"/>
      <c r="DSP18"/>
      <c r="DSQ18"/>
      <c r="DSR18"/>
      <c r="DSS18"/>
      <c r="DST18"/>
      <c r="DSU18"/>
      <c r="DSV18"/>
      <c r="DSW18"/>
      <c r="DSX18"/>
      <c r="DSY18"/>
      <c r="DSZ18"/>
      <c r="DTA18"/>
      <c r="DTB18"/>
      <c r="DTC18"/>
      <c r="DTD18"/>
      <c r="DTE18"/>
      <c r="DTF18"/>
      <c r="DTG18"/>
      <c r="DTH18"/>
      <c r="DTI18"/>
      <c r="DTJ18"/>
      <c r="DTK18"/>
      <c r="DTL18"/>
      <c r="DTM18"/>
      <c r="DTN18"/>
      <c r="DTO18"/>
      <c r="DTP18"/>
      <c r="DTQ18"/>
      <c r="DTR18"/>
      <c r="DTS18"/>
      <c r="DTT18"/>
      <c r="DTU18"/>
      <c r="DTV18"/>
      <c r="DTW18"/>
      <c r="DTX18"/>
      <c r="DTY18"/>
      <c r="DTZ18"/>
      <c r="DUA18"/>
      <c r="DUB18"/>
      <c r="DUC18"/>
      <c r="DUD18"/>
      <c r="DUE18"/>
      <c r="DUF18"/>
      <c r="DUG18"/>
      <c r="DUH18"/>
      <c r="DUI18"/>
      <c r="DUJ18"/>
      <c r="DUK18"/>
      <c r="DUL18"/>
      <c r="DUM18"/>
      <c r="DUN18"/>
      <c r="DUO18"/>
      <c r="DUP18"/>
      <c r="DUQ18"/>
      <c r="DUR18"/>
      <c r="DUS18"/>
      <c r="DUT18"/>
      <c r="DUU18"/>
      <c r="DUV18"/>
      <c r="DUW18"/>
      <c r="DUX18"/>
      <c r="DUY18"/>
      <c r="DUZ18"/>
      <c r="DVA18"/>
      <c r="DVB18"/>
      <c r="DVC18"/>
      <c r="DVD18"/>
      <c r="DVE18"/>
      <c r="DVF18"/>
      <c r="DVG18"/>
      <c r="DVH18"/>
      <c r="DVI18"/>
      <c r="DVJ18"/>
      <c r="DVK18"/>
      <c r="DVL18"/>
      <c r="DVM18"/>
      <c r="DVN18"/>
      <c r="DVO18"/>
      <c r="DVP18"/>
      <c r="DVQ18"/>
      <c r="DVR18"/>
      <c r="DVS18"/>
      <c r="DVT18"/>
      <c r="DVU18"/>
      <c r="DVV18"/>
      <c r="DVW18"/>
      <c r="DVX18"/>
      <c r="DVY18"/>
      <c r="DVZ18"/>
      <c r="DWA18"/>
      <c r="DWB18"/>
      <c r="DWC18"/>
      <c r="DWD18"/>
      <c r="DWE18"/>
      <c r="DWF18"/>
      <c r="DWG18"/>
      <c r="DWH18"/>
      <c r="DWI18"/>
      <c r="DWJ18"/>
      <c r="DWK18"/>
      <c r="DWL18"/>
      <c r="DWM18"/>
      <c r="DWN18"/>
      <c r="DWO18"/>
      <c r="DWP18"/>
      <c r="DWQ18"/>
      <c r="DWR18"/>
      <c r="DWS18"/>
      <c r="DWT18"/>
      <c r="DWU18"/>
      <c r="DWV18"/>
      <c r="DWW18"/>
      <c r="DWX18"/>
      <c r="DWY18"/>
      <c r="DWZ18"/>
      <c r="DXA18"/>
      <c r="DXB18"/>
      <c r="DXC18"/>
      <c r="DXD18"/>
      <c r="DXE18"/>
      <c r="DXF18"/>
      <c r="DXG18"/>
      <c r="DXH18"/>
      <c r="DXI18"/>
      <c r="DXJ18"/>
      <c r="DXK18"/>
      <c r="DXL18"/>
      <c r="DXM18"/>
      <c r="DXN18"/>
      <c r="DXO18"/>
      <c r="DXP18"/>
      <c r="DXQ18"/>
      <c r="DXR18"/>
      <c r="DXS18"/>
      <c r="DXT18"/>
      <c r="DXU18"/>
      <c r="DXV18"/>
      <c r="DXW18"/>
      <c r="DXX18"/>
      <c r="DXY18"/>
      <c r="DXZ18"/>
      <c r="DYA18"/>
      <c r="DYB18"/>
      <c r="DYC18"/>
      <c r="DYD18"/>
      <c r="DYE18"/>
      <c r="DYF18"/>
      <c r="DYG18"/>
      <c r="DYH18"/>
      <c r="DYI18"/>
      <c r="DYJ18"/>
      <c r="DYK18"/>
      <c r="DYL18"/>
      <c r="DYM18"/>
      <c r="DYN18"/>
      <c r="DYO18"/>
      <c r="DYP18"/>
      <c r="DYQ18"/>
      <c r="DYR18"/>
      <c r="DYS18"/>
      <c r="DYT18"/>
      <c r="DYU18"/>
      <c r="DYV18"/>
      <c r="DYW18"/>
      <c r="DYX18"/>
      <c r="DYY18"/>
      <c r="DYZ18"/>
      <c r="DZA18"/>
      <c r="DZB18"/>
      <c r="DZC18"/>
      <c r="DZD18"/>
      <c r="DZE18"/>
      <c r="DZF18"/>
      <c r="DZG18"/>
      <c r="DZH18"/>
      <c r="DZI18"/>
      <c r="DZJ18"/>
      <c r="DZK18"/>
      <c r="DZL18"/>
      <c r="DZM18"/>
      <c r="DZN18"/>
      <c r="DZO18"/>
      <c r="DZP18"/>
      <c r="DZQ18"/>
      <c r="DZR18"/>
      <c r="DZS18"/>
      <c r="DZT18"/>
      <c r="DZU18"/>
      <c r="DZV18"/>
      <c r="DZW18"/>
      <c r="DZX18"/>
      <c r="DZY18"/>
      <c r="DZZ18"/>
      <c r="EAA18"/>
      <c r="EAB18"/>
      <c r="EAC18"/>
      <c r="EAD18"/>
      <c r="EAE18"/>
      <c r="EAF18"/>
      <c r="EAG18"/>
      <c r="EAH18"/>
      <c r="EAI18"/>
      <c r="EAJ18"/>
      <c r="EAK18"/>
      <c r="EAL18"/>
      <c r="EAM18"/>
      <c r="EAN18"/>
      <c r="EAO18"/>
      <c r="EAP18"/>
      <c r="EAQ18"/>
      <c r="EAR18"/>
      <c r="EAS18"/>
      <c r="EAT18"/>
      <c r="EAU18"/>
      <c r="EAV18"/>
      <c r="EAW18"/>
      <c r="EAX18"/>
      <c r="EAY18"/>
      <c r="EAZ18"/>
      <c r="EBA18"/>
      <c r="EBB18"/>
      <c r="EBC18"/>
      <c r="EBD18"/>
      <c r="EBE18"/>
      <c r="EBF18"/>
      <c r="EBG18"/>
      <c r="EBH18"/>
      <c r="EBI18"/>
      <c r="EBJ18"/>
      <c r="EBK18"/>
      <c r="EBL18"/>
      <c r="EBM18"/>
      <c r="EBN18"/>
      <c r="EBO18"/>
      <c r="EBP18"/>
      <c r="EBQ18"/>
      <c r="EBR18"/>
      <c r="EBS18"/>
      <c r="EBT18"/>
      <c r="EBU18"/>
      <c r="EBV18"/>
      <c r="EBW18"/>
      <c r="EBX18"/>
      <c r="EBY18"/>
      <c r="EBZ18"/>
      <c r="ECA18"/>
      <c r="ECB18"/>
      <c r="ECC18"/>
      <c r="ECD18"/>
      <c r="ECE18"/>
      <c r="ECF18"/>
      <c r="ECG18"/>
      <c r="ECH18"/>
      <c r="ECI18"/>
      <c r="ECJ18"/>
      <c r="ECK18"/>
      <c r="ECL18"/>
      <c r="ECM18"/>
      <c r="ECN18"/>
      <c r="ECO18"/>
      <c r="ECP18"/>
      <c r="ECQ18"/>
      <c r="ECR18"/>
      <c r="ECS18"/>
      <c r="ECT18"/>
      <c r="ECU18"/>
      <c r="ECV18"/>
      <c r="ECW18"/>
      <c r="ECX18"/>
      <c r="ECY18"/>
      <c r="ECZ18"/>
      <c r="EDA18"/>
      <c r="EDB18"/>
      <c r="EDC18"/>
      <c r="EDD18"/>
      <c r="EDE18"/>
      <c r="EDF18"/>
      <c r="EDG18"/>
      <c r="EDH18"/>
      <c r="EDI18"/>
      <c r="EDJ18"/>
      <c r="EDK18"/>
      <c r="EDL18"/>
      <c r="EDM18"/>
      <c r="EDN18"/>
      <c r="EDO18"/>
      <c r="EDP18"/>
      <c r="EDQ18"/>
      <c r="EDR18"/>
      <c r="EDS18"/>
      <c r="EDT18"/>
      <c r="EDU18"/>
      <c r="EDV18"/>
      <c r="EDW18"/>
      <c r="EDX18"/>
      <c r="EDY18"/>
      <c r="EDZ18"/>
      <c r="EEA18"/>
      <c r="EEB18"/>
      <c r="EEC18"/>
      <c r="EED18"/>
      <c r="EEE18"/>
      <c r="EEF18"/>
      <c r="EEG18"/>
      <c r="EEH18"/>
      <c r="EEI18"/>
      <c r="EEJ18"/>
      <c r="EEK18"/>
      <c r="EEL18"/>
      <c r="EEM18"/>
      <c r="EEN18"/>
      <c r="EEO18"/>
      <c r="EEP18"/>
      <c r="EEQ18"/>
      <c r="EER18"/>
      <c r="EES18"/>
      <c r="EET18"/>
      <c r="EEU18"/>
      <c r="EEV18"/>
      <c r="EEW18"/>
      <c r="EEX18"/>
      <c r="EEY18"/>
      <c r="EEZ18"/>
      <c r="EFA18"/>
      <c r="EFB18"/>
      <c r="EFC18"/>
      <c r="EFD18"/>
      <c r="EFE18"/>
      <c r="EFF18"/>
      <c r="EFG18"/>
      <c r="EFH18"/>
      <c r="EFI18"/>
      <c r="EFJ18"/>
      <c r="EFK18"/>
      <c r="EFL18"/>
      <c r="EFM18"/>
      <c r="EFN18"/>
      <c r="EFO18"/>
      <c r="EFP18"/>
      <c r="EFQ18"/>
      <c r="EFR18"/>
      <c r="EFS18"/>
      <c r="EFT18"/>
      <c r="EFU18"/>
      <c r="EFV18"/>
      <c r="EFW18"/>
      <c r="EFX18"/>
      <c r="EFY18"/>
      <c r="EFZ18"/>
      <c r="EGA18"/>
      <c r="EGB18"/>
      <c r="EGC18"/>
      <c r="EGD18"/>
      <c r="EGE18"/>
      <c r="EGF18"/>
      <c r="EGG18"/>
      <c r="EGH18"/>
      <c r="EGI18"/>
      <c r="EGJ18"/>
      <c r="EGK18"/>
      <c r="EGL18"/>
      <c r="EGM18"/>
      <c r="EGN18"/>
      <c r="EGO18"/>
      <c r="EGP18"/>
      <c r="EGQ18"/>
      <c r="EGR18"/>
      <c r="EGS18"/>
      <c r="EGT18"/>
      <c r="EGU18"/>
      <c r="EGV18"/>
      <c r="EGW18"/>
      <c r="EGX18"/>
      <c r="EGY18"/>
      <c r="EGZ18"/>
      <c r="EHA18"/>
      <c r="EHB18"/>
      <c r="EHC18"/>
      <c r="EHD18"/>
      <c r="EHE18"/>
      <c r="EHF18"/>
      <c r="EHG18"/>
      <c r="EHH18"/>
      <c r="EHI18"/>
      <c r="EHJ18"/>
      <c r="EHK18"/>
      <c r="EHL18"/>
      <c r="EHM18"/>
      <c r="EHN18"/>
      <c r="EHO18"/>
      <c r="EHP18"/>
      <c r="EHQ18"/>
      <c r="EHR18"/>
      <c r="EHS18"/>
      <c r="EHT18"/>
      <c r="EHU18"/>
      <c r="EHV18"/>
      <c r="EHW18"/>
      <c r="EHX18"/>
      <c r="EHY18"/>
      <c r="EHZ18"/>
      <c r="EIA18"/>
      <c r="EIB18"/>
      <c r="EIC18"/>
      <c r="EID18"/>
      <c r="EIE18"/>
      <c r="EIF18"/>
      <c r="EIG18"/>
      <c r="EIH18"/>
      <c r="EII18"/>
      <c r="EIJ18"/>
      <c r="EIK18"/>
      <c r="EIL18"/>
      <c r="EIM18"/>
      <c r="EIN18"/>
      <c r="EIO18"/>
      <c r="EIP18"/>
      <c r="EIQ18"/>
      <c r="EIR18"/>
      <c r="EIS18"/>
      <c r="EIT18"/>
      <c r="EIU18"/>
      <c r="EIV18"/>
      <c r="EIW18"/>
      <c r="EIX18"/>
      <c r="EIY18"/>
      <c r="EIZ18"/>
      <c r="EJA18"/>
      <c r="EJB18"/>
      <c r="EJC18"/>
      <c r="EJD18"/>
      <c r="EJE18"/>
      <c r="EJF18"/>
      <c r="EJG18"/>
      <c r="EJH18"/>
      <c r="EJI18"/>
      <c r="EJJ18"/>
      <c r="EJK18"/>
      <c r="EJL18"/>
      <c r="EJM18"/>
      <c r="EJN18"/>
      <c r="EJO18"/>
      <c r="EJP18"/>
      <c r="EJQ18"/>
      <c r="EJR18"/>
      <c r="EJS18"/>
      <c r="EJT18"/>
      <c r="EJU18"/>
      <c r="EJV18"/>
      <c r="EJW18"/>
      <c r="EJX18"/>
      <c r="EJY18"/>
      <c r="EJZ18"/>
      <c r="EKA18"/>
      <c r="EKB18"/>
      <c r="EKC18"/>
      <c r="EKD18"/>
      <c r="EKE18"/>
      <c r="EKF18"/>
      <c r="EKG18"/>
      <c r="EKH18"/>
      <c r="EKI18"/>
      <c r="EKJ18"/>
      <c r="EKK18"/>
      <c r="EKL18"/>
      <c r="EKM18"/>
      <c r="EKN18"/>
      <c r="EKO18"/>
      <c r="EKP18"/>
      <c r="EKQ18"/>
      <c r="EKR18"/>
      <c r="EKS18"/>
      <c r="EKT18"/>
      <c r="EKU18"/>
      <c r="EKV18"/>
      <c r="EKW18"/>
      <c r="EKX18"/>
      <c r="EKY18"/>
      <c r="EKZ18"/>
      <c r="ELA18"/>
      <c r="ELB18"/>
      <c r="ELC18"/>
      <c r="ELD18"/>
      <c r="ELE18"/>
      <c r="ELF18"/>
      <c r="ELG18"/>
      <c r="ELH18"/>
      <c r="ELI18"/>
      <c r="ELJ18"/>
      <c r="ELK18"/>
      <c r="ELL18"/>
      <c r="ELM18"/>
      <c r="ELN18"/>
      <c r="ELO18"/>
      <c r="ELP18"/>
      <c r="ELQ18"/>
      <c r="ELR18"/>
      <c r="ELS18"/>
      <c r="ELT18"/>
      <c r="ELU18"/>
      <c r="ELV18"/>
      <c r="ELW18"/>
      <c r="ELX18"/>
      <c r="ELY18"/>
      <c r="ELZ18"/>
      <c r="EMA18"/>
      <c r="EMB18"/>
      <c r="EMC18"/>
      <c r="EMD18"/>
      <c r="EME18"/>
      <c r="EMF18"/>
      <c r="EMG18"/>
      <c r="EMH18"/>
      <c r="EMI18"/>
      <c r="EMJ18"/>
      <c r="EMK18"/>
      <c r="EML18"/>
      <c r="EMM18"/>
      <c r="EMN18"/>
      <c r="EMO18"/>
      <c r="EMP18"/>
      <c r="EMQ18"/>
      <c r="EMR18"/>
      <c r="EMS18"/>
      <c r="EMT18"/>
      <c r="EMU18"/>
      <c r="EMV18"/>
      <c r="EMW18"/>
      <c r="EMX18"/>
      <c r="EMY18"/>
      <c r="EMZ18"/>
      <c r="ENA18"/>
      <c r="ENB18"/>
      <c r="ENC18"/>
      <c r="END18"/>
      <c r="ENE18"/>
      <c r="ENF18"/>
      <c r="ENG18"/>
      <c r="ENH18"/>
      <c r="ENI18"/>
      <c r="ENJ18"/>
      <c r="ENK18"/>
      <c r="ENL18"/>
      <c r="ENM18"/>
      <c r="ENN18"/>
      <c r="ENO18"/>
      <c r="ENP18"/>
      <c r="ENQ18"/>
      <c r="ENR18"/>
      <c r="ENS18"/>
      <c r="ENT18"/>
      <c r="ENU18"/>
      <c r="ENV18"/>
      <c r="ENW18"/>
      <c r="ENX18"/>
      <c r="ENY18"/>
      <c r="ENZ18"/>
      <c r="EOA18"/>
      <c r="EOB18"/>
      <c r="EOC18"/>
      <c r="EOD18"/>
      <c r="EOE18"/>
      <c r="EOF18"/>
      <c r="EOG18"/>
      <c r="EOH18"/>
      <c r="EOI18"/>
      <c r="EOJ18"/>
      <c r="EOK18"/>
      <c r="EOL18"/>
      <c r="EOM18"/>
      <c r="EON18"/>
      <c r="EOO18"/>
      <c r="EOP18"/>
      <c r="EOQ18"/>
      <c r="EOR18"/>
      <c r="EOS18"/>
      <c r="EOT18"/>
      <c r="EOU18"/>
      <c r="EOV18"/>
      <c r="EOW18"/>
      <c r="EOX18"/>
      <c r="EOY18"/>
      <c r="EOZ18"/>
      <c r="EPA18"/>
      <c r="EPB18"/>
      <c r="EPC18"/>
      <c r="EPD18"/>
      <c r="EPE18"/>
      <c r="EPF18"/>
      <c r="EPG18"/>
      <c r="EPH18"/>
      <c r="EPI18"/>
      <c r="EPJ18"/>
      <c r="EPK18"/>
      <c r="EPL18"/>
      <c r="EPM18"/>
      <c r="EPN18"/>
      <c r="EPO18"/>
      <c r="EPP18"/>
      <c r="EPQ18"/>
      <c r="EPR18"/>
      <c r="EPS18"/>
      <c r="EPT18"/>
      <c r="EPU18"/>
      <c r="EPV18"/>
      <c r="EPW18"/>
      <c r="EPX18"/>
      <c r="EPY18"/>
      <c r="EPZ18"/>
      <c r="EQA18"/>
      <c r="EQB18"/>
      <c r="EQC18"/>
      <c r="EQD18"/>
      <c r="EQE18"/>
      <c r="EQF18"/>
      <c r="EQG18"/>
      <c r="EQH18"/>
      <c r="EQI18"/>
      <c r="EQJ18"/>
      <c r="EQK18"/>
      <c r="EQL18"/>
      <c r="EQM18"/>
      <c r="EQN18"/>
      <c r="EQO18"/>
      <c r="EQP18"/>
      <c r="EQQ18"/>
      <c r="EQR18"/>
      <c r="EQS18"/>
      <c r="EQT18"/>
      <c r="EQU18"/>
      <c r="EQV18"/>
      <c r="EQW18"/>
      <c r="EQX18"/>
      <c r="EQY18"/>
      <c r="EQZ18"/>
      <c r="ERA18"/>
      <c r="ERB18"/>
      <c r="ERC18"/>
      <c r="ERD18"/>
      <c r="ERE18"/>
      <c r="ERF18"/>
      <c r="ERG18"/>
      <c r="ERH18"/>
      <c r="ERI18"/>
      <c r="ERJ18"/>
      <c r="ERK18"/>
      <c r="ERL18"/>
      <c r="ERM18"/>
      <c r="ERN18"/>
      <c r="ERO18"/>
      <c r="ERP18"/>
      <c r="ERQ18"/>
      <c r="ERR18"/>
      <c r="ERS18"/>
      <c r="ERT18"/>
      <c r="ERU18"/>
      <c r="ERV18"/>
      <c r="ERW18"/>
      <c r="ERX18"/>
      <c r="ERY18"/>
      <c r="ERZ18"/>
      <c r="ESA18"/>
      <c r="ESB18"/>
      <c r="ESC18"/>
      <c r="ESD18"/>
      <c r="ESE18"/>
      <c r="ESF18"/>
      <c r="ESG18"/>
      <c r="ESH18"/>
      <c r="ESI18"/>
      <c r="ESJ18"/>
      <c r="ESK18"/>
      <c r="ESL18"/>
      <c r="ESM18"/>
      <c r="ESN18"/>
      <c r="ESO18"/>
      <c r="ESP18"/>
      <c r="ESQ18"/>
      <c r="ESR18"/>
      <c r="ESS18"/>
      <c r="EST18"/>
      <c r="ESU18"/>
      <c r="ESV18"/>
      <c r="ESW18"/>
      <c r="ESX18"/>
      <c r="ESY18"/>
      <c r="ESZ18"/>
      <c r="ETA18"/>
      <c r="ETB18"/>
      <c r="ETC18"/>
      <c r="ETD18"/>
      <c r="ETE18"/>
      <c r="ETF18"/>
      <c r="ETG18"/>
      <c r="ETH18"/>
      <c r="ETI18"/>
      <c r="ETJ18"/>
      <c r="ETK18"/>
      <c r="ETL18"/>
      <c r="ETM18"/>
      <c r="ETN18"/>
      <c r="ETO18"/>
      <c r="ETP18"/>
      <c r="ETQ18"/>
      <c r="ETR18"/>
      <c r="ETS18"/>
      <c r="ETT18"/>
      <c r="ETU18"/>
      <c r="ETV18"/>
      <c r="ETW18"/>
      <c r="ETX18"/>
      <c r="ETY18"/>
      <c r="ETZ18"/>
      <c r="EUA18"/>
      <c r="EUB18"/>
      <c r="EUC18"/>
      <c r="EUD18"/>
      <c r="EUE18"/>
      <c r="EUF18"/>
      <c r="EUG18"/>
      <c r="EUH18"/>
      <c r="EUI18"/>
      <c r="EUJ18"/>
      <c r="EUK18"/>
      <c r="EUL18"/>
      <c r="EUM18"/>
      <c r="EUN18"/>
      <c r="EUO18"/>
      <c r="EUP18"/>
      <c r="EUQ18"/>
      <c r="EUR18"/>
      <c r="EUS18"/>
      <c r="EUT18"/>
      <c r="EUU18"/>
      <c r="EUV18"/>
      <c r="EUW18"/>
      <c r="EUX18"/>
      <c r="EUY18"/>
      <c r="EUZ18"/>
      <c r="EVA18"/>
      <c r="EVB18"/>
      <c r="EVC18"/>
      <c r="EVD18"/>
      <c r="EVE18"/>
      <c r="EVF18"/>
      <c r="EVG18"/>
      <c r="EVH18"/>
      <c r="EVI18"/>
      <c r="EVJ18"/>
      <c r="EVK18"/>
      <c r="EVL18"/>
      <c r="EVM18"/>
      <c r="EVN18"/>
      <c r="EVO18"/>
      <c r="EVP18"/>
      <c r="EVQ18"/>
      <c r="EVR18"/>
      <c r="EVS18"/>
      <c r="EVT18"/>
      <c r="EVU18"/>
      <c r="EVV18"/>
      <c r="EVW18"/>
      <c r="EVX18"/>
      <c r="EVY18"/>
      <c r="EVZ18"/>
      <c r="EWA18"/>
      <c r="EWB18"/>
      <c r="EWC18"/>
      <c r="EWD18"/>
      <c r="EWE18"/>
      <c r="EWF18"/>
      <c r="EWG18"/>
      <c r="EWH18"/>
      <c r="EWI18"/>
      <c r="EWJ18"/>
      <c r="EWK18"/>
      <c r="EWL18"/>
      <c r="EWM18"/>
      <c r="EWN18"/>
      <c r="EWO18"/>
      <c r="EWP18"/>
      <c r="EWQ18"/>
      <c r="EWR18"/>
      <c r="EWS18"/>
      <c r="EWT18"/>
      <c r="EWU18"/>
      <c r="EWV18"/>
      <c r="EWW18"/>
      <c r="EWX18"/>
      <c r="EWY18"/>
      <c r="EWZ18"/>
      <c r="EXA18"/>
      <c r="EXB18"/>
      <c r="EXC18"/>
      <c r="EXD18"/>
      <c r="EXE18"/>
      <c r="EXF18"/>
      <c r="EXG18"/>
      <c r="EXH18"/>
      <c r="EXI18"/>
      <c r="EXJ18"/>
      <c r="EXK18"/>
      <c r="EXL18"/>
      <c r="EXM18"/>
      <c r="EXN18"/>
      <c r="EXO18"/>
      <c r="EXP18"/>
      <c r="EXQ18"/>
      <c r="EXR18"/>
      <c r="EXS18"/>
      <c r="EXT18"/>
      <c r="EXU18"/>
      <c r="EXV18"/>
      <c r="EXW18"/>
      <c r="EXX18"/>
      <c r="EXY18"/>
      <c r="EXZ18"/>
      <c r="EYA18"/>
      <c r="EYB18"/>
      <c r="EYC18"/>
      <c r="EYD18"/>
      <c r="EYE18"/>
      <c r="EYF18"/>
      <c r="EYG18"/>
      <c r="EYH18"/>
      <c r="EYI18"/>
      <c r="EYJ18"/>
      <c r="EYK18"/>
      <c r="EYL18"/>
      <c r="EYM18"/>
      <c r="EYN18"/>
      <c r="EYO18"/>
      <c r="EYP18"/>
      <c r="EYQ18"/>
      <c r="EYR18"/>
      <c r="EYS18"/>
      <c r="EYT18"/>
      <c r="EYU18"/>
      <c r="EYV18"/>
      <c r="EYW18"/>
      <c r="EYX18"/>
      <c r="EYY18"/>
      <c r="EYZ18"/>
      <c r="EZA18"/>
      <c r="EZB18"/>
      <c r="EZC18"/>
      <c r="EZD18"/>
      <c r="EZE18"/>
      <c r="EZF18"/>
      <c r="EZG18"/>
      <c r="EZH18"/>
      <c r="EZI18"/>
      <c r="EZJ18"/>
      <c r="EZK18"/>
      <c r="EZL18"/>
      <c r="EZM18"/>
      <c r="EZN18"/>
      <c r="EZO18"/>
      <c r="EZP18"/>
      <c r="EZQ18"/>
      <c r="EZR18"/>
      <c r="EZS18"/>
      <c r="EZT18"/>
      <c r="EZU18"/>
      <c r="EZV18"/>
      <c r="EZW18"/>
      <c r="EZX18"/>
      <c r="EZY18"/>
      <c r="EZZ18"/>
      <c r="FAA18"/>
      <c r="FAB18"/>
      <c r="FAC18"/>
      <c r="FAD18"/>
      <c r="FAE18"/>
      <c r="FAF18"/>
      <c r="FAG18"/>
      <c r="FAH18"/>
      <c r="FAI18"/>
      <c r="FAJ18"/>
      <c r="FAK18"/>
      <c r="FAL18"/>
      <c r="FAM18"/>
      <c r="FAN18"/>
      <c r="FAO18"/>
      <c r="FAP18"/>
      <c r="FAQ18"/>
      <c r="FAR18"/>
      <c r="FAS18"/>
      <c r="FAT18"/>
      <c r="FAU18"/>
      <c r="FAV18"/>
      <c r="FAW18"/>
      <c r="FAX18"/>
      <c r="FAY18"/>
      <c r="FAZ18"/>
      <c r="FBA18"/>
      <c r="FBB18"/>
      <c r="FBC18"/>
      <c r="FBD18"/>
      <c r="FBE18"/>
      <c r="FBF18"/>
      <c r="FBG18"/>
      <c r="FBH18"/>
      <c r="FBI18"/>
      <c r="FBJ18"/>
      <c r="FBK18"/>
      <c r="FBL18"/>
      <c r="FBM18"/>
      <c r="FBN18"/>
      <c r="FBO18"/>
      <c r="FBP18"/>
      <c r="FBQ18"/>
      <c r="FBR18"/>
      <c r="FBS18"/>
      <c r="FBT18"/>
      <c r="FBU18"/>
      <c r="FBV18"/>
      <c r="FBW18"/>
      <c r="FBX18"/>
      <c r="FBY18"/>
      <c r="FBZ18"/>
      <c r="FCA18"/>
      <c r="FCB18"/>
      <c r="FCC18"/>
      <c r="FCD18"/>
      <c r="FCE18"/>
      <c r="FCF18"/>
      <c r="FCG18"/>
      <c r="FCH18"/>
      <c r="FCI18"/>
      <c r="FCJ18"/>
      <c r="FCK18"/>
      <c r="FCL18"/>
      <c r="FCM18"/>
      <c r="FCN18"/>
      <c r="FCO18"/>
      <c r="FCP18"/>
      <c r="FCQ18"/>
      <c r="FCR18"/>
      <c r="FCS18"/>
      <c r="FCT18"/>
      <c r="FCU18"/>
      <c r="FCV18"/>
      <c r="FCW18"/>
      <c r="FCX18"/>
      <c r="FCY18"/>
      <c r="FCZ18"/>
      <c r="FDA18"/>
      <c r="FDB18"/>
      <c r="FDC18"/>
      <c r="FDD18"/>
      <c r="FDE18"/>
      <c r="FDF18"/>
      <c r="FDG18"/>
      <c r="FDH18"/>
      <c r="FDI18"/>
      <c r="FDJ18"/>
      <c r="FDK18"/>
      <c r="FDL18"/>
      <c r="FDM18"/>
      <c r="FDN18"/>
      <c r="FDO18"/>
      <c r="FDP18"/>
      <c r="FDQ18"/>
      <c r="FDR18"/>
      <c r="FDS18"/>
      <c r="FDT18"/>
      <c r="FDU18"/>
      <c r="FDV18"/>
      <c r="FDW18"/>
      <c r="FDX18"/>
      <c r="FDY18"/>
      <c r="FDZ18"/>
      <c r="FEA18"/>
      <c r="FEB18"/>
      <c r="FEC18"/>
      <c r="FED18"/>
      <c r="FEE18"/>
      <c r="FEF18"/>
      <c r="FEG18"/>
      <c r="FEH18"/>
      <c r="FEI18"/>
      <c r="FEJ18"/>
      <c r="FEK18"/>
      <c r="FEL18"/>
      <c r="FEM18"/>
      <c r="FEN18"/>
      <c r="FEO18"/>
      <c r="FEP18"/>
      <c r="FEQ18"/>
      <c r="FER18"/>
      <c r="FES18"/>
      <c r="FET18"/>
      <c r="FEU18"/>
      <c r="FEV18"/>
      <c r="FEW18"/>
      <c r="FEX18"/>
      <c r="FEY18"/>
      <c r="FEZ18"/>
      <c r="FFA18"/>
      <c r="FFB18"/>
      <c r="FFC18"/>
      <c r="FFD18"/>
      <c r="FFE18"/>
      <c r="FFF18"/>
      <c r="FFG18"/>
      <c r="FFH18"/>
      <c r="FFI18"/>
      <c r="FFJ18"/>
      <c r="FFK18"/>
      <c r="FFL18"/>
      <c r="FFM18"/>
      <c r="FFN18"/>
      <c r="FFO18"/>
      <c r="FFP18"/>
      <c r="FFQ18"/>
      <c r="FFR18"/>
      <c r="FFS18"/>
      <c r="FFT18"/>
      <c r="FFU18"/>
      <c r="FFV18"/>
      <c r="FFW18"/>
      <c r="FFX18"/>
      <c r="FFY18"/>
      <c r="FFZ18"/>
      <c r="FGA18"/>
      <c r="FGB18"/>
      <c r="FGC18"/>
      <c r="FGD18"/>
      <c r="FGE18"/>
      <c r="FGF18"/>
      <c r="FGG18"/>
      <c r="FGH18"/>
      <c r="FGI18"/>
      <c r="FGJ18"/>
      <c r="FGK18"/>
      <c r="FGL18"/>
      <c r="FGM18"/>
      <c r="FGN18"/>
      <c r="FGO18"/>
      <c r="FGP18"/>
      <c r="FGQ18"/>
      <c r="FGR18"/>
      <c r="FGS18"/>
      <c r="FGT18"/>
      <c r="FGU18"/>
      <c r="FGV18"/>
      <c r="FGW18"/>
      <c r="FGX18"/>
      <c r="FGY18"/>
      <c r="FGZ18"/>
      <c r="FHA18"/>
      <c r="FHB18"/>
      <c r="FHC18"/>
      <c r="FHD18"/>
      <c r="FHE18"/>
      <c r="FHF18"/>
      <c r="FHG18"/>
      <c r="FHH18"/>
      <c r="FHI18"/>
      <c r="FHJ18"/>
      <c r="FHK18"/>
      <c r="FHL18"/>
      <c r="FHM18"/>
      <c r="FHN18"/>
      <c r="FHO18"/>
      <c r="FHP18"/>
      <c r="FHQ18"/>
      <c r="FHR18"/>
      <c r="FHS18"/>
      <c r="FHT18"/>
      <c r="FHU18"/>
      <c r="FHV18"/>
      <c r="FHW18"/>
      <c r="FHX18"/>
      <c r="FHY18"/>
      <c r="FHZ18"/>
      <c r="FIA18"/>
      <c r="FIB18"/>
      <c r="FIC18"/>
      <c r="FID18"/>
      <c r="FIE18"/>
      <c r="FIF18"/>
      <c r="FIG18"/>
      <c r="FIH18"/>
      <c r="FII18"/>
      <c r="FIJ18"/>
      <c r="FIK18"/>
      <c r="FIL18"/>
      <c r="FIM18"/>
      <c r="FIN18"/>
      <c r="FIO18"/>
      <c r="FIP18"/>
      <c r="FIQ18"/>
      <c r="FIR18"/>
      <c r="FIS18"/>
      <c r="FIT18"/>
      <c r="FIU18"/>
      <c r="FIV18"/>
      <c r="FIW18"/>
      <c r="FIX18"/>
      <c r="FIY18"/>
      <c r="FIZ18"/>
      <c r="FJA18"/>
      <c r="FJB18"/>
      <c r="FJC18"/>
      <c r="FJD18"/>
      <c r="FJE18"/>
      <c r="FJF18"/>
      <c r="FJG18"/>
      <c r="FJH18"/>
      <c r="FJI18"/>
      <c r="FJJ18"/>
      <c r="FJK18"/>
      <c r="FJL18"/>
      <c r="FJM18"/>
      <c r="FJN18"/>
      <c r="FJO18"/>
      <c r="FJP18"/>
      <c r="FJQ18"/>
      <c r="FJR18"/>
      <c r="FJS18"/>
      <c r="FJT18"/>
      <c r="FJU18"/>
      <c r="FJV18"/>
      <c r="FJW18"/>
      <c r="FJX18"/>
      <c r="FJY18"/>
      <c r="FJZ18"/>
      <c r="FKA18"/>
      <c r="FKB18"/>
      <c r="FKC18"/>
      <c r="FKD18"/>
      <c r="FKE18"/>
      <c r="FKF18"/>
      <c r="FKG18"/>
      <c r="FKH18"/>
      <c r="FKI18"/>
      <c r="FKJ18"/>
      <c r="FKK18"/>
      <c r="FKL18"/>
      <c r="FKM18"/>
      <c r="FKN18"/>
      <c r="FKO18"/>
      <c r="FKP18"/>
      <c r="FKQ18"/>
      <c r="FKR18"/>
      <c r="FKS18"/>
      <c r="FKT18"/>
      <c r="FKU18"/>
      <c r="FKV18"/>
      <c r="FKW18"/>
      <c r="FKX18"/>
      <c r="FKY18"/>
      <c r="FKZ18"/>
      <c r="FLA18"/>
      <c r="FLB18"/>
      <c r="FLC18"/>
      <c r="FLD18"/>
      <c r="FLE18"/>
      <c r="FLF18"/>
      <c r="FLG18"/>
      <c r="FLH18"/>
      <c r="FLI18"/>
      <c r="FLJ18"/>
      <c r="FLK18"/>
      <c r="FLL18"/>
      <c r="FLM18"/>
      <c r="FLN18"/>
      <c r="FLO18"/>
      <c r="FLP18"/>
      <c r="FLQ18"/>
      <c r="FLR18"/>
      <c r="FLS18"/>
      <c r="FLT18"/>
      <c r="FLU18"/>
      <c r="FLV18"/>
      <c r="FLW18"/>
      <c r="FLX18"/>
      <c r="FLY18"/>
      <c r="FLZ18"/>
      <c r="FMA18"/>
      <c r="FMB18"/>
      <c r="FMC18"/>
      <c r="FMD18"/>
      <c r="FME18"/>
      <c r="FMF18"/>
      <c r="FMG18"/>
      <c r="FMH18"/>
      <c r="FMI18"/>
      <c r="FMJ18"/>
      <c r="FMK18"/>
      <c r="FML18"/>
      <c r="FMM18"/>
      <c r="FMN18"/>
      <c r="FMO18"/>
      <c r="FMP18"/>
      <c r="FMQ18"/>
      <c r="FMR18"/>
      <c r="FMS18"/>
      <c r="FMT18"/>
      <c r="FMU18"/>
      <c r="FMV18"/>
      <c r="FMW18"/>
      <c r="FMX18"/>
      <c r="FMY18"/>
      <c r="FMZ18"/>
      <c r="FNA18"/>
      <c r="FNB18"/>
      <c r="FNC18"/>
      <c r="FND18"/>
      <c r="FNE18"/>
      <c r="FNF18"/>
      <c r="FNG18"/>
      <c r="FNH18"/>
      <c r="FNI18"/>
      <c r="FNJ18"/>
      <c r="FNK18"/>
      <c r="FNL18"/>
      <c r="FNM18"/>
      <c r="FNN18"/>
      <c r="FNO18"/>
      <c r="FNP18"/>
      <c r="FNQ18"/>
      <c r="FNR18"/>
      <c r="FNS18"/>
      <c r="FNT18"/>
      <c r="FNU18"/>
      <c r="FNV18"/>
      <c r="FNW18"/>
      <c r="FNX18"/>
      <c r="FNY18"/>
      <c r="FNZ18"/>
      <c r="FOA18"/>
      <c r="FOB18"/>
      <c r="FOC18"/>
      <c r="FOD18"/>
      <c r="FOE18"/>
      <c r="FOF18"/>
      <c r="FOG18"/>
      <c r="FOH18"/>
      <c r="FOI18"/>
      <c r="FOJ18"/>
      <c r="FOK18"/>
      <c r="FOL18"/>
      <c r="FOM18"/>
      <c r="FON18"/>
      <c r="FOO18"/>
      <c r="FOP18"/>
      <c r="FOQ18"/>
      <c r="FOR18"/>
      <c r="FOS18"/>
      <c r="FOT18"/>
      <c r="FOU18"/>
      <c r="FOV18"/>
      <c r="FOW18"/>
      <c r="FOX18"/>
      <c r="FOY18"/>
      <c r="FOZ18"/>
      <c r="FPA18"/>
      <c r="FPB18"/>
      <c r="FPC18"/>
      <c r="FPD18"/>
      <c r="FPE18"/>
      <c r="FPF18"/>
      <c r="FPG18"/>
      <c r="FPH18"/>
      <c r="FPI18"/>
      <c r="FPJ18"/>
      <c r="FPK18"/>
      <c r="FPL18"/>
      <c r="FPM18"/>
      <c r="FPN18"/>
      <c r="FPO18"/>
      <c r="FPP18"/>
      <c r="FPQ18"/>
      <c r="FPR18"/>
      <c r="FPS18"/>
      <c r="FPT18"/>
      <c r="FPU18"/>
      <c r="FPV18"/>
      <c r="FPW18"/>
      <c r="FPX18"/>
      <c r="FPY18"/>
      <c r="FPZ18"/>
      <c r="FQA18"/>
      <c r="FQB18"/>
      <c r="FQC18"/>
      <c r="FQD18"/>
      <c r="FQE18"/>
      <c r="FQF18"/>
      <c r="FQG18"/>
      <c r="FQH18"/>
      <c r="FQI18"/>
      <c r="FQJ18"/>
      <c r="FQK18"/>
      <c r="FQL18"/>
      <c r="FQM18"/>
      <c r="FQN18"/>
      <c r="FQO18"/>
      <c r="FQP18"/>
      <c r="FQQ18"/>
      <c r="FQR18"/>
      <c r="FQS18"/>
      <c r="FQT18"/>
      <c r="FQU18"/>
      <c r="FQV18"/>
      <c r="FQW18"/>
      <c r="FQX18"/>
      <c r="FQY18"/>
      <c r="FQZ18"/>
      <c r="FRA18"/>
      <c r="FRB18"/>
      <c r="FRC18"/>
      <c r="FRD18"/>
      <c r="FRE18"/>
      <c r="FRF18"/>
      <c r="FRG18"/>
      <c r="FRH18"/>
      <c r="FRI18"/>
      <c r="FRJ18"/>
      <c r="FRK18"/>
      <c r="FRL18"/>
      <c r="FRM18"/>
      <c r="FRN18"/>
      <c r="FRO18"/>
      <c r="FRP18"/>
      <c r="FRQ18"/>
      <c r="FRR18"/>
      <c r="FRS18"/>
      <c r="FRT18"/>
      <c r="FRU18"/>
      <c r="FRV18"/>
      <c r="FRW18"/>
      <c r="FRX18"/>
      <c r="FRY18"/>
      <c r="FRZ18"/>
      <c r="FSA18"/>
      <c r="FSB18"/>
      <c r="FSC18"/>
      <c r="FSD18"/>
      <c r="FSE18"/>
      <c r="FSF18"/>
      <c r="FSG18"/>
      <c r="FSH18"/>
      <c r="FSI18"/>
      <c r="FSJ18"/>
      <c r="FSK18"/>
      <c r="FSL18"/>
      <c r="FSM18"/>
      <c r="FSN18"/>
      <c r="FSO18"/>
      <c r="FSP18"/>
      <c r="FSQ18"/>
      <c r="FSR18"/>
      <c r="FSS18"/>
      <c r="FST18"/>
      <c r="FSU18"/>
      <c r="FSV18"/>
      <c r="FSW18"/>
      <c r="FSX18"/>
      <c r="FSY18"/>
      <c r="FSZ18"/>
      <c r="FTA18"/>
      <c r="FTB18"/>
      <c r="FTC18"/>
      <c r="FTD18"/>
      <c r="FTE18"/>
      <c r="FTF18"/>
      <c r="FTG18"/>
      <c r="FTH18"/>
      <c r="FTI18"/>
      <c r="FTJ18"/>
      <c r="FTK18"/>
      <c r="FTL18"/>
      <c r="FTM18"/>
      <c r="FTN18"/>
      <c r="FTO18"/>
      <c r="FTP18"/>
      <c r="FTQ18"/>
      <c r="FTR18"/>
      <c r="FTS18"/>
      <c r="FTT18"/>
      <c r="FTU18"/>
      <c r="FTV18"/>
      <c r="FTW18"/>
      <c r="FTX18"/>
      <c r="FTY18"/>
      <c r="FTZ18"/>
      <c r="FUA18"/>
      <c r="FUB18"/>
      <c r="FUC18"/>
      <c r="FUD18"/>
      <c r="FUE18"/>
      <c r="FUF18"/>
      <c r="FUG18"/>
      <c r="FUH18"/>
      <c r="FUI18"/>
      <c r="FUJ18"/>
      <c r="FUK18"/>
      <c r="FUL18"/>
      <c r="FUM18"/>
      <c r="FUN18"/>
      <c r="FUO18"/>
      <c r="FUP18"/>
      <c r="FUQ18"/>
      <c r="FUR18"/>
      <c r="FUS18"/>
      <c r="FUT18"/>
      <c r="FUU18"/>
      <c r="FUV18"/>
      <c r="FUW18"/>
      <c r="FUX18"/>
      <c r="FUY18"/>
      <c r="FUZ18"/>
      <c r="FVA18"/>
      <c r="FVB18"/>
      <c r="FVC18"/>
      <c r="FVD18"/>
      <c r="FVE18"/>
      <c r="FVF18"/>
      <c r="FVG18"/>
      <c r="FVH18"/>
      <c r="FVI18"/>
      <c r="FVJ18"/>
      <c r="FVK18"/>
      <c r="FVL18"/>
      <c r="FVM18"/>
      <c r="FVN18"/>
      <c r="FVO18"/>
      <c r="FVP18"/>
      <c r="FVQ18"/>
      <c r="FVR18"/>
      <c r="FVS18"/>
      <c r="FVT18"/>
      <c r="FVU18"/>
      <c r="FVV18"/>
      <c r="FVW18"/>
      <c r="FVX18"/>
      <c r="FVY18"/>
      <c r="FVZ18"/>
      <c r="FWA18"/>
      <c r="FWB18"/>
      <c r="FWC18"/>
      <c r="FWD18"/>
      <c r="FWE18"/>
      <c r="FWF18"/>
      <c r="FWG18"/>
      <c r="FWH18"/>
      <c r="FWI18"/>
      <c r="FWJ18"/>
      <c r="FWK18"/>
      <c r="FWL18"/>
      <c r="FWM18"/>
      <c r="FWN18"/>
      <c r="FWO18"/>
      <c r="FWP18"/>
      <c r="FWQ18"/>
      <c r="FWR18"/>
      <c r="FWS18"/>
      <c r="FWT18"/>
      <c r="FWU18"/>
      <c r="FWV18"/>
      <c r="FWW18"/>
      <c r="FWX18"/>
      <c r="FWY18"/>
      <c r="FWZ18"/>
      <c r="FXA18"/>
      <c r="FXB18"/>
      <c r="FXC18"/>
      <c r="FXD18"/>
      <c r="FXE18"/>
      <c r="FXF18"/>
      <c r="FXG18"/>
      <c r="FXH18"/>
      <c r="FXI18"/>
      <c r="FXJ18"/>
      <c r="FXK18"/>
      <c r="FXL18"/>
      <c r="FXM18"/>
      <c r="FXN18"/>
      <c r="FXO18"/>
      <c r="FXP18"/>
      <c r="FXQ18"/>
      <c r="FXR18"/>
      <c r="FXS18"/>
      <c r="FXT18"/>
      <c r="FXU18"/>
      <c r="FXV18"/>
      <c r="FXW18"/>
      <c r="FXX18"/>
      <c r="FXY18"/>
      <c r="FXZ18"/>
      <c r="FYA18"/>
      <c r="FYB18"/>
      <c r="FYC18"/>
      <c r="FYD18"/>
      <c r="FYE18"/>
      <c r="FYF18"/>
      <c r="FYG18"/>
      <c r="FYH18"/>
      <c r="FYI18"/>
      <c r="FYJ18"/>
      <c r="FYK18"/>
      <c r="FYL18"/>
      <c r="FYM18"/>
      <c r="FYN18"/>
      <c r="FYO18"/>
      <c r="FYP18"/>
      <c r="FYQ18"/>
      <c r="FYR18"/>
      <c r="FYS18"/>
      <c r="FYT18"/>
      <c r="FYU18"/>
      <c r="FYV18"/>
      <c r="FYW18"/>
      <c r="FYX18"/>
      <c r="FYY18"/>
      <c r="FYZ18"/>
      <c r="FZA18"/>
      <c r="FZB18"/>
      <c r="FZC18"/>
      <c r="FZD18"/>
      <c r="FZE18"/>
      <c r="FZF18"/>
      <c r="FZG18"/>
      <c r="FZH18"/>
      <c r="FZI18"/>
      <c r="FZJ18"/>
      <c r="FZK18"/>
      <c r="FZL18"/>
      <c r="FZM18"/>
      <c r="FZN18"/>
      <c r="FZO18"/>
      <c r="FZP18"/>
      <c r="FZQ18"/>
      <c r="FZR18"/>
      <c r="FZS18"/>
      <c r="FZT18"/>
      <c r="FZU18"/>
      <c r="FZV18"/>
      <c r="FZW18"/>
      <c r="FZX18"/>
      <c r="FZY18"/>
      <c r="FZZ18"/>
      <c r="GAA18"/>
      <c r="GAB18"/>
      <c r="GAC18"/>
      <c r="GAD18"/>
      <c r="GAE18"/>
      <c r="GAF18"/>
      <c r="GAG18"/>
      <c r="GAH18"/>
      <c r="GAI18"/>
      <c r="GAJ18"/>
      <c r="GAK18"/>
      <c r="GAL18"/>
      <c r="GAM18"/>
      <c r="GAN18"/>
      <c r="GAO18"/>
      <c r="GAP18"/>
      <c r="GAQ18"/>
      <c r="GAR18"/>
      <c r="GAS18"/>
      <c r="GAT18"/>
      <c r="GAU18"/>
      <c r="GAV18"/>
      <c r="GAW18"/>
      <c r="GAX18"/>
      <c r="GAY18"/>
      <c r="GAZ18"/>
      <c r="GBA18"/>
      <c r="GBB18"/>
      <c r="GBC18"/>
      <c r="GBD18"/>
      <c r="GBE18"/>
      <c r="GBF18"/>
      <c r="GBG18"/>
      <c r="GBH18"/>
      <c r="GBI18"/>
      <c r="GBJ18"/>
      <c r="GBK18"/>
      <c r="GBL18"/>
      <c r="GBM18"/>
      <c r="GBN18"/>
      <c r="GBO18"/>
      <c r="GBP18"/>
      <c r="GBQ18"/>
      <c r="GBR18"/>
      <c r="GBS18"/>
      <c r="GBT18"/>
      <c r="GBU18"/>
      <c r="GBV18"/>
      <c r="GBW18"/>
      <c r="GBX18"/>
      <c r="GBY18"/>
      <c r="GBZ18"/>
      <c r="GCA18"/>
      <c r="GCB18"/>
      <c r="GCC18"/>
      <c r="GCD18"/>
      <c r="GCE18"/>
      <c r="GCF18"/>
      <c r="GCG18"/>
      <c r="GCH18"/>
      <c r="GCI18"/>
      <c r="GCJ18"/>
      <c r="GCK18"/>
      <c r="GCL18"/>
      <c r="GCM18"/>
      <c r="GCN18"/>
      <c r="GCO18"/>
      <c r="GCP18"/>
      <c r="GCQ18"/>
      <c r="GCR18"/>
      <c r="GCS18"/>
      <c r="GCT18"/>
      <c r="GCU18"/>
      <c r="GCV18"/>
      <c r="GCW18"/>
      <c r="GCX18"/>
      <c r="GCY18"/>
      <c r="GCZ18"/>
      <c r="GDA18"/>
      <c r="GDB18"/>
      <c r="GDC18"/>
      <c r="GDD18"/>
      <c r="GDE18"/>
      <c r="GDF18"/>
      <c r="GDG18"/>
      <c r="GDH18"/>
      <c r="GDI18"/>
      <c r="GDJ18"/>
      <c r="GDK18"/>
      <c r="GDL18"/>
      <c r="GDM18"/>
      <c r="GDN18"/>
      <c r="GDO18"/>
      <c r="GDP18"/>
      <c r="GDQ18"/>
      <c r="GDR18"/>
      <c r="GDS18"/>
      <c r="GDT18"/>
      <c r="GDU18"/>
      <c r="GDV18"/>
      <c r="GDW18"/>
      <c r="GDX18"/>
      <c r="GDY18"/>
      <c r="GDZ18"/>
      <c r="GEA18"/>
      <c r="GEB18"/>
      <c r="GEC18"/>
      <c r="GED18"/>
      <c r="GEE18"/>
      <c r="GEF18"/>
      <c r="GEG18"/>
      <c r="GEH18"/>
      <c r="GEI18"/>
      <c r="GEJ18"/>
      <c r="GEK18"/>
      <c r="GEL18"/>
      <c r="GEM18"/>
      <c r="GEN18"/>
      <c r="GEO18"/>
      <c r="GEP18"/>
      <c r="GEQ18"/>
      <c r="GER18"/>
      <c r="GES18"/>
      <c r="GET18"/>
      <c r="GEU18"/>
      <c r="GEV18"/>
      <c r="GEW18"/>
      <c r="GEX18"/>
      <c r="GEY18"/>
      <c r="GEZ18"/>
      <c r="GFA18"/>
      <c r="GFB18"/>
      <c r="GFC18"/>
      <c r="GFD18"/>
      <c r="GFE18"/>
      <c r="GFF18"/>
      <c r="GFG18"/>
      <c r="GFH18"/>
      <c r="GFI18"/>
      <c r="GFJ18"/>
      <c r="GFK18"/>
      <c r="GFL18"/>
      <c r="GFM18"/>
      <c r="GFN18"/>
      <c r="GFO18"/>
      <c r="GFP18"/>
      <c r="GFQ18"/>
      <c r="GFR18"/>
      <c r="GFS18"/>
      <c r="GFT18"/>
      <c r="GFU18"/>
      <c r="GFV18"/>
      <c r="GFW18"/>
      <c r="GFX18"/>
      <c r="GFY18"/>
      <c r="GFZ18"/>
      <c r="GGA18"/>
      <c r="GGB18"/>
      <c r="GGC18"/>
      <c r="GGD18"/>
      <c r="GGE18"/>
      <c r="GGF18"/>
      <c r="GGG18"/>
      <c r="GGH18"/>
      <c r="GGI18"/>
      <c r="GGJ18"/>
      <c r="GGK18"/>
      <c r="GGL18"/>
      <c r="GGM18"/>
      <c r="GGN18"/>
      <c r="GGO18"/>
      <c r="GGP18"/>
      <c r="GGQ18"/>
      <c r="GGR18"/>
      <c r="GGS18"/>
      <c r="GGT18"/>
      <c r="GGU18"/>
      <c r="GGV18"/>
      <c r="GGW18"/>
      <c r="GGX18"/>
      <c r="GGY18"/>
      <c r="GGZ18"/>
      <c r="GHA18"/>
      <c r="GHB18"/>
      <c r="GHC18"/>
      <c r="GHD18"/>
      <c r="GHE18"/>
      <c r="GHF18"/>
      <c r="GHG18"/>
      <c r="GHH18"/>
      <c r="GHI18"/>
      <c r="GHJ18"/>
      <c r="GHK18"/>
      <c r="GHL18"/>
      <c r="GHM18"/>
      <c r="GHN18"/>
      <c r="GHO18"/>
      <c r="GHP18"/>
      <c r="GHQ18"/>
      <c r="GHR18"/>
      <c r="GHS18"/>
      <c r="GHT18"/>
      <c r="GHU18"/>
      <c r="GHV18"/>
      <c r="GHW18"/>
      <c r="GHX18"/>
      <c r="GHY18"/>
      <c r="GHZ18"/>
      <c r="GIA18"/>
      <c r="GIB18"/>
      <c r="GIC18"/>
      <c r="GID18"/>
      <c r="GIE18"/>
      <c r="GIF18"/>
      <c r="GIG18"/>
      <c r="GIH18"/>
      <c r="GII18"/>
      <c r="GIJ18"/>
      <c r="GIK18"/>
      <c r="GIL18"/>
      <c r="GIM18"/>
      <c r="GIN18"/>
      <c r="GIO18"/>
      <c r="GIP18"/>
      <c r="GIQ18"/>
      <c r="GIR18"/>
      <c r="GIS18"/>
      <c r="GIT18"/>
      <c r="GIU18"/>
      <c r="GIV18"/>
      <c r="GIW18"/>
      <c r="GIX18"/>
      <c r="GIY18"/>
      <c r="GIZ18"/>
      <c r="GJA18"/>
      <c r="GJB18"/>
      <c r="GJC18"/>
      <c r="GJD18"/>
      <c r="GJE18"/>
      <c r="GJF18"/>
      <c r="GJG18"/>
      <c r="GJH18"/>
      <c r="GJI18"/>
      <c r="GJJ18"/>
      <c r="GJK18"/>
      <c r="GJL18"/>
      <c r="GJM18"/>
      <c r="GJN18"/>
      <c r="GJO18"/>
      <c r="GJP18"/>
      <c r="GJQ18"/>
      <c r="GJR18"/>
      <c r="GJS18"/>
      <c r="GJT18"/>
      <c r="GJU18"/>
      <c r="GJV18"/>
      <c r="GJW18"/>
      <c r="GJX18"/>
      <c r="GJY18"/>
      <c r="GJZ18"/>
      <c r="GKA18"/>
      <c r="GKB18"/>
      <c r="GKC18"/>
      <c r="GKD18"/>
      <c r="GKE18"/>
      <c r="GKF18"/>
      <c r="GKG18"/>
      <c r="GKH18"/>
      <c r="GKI18"/>
      <c r="GKJ18"/>
      <c r="GKK18"/>
      <c r="GKL18"/>
      <c r="GKM18"/>
      <c r="GKN18"/>
      <c r="GKO18"/>
      <c r="GKP18"/>
      <c r="GKQ18"/>
      <c r="GKR18"/>
      <c r="GKS18"/>
      <c r="GKT18"/>
      <c r="GKU18"/>
      <c r="GKV18"/>
      <c r="GKW18"/>
      <c r="GKX18"/>
      <c r="GKY18"/>
      <c r="GKZ18"/>
      <c r="GLA18"/>
      <c r="GLB18"/>
      <c r="GLC18"/>
      <c r="GLD18"/>
      <c r="GLE18"/>
      <c r="GLF18"/>
      <c r="GLG18"/>
      <c r="GLH18"/>
      <c r="GLI18"/>
      <c r="GLJ18"/>
      <c r="GLK18"/>
      <c r="GLL18"/>
      <c r="GLM18"/>
      <c r="GLN18"/>
      <c r="GLO18"/>
      <c r="GLP18"/>
      <c r="GLQ18"/>
      <c r="GLR18"/>
      <c r="GLS18"/>
      <c r="GLT18"/>
      <c r="GLU18"/>
      <c r="GLV18"/>
      <c r="GLW18"/>
      <c r="GLX18"/>
      <c r="GLY18"/>
      <c r="GLZ18"/>
      <c r="GMA18"/>
      <c r="GMB18"/>
      <c r="GMC18"/>
      <c r="GMD18"/>
      <c r="GME18"/>
      <c r="GMF18"/>
      <c r="GMG18"/>
      <c r="GMH18"/>
      <c r="GMI18"/>
      <c r="GMJ18"/>
      <c r="GMK18"/>
      <c r="GML18"/>
      <c r="GMM18"/>
      <c r="GMN18"/>
      <c r="GMO18"/>
      <c r="GMP18"/>
      <c r="GMQ18"/>
      <c r="GMR18"/>
      <c r="GMS18"/>
      <c r="GMT18"/>
      <c r="GMU18"/>
      <c r="GMV18"/>
      <c r="GMW18"/>
      <c r="GMX18"/>
      <c r="GMY18"/>
      <c r="GMZ18"/>
      <c r="GNA18"/>
      <c r="GNB18"/>
      <c r="GNC18"/>
      <c r="GND18"/>
      <c r="GNE18"/>
      <c r="GNF18"/>
      <c r="GNG18"/>
      <c r="GNH18"/>
      <c r="GNI18"/>
      <c r="GNJ18"/>
      <c r="GNK18"/>
      <c r="GNL18"/>
      <c r="GNM18"/>
      <c r="GNN18"/>
      <c r="GNO18"/>
      <c r="GNP18"/>
      <c r="GNQ18"/>
      <c r="GNR18"/>
      <c r="GNS18"/>
      <c r="GNT18"/>
      <c r="GNU18"/>
      <c r="GNV18"/>
      <c r="GNW18"/>
      <c r="GNX18"/>
      <c r="GNY18"/>
      <c r="GNZ18"/>
      <c r="GOA18"/>
      <c r="GOB18"/>
      <c r="GOC18"/>
      <c r="GOD18"/>
      <c r="GOE18"/>
      <c r="GOF18"/>
      <c r="GOG18"/>
      <c r="GOH18"/>
      <c r="GOI18"/>
      <c r="GOJ18"/>
      <c r="GOK18"/>
      <c r="GOL18"/>
      <c r="GOM18"/>
      <c r="GON18"/>
      <c r="GOO18"/>
      <c r="GOP18"/>
      <c r="GOQ18"/>
      <c r="GOR18"/>
      <c r="GOS18"/>
      <c r="GOT18"/>
      <c r="GOU18"/>
      <c r="GOV18"/>
      <c r="GOW18"/>
      <c r="GOX18"/>
      <c r="GOY18"/>
      <c r="GOZ18"/>
      <c r="GPA18"/>
      <c r="GPB18"/>
      <c r="GPC18"/>
      <c r="GPD18"/>
      <c r="GPE18"/>
      <c r="GPF18"/>
      <c r="GPG18"/>
      <c r="GPH18"/>
      <c r="GPI18"/>
      <c r="GPJ18"/>
      <c r="GPK18"/>
      <c r="GPL18"/>
      <c r="GPM18"/>
      <c r="GPN18"/>
      <c r="GPO18"/>
      <c r="GPP18"/>
      <c r="GPQ18"/>
      <c r="GPR18"/>
      <c r="GPS18"/>
      <c r="GPT18"/>
      <c r="GPU18"/>
      <c r="GPV18"/>
      <c r="GPW18"/>
      <c r="GPX18"/>
      <c r="GPY18"/>
      <c r="GPZ18"/>
      <c r="GQA18"/>
      <c r="GQB18"/>
      <c r="GQC18"/>
      <c r="GQD18"/>
      <c r="GQE18"/>
      <c r="GQF18"/>
      <c r="GQG18"/>
      <c r="GQH18"/>
      <c r="GQI18"/>
      <c r="GQJ18"/>
      <c r="GQK18"/>
      <c r="GQL18"/>
      <c r="GQM18"/>
      <c r="GQN18"/>
      <c r="GQO18"/>
      <c r="GQP18"/>
      <c r="GQQ18"/>
      <c r="GQR18"/>
      <c r="GQS18"/>
      <c r="GQT18"/>
      <c r="GQU18"/>
      <c r="GQV18"/>
      <c r="GQW18"/>
      <c r="GQX18"/>
      <c r="GQY18"/>
      <c r="GQZ18"/>
      <c r="GRA18"/>
      <c r="GRB18"/>
      <c r="GRC18"/>
      <c r="GRD18"/>
      <c r="GRE18"/>
      <c r="GRF18"/>
      <c r="GRG18"/>
      <c r="GRH18"/>
      <c r="GRI18"/>
      <c r="GRJ18"/>
      <c r="GRK18"/>
      <c r="GRL18"/>
      <c r="GRM18"/>
      <c r="GRN18"/>
      <c r="GRO18"/>
      <c r="GRP18"/>
      <c r="GRQ18"/>
      <c r="GRR18"/>
      <c r="GRS18"/>
      <c r="GRT18"/>
      <c r="GRU18"/>
      <c r="GRV18"/>
      <c r="GRW18"/>
      <c r="GRX18"/>
      <c r="GRY18"/>
      <c r="GRZ18"/>
      <c r="GSA18"/>
      <c r="GSB18"/>
      <c r="GSC18"/>
      <c r="GSD18"/>
      <c r="GSE18"/>
      <c r="GSF18"/>
      <c r="GSG18"/>
      <c r="GSH18"/>
      <c r="GSI18"/>
      <c r="GSJ18"/>
      <c r="GSK18"/>
      <c r="GSL18"/>
      <c r="GSM18"/>
      <c r="GSN18"/>
      <c r="GSO18"/>
      <c r="GSP18"/>
      <c r="GSQ18"/>
      <c r="GSR18"/>
      <c r="GSS18"/>
      <c r="GST18"/>
      <c r="GSU18"/>
      <c r="GSV18"/>
      <c r="GSW18"/>
      <c r="GSX18"/>
      <c r="GSY18"/>
      <c r="GSZ18"/>
      <c r="GTA18"/>
      <c r="GTB18"/>
      <c r="GTC18"/>
      <c r="GTD18"/>
      <c r="GTE18"/>
      <c r="GTF18"/>
      <c r="GTG18"/>
      <c r="GTH18"/>
      <c r="GTI18"/>
      <c r="GTJ18"/>
      <c r="GTK18"/>
      <c r="GTL18"/>
      <c r="GTM18"/>
      <c r="GTN18"/>
      <c r="GTO18"/>
      <c r="GTP18"/>
      <c r="GTQ18"/>
      <c r="GTR18"/>
      <c r="GTS18"/>
      <c r="GTT18"/>
      <c r="GTU18"/>
      <c r="GTV18"/>
      <c r="GTW18"/>
      <c r="GTX18"/>
      <c r="GTY18"/>
      <c r="GTZ18"/>
      <c r="GUA18"/>
      <c r="GUB18"/>
      <c r="GUC18"/>
      <c r="GUD18"/>
      <c r="GUE18"/>
      <c r="GUF18"/>
      <c r="GUG18"/>
      <c r="GUH18"/>
      <c r="GUI18"/>
      <c r="GUJ18"/>
      <c r="GUK18"/>
      <c r="GUL18"/>
      <c r="GUM18"/>
      <c r="GUN18"/>
      <c r="GUO18"/>
      <c r="GUP18"/>
      <c r="GUQ18"/>
      <c r="GUR18"/>
      <c r="GUS18"/>
      <c r="GUT18"/>
      <c r="GUU18"/>
      <c r="GUV18"/>
      <c r="GUW18"/>
      <c r="GUX18"/>
      <c r="GUY18"/>
      <c r="GUZ18"/>
      <c r="GVA18"/>
      <c r="GVB18"/>
      <c r="GVC18"/>
      <c r="GVD18"/>
      <c r="GVE18"/>
      <c r="GVF18"/>
      <c r="GVG18"/>
      <c r="GVH18"/>
      <c r="GVI18"/>
      <c r="GVJ18"/>
      <c r="GVK18"/>
      <c r="GVL18"/>
      <c r="GVM18"/>
      <c r="GVN18"/>
      <c r="GVO18"/>
      <c r="GVP18"/>
      <c r="GVQ18"/>
      <c r="GVR18"/>
      <c r="GVS18"/>
      <c r="GVT18"/>
      <c r="GVU18"/>
      <c r="GVV18"/>
      <c r="GVW18"/>
      <c r="GVX18"/>
      <c r="GVY18"/>
      <c r="GVZ18"/>
      <c r="GWA18"/>
      <c r="GWB18"/>
      <c r="GWC18"/>
      <c r="GWD18"/>
      <c r="GWE18"/>
      <c r="GWF18"/>
      <c r="GWG18"/>
      <c r="GWH18"/>
      <c r="GWI18"/>
      <c r="GWJ18"/>
      <c r="GWK18"/>
      <c r="GWL18"/>
      <c r="GWM18"/>
      <c r="GWN18"/>
      <c r="GWO18"/>
      <c r="GWP18"/>
      <c r="GWQ18"/>
      <c r="GWR18"/>
      <c r="GWS18"/>
      <c r="GWT18"/>
      <c r="GWU18"/>
      <c r="GWV18"/>
      <c r="GWW18"/>
      <c r="GWX18"/>
      <c r="GWY18"/>
      <c r="GWZ18"/>
      <c r="GXA18"/>
      <c r="GXB18"/>
      <c r="GXC18"/>
      <c r="GXD18"/>
      <c r="GXE18"/>
      <c r="GXF18"/>
      <c r="GXG18"/>
      <c r="GXH18"/>
      <c r="GXI18"/>
      <c r="GXJ18"/>
      <c r="GXK18"/>
      <c r="GXL18"/>
      <c r="GXM18"/>
      <c r="GXN18"/>
      <c r="GXO18"/>
      <c r="GXP18"/>
      <c r="GXQ18"/>
      <c r="GXR18"/>
      <c r="GXS18"/>
      <c r="GXT18"/>
      <c r="GXU18"/>
      <c r="GXV18"/>
      <c r="GXW18"/>
      <c r="GXX18"/>
      <c r="GXY18"/>
      <c r="GXZ18"/>
      <c r="GYA18"/>
      <c r="GYB18"/>
      <c r="GYC18"/>
      <c r="GYD18"/>
      <c r="GYE18"/>
      <c r="GYF18"/>
      <c r="GYG18"/>
      <c r="GYH18"/>
      <c r="GYI18"/>
      <c r="GYJ18"/>
      <c r="GYK18"/>
      <c r="GYL18"/>
      <c r="GYM18"/>
      <c r="GYN18"/>
      <c r="GYO18"/>
      <c r="GYP18"/>
      <c r="GYQ18"/>
      <c r="GYR18"/>
      <c r="GYS18"/>
      <c r="GYT18"/>
      <c r="GYU18"/>
      <c r="GYV18"/>
      <c r="GYW18"/>
      <c r="GYX18"/>
      <c r="GYY18"/>
      <c r="GYZ18"/>
      <c r="GZA18"/>
      <c r="GZB18"/>
      <c r="GZC18"/>
      <c r="GZD18"/>
      <c r="GZE18"/>
      <c r="GZF18"/>
      <c r="GZG18"/>
      <c r="GZH18"/>
      <c r="GZI18"/>
      <c r="GZJ18"/>
      <c r="GZK18"/>
      <c r="GZL18"/>
      <c r="GZM18"/>
      <c r="GZN18"/>
      <c r="GZO18"/>
      <c r="GZP18"/>
      <c r="GZQ18"/>
      <c r="GZR18"/>
      <c r="GZS18"/>
      <c r="GZT18"/>
      <c r="GZU18"/>
      <c r="GZV18"/>
      <c r="GZW18"/>
      <c r="GZX18"/>
      <c r="GZY18"/>
      <c r="GZZ18"/>
      <c r="HAA18"/>
      <c r="HAB18"/>
      <c r="HAC18"/>
      <c r="HAD18"/>
      <c r="HAE18"/>
      <c r="HAF18"/>
      <c r="HAG18"/>
      <c r="HAH18"/>
      <c r="HAI18"/>
      <c r="HAJ18"/>
      <c r="HAK18"/>
      <c r="HAL18"/>
      <c r="HAM18"/>
      <c r="HAN18"/>
      <c r="HAO18"/>
      <c r="HAP18"/>
      <c r="HAQ18"/>
      <c r="HAR18"/>
      <c r="HAS18"/>
      <c r="HAT18"/>
      <c r="HAU18"/>
      <c r="HAV18"/>
      <c r="HAW18"/>
      <c r="HAX18"/>
      <c r="HAY18"/>
      <c r="HAZ18"/>
      <c r="HBA18"/>
      <c r="HBB18"/>
      <c r="HBC18"/>
      <c r="HBD18"/>
      <c r="HBE18"/>
      <c r="HBF18"/>
      <c r="HBG18"/>
      <c r="HBH18"/>
      <c r="HBI18"/>
      <c r="HBJ18"/>
      <c r="HBK18"/>
      <c r="HBL18"/>
      <c r="HBM18"/>
      <c r="HBN18"/>
      <c r="HBO18"/>
      <c r="HBP18"/>
      <c r="HBQ18"/>
      <c r="HBR18"/>
      <c r="HBS18"/>
      <c r="HBT18"/>
      <c r="HBU18"/>
      <c r="HBV18"/>
      <c r="HBW18"/>
      <c r="HBX18"/>
      <c r="HBY18"/>
      <c r="HBZ18"/>
      <c r="HCA18"/>
      <c r="HCB18"/>
      <c r="HCC18"/>
      <c r="HCD18"/>
      <c r="HCE18"/>
      <c r="HCF18"/>
      <c r="HCG18"/>
      <c r="HCH18"/>
      <c r="HCI18"/>
      <c r="HCJ18"/>
      <c r="HCK18"/>
      <c r="HCL18"/>
      <c r="HCM18"/>
      <c r="HCN18"/>
      <c r="HCO18"/>
      <c r="HCP18"/>
      <c r="HCQ18"/>
      <c r="HCR18"/>
      <c r="HCS18"/>
      <c r="HCT18"/>
      <c r="HCU18"/>
      <c r="HCV18"/>
      <c r="HCW18"/>
      <c r="HCX18"/>
      <c r="HCY18"/>
      <c r="HCZ18"/>
      <c r="HDA18"/>
      <c r="HDB18"/>
      <c r="HDC18"/>
      <c r="HDD18"/>
      <c r="HDE18"/>
      <c r="HDF18"/>
      <c r="HDG18"/>
      <c r="HDH18"/>
      <c r="HDI18"/>
      <c r="HDJ18"/>
      <c r="HDK18"/>
      <c r="HDL18"/>
      <c r="HDM18"/>
      <c r="HDN18"/>
      <c r="HDO18"/>
      <c r="HDP18"/>
      <c r="HDQ18"/>
      <c r="HDR18"/>
      <c r="HDS18"/>
      <c r="HDT18"/>
      <c r="HDU18"/>
      <c r="HDV18"/>
      <c r="HDW18"/>
      <c r="HDX18"/>
      <c r="HDY18"/>
      <c r="HDZ18"/>
      <c r="HEA18"/>
      <c r="HEB18"/>
      <c r="HEC18"/>
      <c r="HED18"/>
      <c r="HEE18"/>
      <c r="HEF18"/>
      <c r="HEG18"/>
      <c r="HEH18"/>
      <c r="HEI18"/>
      <c r="HEJ18"/>
      <c r="HEK18"/>
      <c r="HEL18"/>
      <c r="HEM18"/>
      <c r="HEN18"/>
      <c r="HEO18"/>
      <c r="HEP18"/>
      <c r="HEQ18"/>
      <c r="HER18"/>
      <c r="HES18"/>
      <c r="HET18"/>
      <c r="HEU18"/>
      <c r="HEV18"/>
      <c r="HEW18"/>
      <c r="HEX18"/>
      <c r="HEY18"/>
      <c r="HEZ18"/>
      <c r="HFA18"/>
      <c r="HFB18"/>
      <c r="HFC18"/>
      <c r="HFD18"/>
      <c r="HFE18"/>
      <c r="HFF18"/>
      <c r="HFG18"/>
      <c r="HFH18"/>
      <c r="HFI18"/>
      <c r="HFJ18"/>
      <c r="HFK18"/>
      <c r="HFL18"/>
      <c r="HFM18"/>
      <c r="HFN18"/>
      <c r="HFO18"/>
      <c r="HFP18"/>
      <c r="HFQ18"/>
      <c r="HFR18"/>
      <c r="HFS18"/>
      <c r="HFT18"/>
      <c r="HFU18"/>
      <c r="HFV18"/>
      <c r="HFW18"/>
      <c r="HFX18"/>
      <c r="HFY18"/>
      <c r="HFZ18"/>
      <c r="HGA18"/>
      <c r="HGB18"/>
      <c r="HGC18"/>
      <c r="HGD18"/>
      <c r="HGE18"/>
      <c r="HGF18"/>
      <c r="HGG18"/>
      <c r="HGH18"/>
      <c r="HGI18"/>
      <c r="HGJ18"/>
      <c r="HGK18"/>
      <c r="HGL18"/>
      <c r="HGM18"/>
      <c r="HGN18"/>
      <c r="HGO18"/>
      <c r="HGP18"/>
      <c r="HGQ18"/>
      <c r="HGR18"/>
      <c r="HGS18"/>
      <c r="HGT18"/>
      <c r="HGU18"/>
      <c r="HGV18"/>
      <c r="HGW18"/>
      <c r="HGX18"/>
      <c r="HGY18"/>
      <c r="HGZ18"/>
      <c r="HHA18"/>
      <c r="HHB18"/>
      <c r="HHC18"/>
      <c r="HHD18"/>
      <c r="HHE18"/>
      <c r="HHF18"/>
      <c r="HHG18"/>
      <c r="HHH18"/>
      <c r="HHI18"/>
      <c r="HHJ18"/>
      <c r="HHK18"/>
      <c r="HHL18"/>
      <c r="HHM18"/>
      <c r="HHN18"/>
      <c r="HHO18"/>
      <c r="HHP18"/>
      <c r="HHQ18"/>
      <c r="HHR18"/>
      <c r="HHS18"/>
      <c r="HHT18"/>
      <c r="HHU18"/>
      <c r="HHV18"/>
      <c r="HHW18"/>
      <c r="HHX18"/>
      <c r="HHY18"/>
      <c r="HHZ18"/>
      <c r="HIA18"/>
      <c r="HIB18"/>
      <c r="HIC18"/>
      <c r="HID18"/>
      <c r="HIE18"/>
      <c r="HIF18"/>
      <c r="HIG18"/>
      <c r="HIH18"/>
      <c r="HII18"/>
      <c r="HIJ18"/>
      <c r="HIK18"/>
      <c r="HIL18"/>
      <c r="HIM18"/>
      <c r="HIN18"/>
      <c r="HIO18"/>
      <c r="HIP18"/>
      <c r="HIQ18"/>
      <c r="HIR18"/>
      <c r="HIS18"/>
      <c r="HIT18"/>
      <c r="HIU18"/>
      <c r="HIV18"/>
      <c r="HIW18"/>
      <c r="HIX18"/>
      <c r="HIY18"/>
      <c r="HIZ18"/>
      <c r="HJA18"/>
      <c r="HJB18"/>
      <c r="HJC18"/>
      <c r="HJD18"/>
      <c r="HJE18"/>
      <c r="HJF18"/>
      <c r="HJG18"/>
      <c r="HJH18"/>
      <c r="HJI18"/>
      <c r="HJJ18"/>
      <c r="HJK18"/>
      <c r="HJL18"/>
      <c r="HJM18"/>
      <c r="HJN18"/>
      <c r="HJO18"/>
      <c r="HJP18"/>
      <c r="HJQ18"/>
      <c r="HJR18"/>
      <c r="HJS18"/>
      <c r="HJT18"/>
      <c r="HJU18"/>
      <c r="HJV18"/>
      <c r="HJW18"/>
      <c r="HJX18"/>
      <c r="HJY18"/>
      <c r="HJZ18"/>
      <c r="HKA18"/>
      <c r="HKB18"/>
      <c r="HKC18"/>
      <c r="HKD18"/>
      <c r="HKE18"/>
      <c r="HKF18"/>
      <c r="HKG18"/>
      <c r="HKH18"/>
      <c r="HKI18"/>
      <c r="HKJ18"/>
      <c r="HKK18"/>
      <c r="HKL18"/>
      <c r="HKM18"/>
      <c r="HKN18"/>
      <c r="HKO18"/>
      <c r="HKP18"/>
      <c r="HKQ18"/>
      <c r="HKR18"/>
      <c r="HKS18"/>
      <c r="HKT18"/>
      <c r="HKU18"/>
      <c r="HKV18"/>
      <c r="HKW18"/>
      <c r="HKX18"/>
      <c r="HKY18"/>
      <c r="HKZ18"/>
      <c r="HLA18"/>
      <c r="HLB18"/>
      <c r="HLC18"/>
      <c r="HLD18"/>
      <c r="HLE18"/>
      <c r="HLF18"/>
      <c r="HLG18"/>
      <c r="HLH18"/>
      <c r="HLI18"/>
      <c r="HLJ18"/>
      <c r="HLK18"/>
      <c r="HLL18"/>
      <c r="HLM18"/>
      <c r="HLN18"/>
      <c r="HLO18"/>
      <c r="HLP18"/>
      <c r="HLQ18"/>
      <c r="HLR18"/>
      <c r="HLS18"/>
      <c r="HLT18"/>
      <c r="HLU18"/>
      <c r="HLV18"/>
      <c r="HLW18"/>
      <c r="HLX18"/>
      <c r="HLY18"/>
      <c r="HLZ18"/>
      <c r="HMA18"/>
      <c r="HMB18"/>
      <c r="HMC18"/>
      <c r="HMD18"/>
      <c r="HME18"/>
      <c r="HMF18"/>
      <c r="HMG18"/>
      <c r="HMH18"/>
      <c r="HMI18"/>
      <c r="HMJ18"/>
      <c r="HMK18"/>
      <c r="HML18"/>
      <c r="HMM18"/>
      <c r="HMN18"/>
      <c r="HMO18"/>
      <c r="HMP18"/>
      <c r="HMQ18"/>
      <c r="HMR18"/>
      <c r="HMS18"/>
      <c r="HMT18"/>
      <c r="HMU18"/>
      <c r="HMV18"/>
      <c r="HMW18"/>
      <c r="HMX18"/>
      <c r="HMY18"/>
      <c r="HMZ18"/>
      <c r="HNA18"/>
      <c r="HNB18"/>
      <c r="HNC18"/>
      <c r="HND18"/>
      <c r="HNE18"/>
      <c r="HNF18"/>
      <c r="HNG18"/>
      <c r="HNH18"/>
      <c r="HNI18"/>
      <c r="HNJ18"/>
      <c r="HNK18"/>
      <c r="HNL18"/>
      <c r="HNM18"/>
      <c r="HNN18"/>
      <c r="HNO18"/>
      <c r="HNP18"/>
      <c r="HNQ18"/>
      <c r="HNR18"/>
      <c r="HNS18"/>
      <c r="HNT18"/>
      <c r="HNU18"/>
      <c r="HNV18"/>
      <c r="HNW18"/>
      <c r="HNX18"/>
      <c r="HNY18"/>
      <c r="HNZ18"/>
      <c r="HOA18"/>
      <c r="HOB18"/>
      <c r="HOC18"/>
      <c r="HOD18"/>
      <c r="HOE18"/>
      <c r="HOF18"/>
      <c r="HOG18"/>
      <c r="HOH18"/>
      <c r="HOI18"/>
      <c r="HOJ18"/>
      <c r="HOK18"/>
      <c r="HOL18"/>
      <c r="HOM18"/>
      <c r="HON18"/>
      <c r="HOO18"/>
      <c r="HOP18"/>
      <c r="HOQ18"/>
      <c r="HOR18"/>
      <c r="HOS18"/>
      <c r="HOT18"/>
      <c r="HOU18"/>
      <c r="HOV18"/>
      <c r="HOW18"/>
      <c r="HOX18"/>
      <c r="HOY18"/>
      <c r="HOZ18"/>
      <c r="HPA18"/>
      <c r="HPB18"/>
      <c r="HPC18"/>
      <c r="HPD18"/>
      <c r="HPE18"/>
      <c r="HPF18"/>
      <c r="HPG18"/>
      <c r="HPH18"/>
      <c r="HPI18"/>
      <c r="HPJ18"/>
      <c r="HPK18"/>
      <c r="HPL18"/>
      <c r="HPM18"/>
      <c r="HPN18"/>
      <c r="HPO18"/>
      <c r="HPP18"/>
      <c r="HPQ18"/>
      <c r="HPR18"/>
      <c r="HPS18"/>
      <c r="HPT18"/>
      <c r="HPU18"/>
      <c r="HPV18"/>
      <c r="HPW18"/>
      <c r="HPX18"/>
      <c r="HPY18"/>
      <c r="HPZ18"/>
      <c r="HQA18"/>
      <c r="HQB18"/>
      <c r="HQC18"/>
      <c r="HQD18"/>
      <c r="HQE18"/>
      <c r="HQF18"/>
      <c r="HQG18"/>
      <c r="HQH18"/>
      <c r="HQI18"/>
      <c r="HQJ18"/>
      <c r="HQK18"/>
      <c r="HQL18"/>
      <c r="HQM18"/>
      <c r="HQN18"/>
      <c r="HQO18"/>
      <c r="HQP18"/>
      <c r="HQQ18"/>
      <c r="HQR18"/>
      <c r="HQS18"/>
      <c r="HQT18"/>
      <c r="HQU18"/>
      <c r="HQV18"/>
      <c r="HQW18"/>
      <c r="HQX18"/>
      <c r="HQY18"/>
      <c r="HQZ18"/>
      <c r="HRA18"/>
      <c r="HRB18"/>
      <c r="HRC18"/>
      <c r="HRD18"/>
      <c r="HRE18"/>
      <c r="HRF18"/>
      <c r="HRG18"/>
      <c r="HRH18"/>
      <c r="HRI18"/>
      <c r="HRJ18"/>
      <c r="HRK18"/>
      <c r="HRL18"/>
      <c r="HRM18"/>
      <c r="HRN18"/>
      <c r="HRO18"/>
      <c r="HRP18"/>
      <c r="HRQ18"/>
      <c r="HRR18"/>
      <c r="HRS18"/>
      <c r="HRT18"/>
      <c r="HRU18"/>
      <c r="HRV18"/>
      <c r="HRW18"/>
      <c r="HRX18"/>
      <c r="HRY18"/>
      <c r="HRZ18"/>
      <c r="HSA18"/>
      <c r="HSB18"/>
      <c r="HSC18"/>
      <c r="HSD18"/>
      <c r="HSE18"/>
      <c r="HSF18"/>
      <c r="HSG18"/>
      <c r="HSH18"/>
      <c r="HSI18"/>
      <c r="HSJ18"/>
      <c r="HSK18"/>
      <c r="HSL18"/>
      <c r="HSM18"/>
      <c r="HSN18"/>
      <c r="HSO18"/>
      <c r="HSP18"/>
      <c r="HSQ18"/>
      <c r="HSR18"/>
      <c r="HSS18"/>
      <c r="HST18"/>
      <c r="HSU18"/>
      <c r="HSV18"/>
      <c r="HSW18"/>
      <c r="HSX18"/>
      <c r="HSY18"/>
      <c r="HSZ18"/>
      <c r="HTA18"/>
      <c r="HTB18"/>
      <c r="HTC18"/>
      <c r="HTD18"/>
      <c r="HTE18"/>
      <c r="HTF18"/>
      <c r="HTG18"/>
      <c r="HTH18"/>
      <c r="HTI18"/>
      <c r="HTJ18"/>
      <c r="HTK18"/>
      <c r="HTL18"/>
      <c r="HTM18"/>
      <c r="HTN18"/>
      <c r="HTO18"/>
      <c r="HTP18"/>
      <c r="HTQ18"/>
      <c r="HTR18"/>
      <c r="HTS18"/>
      <c r="HTT18"/>
      <c r="HTU18"/>
      <c r="HTV18"/>
      <c r="HTW18"/>
      <c r="HTX18"/>
      <c r="HTY18"/>
      <c r="HTZ18"/>
      <c r="HUA18"/>
      <c r="HUB18"/>
      <c r="HUC18"/>
      <c r="HUD18"/>
      <c r="HUE18"/>
      <c r="HUF18"/>
      <c r="HUG18"/>
      <c r="HUH18"/>
      <c r="HUI18"/>
      <c r="HUJ18"/>
      <c r="HUK18"/>
      <c r="HUL18"/>
      <c r="HUM18"/>
      <c r="HUN18"/>
      <c r="HUO18"/>
      <c r="HUP18"/>
      <c r="HUQ18"/>
      <c r="HUR18"/>
      <c r="HUS18"/>
      <c r="HUT18"/>
      <c r="HUU18"/>
      <c r="HUV18"/>
      <c r="HUW18"/>
      <c r="HUX18"/>
      <c r="HUY18"/>
      <c r="HUZ18"/>
      <c r="HVA18"/>
      <c r="HVB18"/>
      <c r="HVC18"/>
      <c r="HVD18"/>
      <c r="HVE18"/>
      <c r="HVF18"/>
      <c r="HVG18"/>
      <c r="HVH18"/>
      <c r="HVI18"/>
      <c r="HVJ18"/>
      <c r="HVK18"/>
      <c r="HVL18"/>
      <c r="HVM18"/>
      <c r="HVN18"/>
      <c r="HVO18"/>
      <c r="HVP18"/>
      <c r="HVQ18"/>
      <c r="HVR18"/>
      <c r="HVS18"/>
      <c r="HVT18"/>
      <c r="HVU18"/>
      <c r="HVV18"/>
      <c r="HVW18"/>
      <c r="HVX18"/>
      <c r="HVY18"/>
      <c r="HVZ18"/>
      <c r="HWA18"/>
      <c r="HWB18"/>
      <c r="HWC18"/>
      <c r="HWD18"/>
      <c r="HWE18"/>
      <c r="HWF18"/>
      <c r="HWG18"/>
      <c r="HWH18"/>
      <c r="HWI18"/>
      <c r="HWJ18"/>
      <c r="HWK18"/>
      <c r="HWL18"/>
      <c r="HWM18"/>
      <c r="HWN18"/>
      <c r="HWO18"/>
      <c r="HWP18"/>
      <c r="HWQ18"/>
      <c r="HWR18"/>
      <c r="HWS18"/>
      <c r="HWT18"/>
      <c r="HWU18"/>
      <c r="HWV18"/>
      <c r="HWW18"/>
      <c r="HWX18"/>
      <c r="HWY18"/>
      <c r="HWZ18"/>
      <c r="HXA18"/>
      <c r="HXB18"/>
      <c r="HXC18"/>
      <c r="HXD18"/>
      <c r="HXE18"/>
      <c r="HXF18"/>
      <c r="HXG18"/>
      <c r="HXH18"/>
      <c r="HXI18"/>
      <c r="HXJ18"/>
      <c r="HXK18"/>
      <c r="HXL18"/>
      <c r="HXM18"/>
      <c r="HXN18"/>
      <c r="HXO18"/>
      <c r="HXP18"/>
      <c r="HXQ18"/>
      <c r="HXR18"/>
      <c r="HXS18"/>
      <c r="HXT18"/>
      <c r="HXU18"/>
      <c r="HXV18"/>
      <c r="HXW18"/>
      <c r="HXX18"/>
      <c r="HXY18"/>
      <c r="HXZ18"/>
      <c r="HYA18"/>
      <c r="HYB18"/>
      <c r="HYC18"/>
      <c r="HYD18"/>
      <c r="HYE18"/>
      <c r="HYF18"/>
      <c r="HYG18"/>
      <c r="HYH18"/>
      <c r="HYI18"/>
      <c r="HYJ18"/>
      <c r="HYK18"/>
      <c r="HYL18"/>
      <c r="HYM18"/>
      <c r="HYN18"/>
      <c r="HYO18"/>
      <c r="HYP18"/>
      <c r="HYQ18"/>
      <c r="HYR18"/>
      <c r="HYS18"/>
      <c r="HYT18"/>
      <c r="HYU18"/>
      <c r="HYV18"/>
      <c r="HYW18"/>
      <c r="HYX18"/>
      <c r="HYY18"/>
      <c r="HYZ18"/>
      <c r="HZA18"/>
      <c r="HZB18"/>
      <c r="HZC18"/>
      <c r="HZD18"/>
      <c r="HZE18"/>
      <c r="HZF18"/>
      <c r="HZG18"/>
      <c r="HZH18"/>
      <c r="HZI18"/>
      <c r="HZJ18"/>
      <c r="HZK18"/>
      <c r="HZL18"/>
      <c r="HZM18"/>
      <c r="HZN18"/>
      <c r="HZO18"/>
      <c r="HZP18"/>
      <c r="HZQ18"/>
      <c r="HZR18"/>
      <c r="HZS18"/>
      <c r="HZT18"/>
      <c r="HZU18"/>
      <c r="HZV18"/>
      <c r="HZW18"/>
      <c r="HZX18"/>
      <c r="HZY18"/>
      <c r="HZZ18"/>
      <c r="IAA18"/>
      <c r="IAB18"/>
      <c r="IAC18"/>
      <c r="IAD18"/>
      <c r="IAE18"/>
      <c r="IAF18"/>
      <c r="IAG18"/>
      <c r="IAH18"/>
      <c r="IAI18"/>
      <c r="IAJ18"/>
      <c r="IAK18"/>
      <c r="IAL18"/>
      <c r="IAM18"/>
      <c r="IAN18"/>
      <c r="IAO18"/>
      <c r="IAP18"/>
      <c r="IAQ18"/>
      <c r="IAR18"/>
      <c r="IAS18"/>
      <c r="IAT18"/>
      <c r="IAU18"/>
      <c r="IAV18"/>
      <c r="IAW18"/>
      <c r="IAX18"/>
      <c r="IAY18"/>
      <c r="IAZ18"/>
      <c r="IBA18"/>
      <c r="IBB18"/>
      <c r="IBC18"/>
      <c r="IBD18"/>
      <c r="IBE18"/>
      <c r="IBF18"/>
      <c r="IBG18"/>
      <c r="IBH18"/>
      <c r="IBI18"/>
      <c r="IBJ18"/>
      <c r="IBK18"/>
      <c r="IBL18"/>
      <c r="IBM18"/>
      <c r="IBN18"/>
      <c r="IBO18"/>
      <c r="IBP18"/>
      <c r="IBQ18"/>
      <c r="IBR18"/>
      <c r="IBS18"/>
      <c r="IBT18"/>
      <c r="IBU18"/>
      <c r="IBV18"/>
      <c r="IBW18"/>
      <c r="IBX18"/>
      <c r="IBY18"/>
      <c r="IBZ18"/>
      <c r="ICA18"/>
      <c r="ICB18"/>
      <c r="ICC18"/>
      <c r="ICD18"/>
      <c r="ICE18"/>
      <c r="ICF18"/>
      <c r="ICG18"/>
      <c r="ICH18"/>
      <c r="ICI18"/>
      <c r="ICJ18"/>
      <c r="ICK18"/>
      <c r="ICL18"/>
      <c r="ICM18"/>
      <c r="ICN18"/>
      <c r="ICO18"/>
      <c r="ICP18"/>
      <c r="ICQ18"/>
      <c r="ICR18"/>
      <c r="ICS18"/>
      <c r="ICT18"/>
      <c r="ICU18"/>
      <c r="ICV18"/>
      <c r="ICW18"/>
      <c r="ICX18"/>
      <c r="ICY18"/>
      <c r="ICZ18"/>
      <c r="IDA18"/>
      <c r="IDB18"/>
      <c r="IDC18"/>
      <c r="IDD18"/>
      <c r="IDE18"/>
      <c r="IDF18"/>
      <c r="IDG18"/>
      <c r="IDH18"/>
      <c r="IDI18"/>
      <c r="IDJ18"/>
      <c r="IDK18"/>
      <c r="IDL18"/>
      <c r="IDM18"/>
      <c r="IDN18"/>
      <c r="IDO18"/>
      <c r="IDP18"/>
      <c r="IDQ18"/>
      <c r="IDR18"/>
      <c r="IDS18"/>
      <c r="IDT18"/>
      <c r="IDU18"/>
      <c r="IDV18"/>
      <c r="IDW18"/>
      <c r="IDX18"/>
      <c r="IDY18"/>
      <c r="IDZ18"/>
      <c r="IEA18"/>
      <c r="IEB18"/>
      <c r="IEC18"/>
      <c r="IED18"/>
      <c r="IEE18"/>
      <c r="IEF18"/>
      <c r="IEG18"/>
      <c r="IEH18"/>
      <c r="IEI18"/>
      <c r="IEJ18"/>
      <c r="IEK18"/>
      <c r="IEL18"/>
      <c r="IEM18"/>
      <c r="IEN18"/>
      <c r="IEO18"/>
      <c r="IEP18"/>
      <c r="IEQ18"/>
      <c r="IER18"/>
      <c r="IES18"/>
      <c r="IET18"/>
      <c r="IEU18"/>
      <c r="IEV18"/>
      <c r="IEW18"/>
      <c r="IEX18"/>
      <c r="IEY18"/>
      <c r="IEZ18"/>
      <c r="IFA18"/>
      <c r="IFB18"/>
      <c r="IFC18"/>
      <c r="IFD18"/>
      <c r="IFE18"/>
      <c r="IFF18"/>
      <c r="IFG18"/>
      <c r="IFH18"/>
      <c r="IFI18"/>
      <c r="IFJ18"/>
      <c r="IFK18"/>
      <c r="IFL18"/>
      <c r="IFM18"/>
      <c r="IFN18"/>
      <c r="IFO18"/>
      <c r="IFP18"/>
      <c r="IFQ18"/>
      <c r="IFR18"/>
      <c r="IFS18"/>
      <c r="IFT18"/>
      <c r="IFU18"/>
      <c r="IFV18"/>
      <c r="IFW18"/>
      <c r="IFX18"/>
      <c r="IFY18"/>
      <c r="IFZ18"/>
      <c r="IGA18"/>
      <c r="IGB18"/>
      <c r="IGC18"/>
      <c r="IGD18"/>
      <c r="IGE18"/>
      <c r="IGF18"/>
      <c r="IGG18"/>
      <c r="IGH18"/>
      <c r="IGI18"/>
      <c r="IGJ18"/>
      <c r="IGK18"/>
      <c r="IGL18"/>
      <c r="IGM18"/>
      <c r="IGN18"/>
      <c r="IGO18"/>
      <c r="IGP18"/>
      <c r="IGQ18"/>
      <c r="IGR18"/>
      <c r="IGS18"/>
      <c r="IGT18"/>
      <c r="IGU18"/>
      <c r="IGV18"/>
      <c r="IGW18"/>
      <c r="IGX18"/>
      <c r="IGY18"/>
      <c r="IGZ18"/>
      <c r="IHA18"/>
      <c r="IHB18"/>
      <c r="IHC18"/>
      <c r="IHD18"/>
      <c r="IHE18"/>
      <c r="IHF18"/>
      <c r="IHG18"/>
      <c r="IHH18"/>
      <c r="IHI18"/>
      <c r="IHJ18"/>
      <c r="IHK18"/>
      <c r="IHL18"/>
      <c r="IHM18"/>
      <c r="IHN18"/>
      <c r="IHO18"/>
      <c r="IHP18"/>
      <c r="IHQ18"/>
      <c r="IHR18"/>
      <c r="IHS18"/>
      <c r="IHT18"/>
      <c r="IHU18"/>
      <c r="IHV18"/>
      <c r="IHW18"/>
      <c r="IHX18"/>
      <c r="IHY18"/>
      <c r="IHZ18"/>
      <c r="IIA18"/>
      <c r="IIB18"/>
      <c r="IIC18"/>
      <c r="IID18"/>
      <c r="IIE18"/>
      <c r="IIF18"/>
      <c r="IIG18"/>
      <c r="IIH18"/>
      <c r="III18"/>
      <c r="IIJ18"/>
      <c r="IIK18"/>
      <c r="IIL18"/>
      <c r="IIM18"/>
      <c r="IIN18"/>
      <c r="IIO18"/>
      <c r="IIP18"/>
      <c r="IIQ18"/>
      <c r="IIR18"/>
      <c r="IIS18"/>
      <c r="IIT18"/>
      <c r="IIU18"/>
      <c r="IIV18"/>
      <c r="IIW18"/>
      <c r="IIX18"/>
      <c r="IIY18"/>
      <c r="IIZ18"/>
      <c r="IJA18"/>
      <c r="IJB18"/>
      <c r="IJC18"/>
      <c r="IJD18"/>
      <c r="IJE18"/>
      <c r="IJF18"/>
      <c r="IJG18"/>
      <c r="IJH18"/>
      <c r="IJI18"/>
      <c r="IJJ18"/>
      <c r="IJK18"/>
      <c r="IJL18"/>
      <c r="IJM18"/>
      <c r="IJN18"/>
      <c r="IJO18"/>
      <c r="IJP18"/>
      <c r="IJQ18"/>
      <c r="IJR18"/>
      <c r="IJS18"/>
      <c r="IJT18"/>
      <c r="IJU18"/>
      <c r="IJV18"/>
      <c r="IJW18"/>
      <c r="IJX18"/>
      <c r="IJY18"/>
      <c r="IJZ18"/>
      <c r="IKA18"/>
      <c r="IKB18"/>
      <c r="IKC18"/>
      <c r="IKD18"/>
      <c r="IKE18"/>
      <c r="IKF18"/>
      <c r="IKG18"/>
      <c r="IKH18"/>
      <c r="IKI18"/>
      <c r="IKJ18"/>
      <c r="IKK18"/>
      <c r="IKL18"/>
      <c r="IKM18"/>
      <c r="IKN18"/>
      <c r="IKO18"/>
      <c r="IKP18"/>
      <c r="IKQ18"/>
      <c r="IKR18"/>
      <c r="IKS18"/>
      <c r="IKT18"/>
      <c r="IKU18"/>
      <c r="IKV18"/>
      <c r="IKW18"/>
      <c r="IKX18"/>
      <c r="IKY18"/>
      <c r="IKZ18"/>
      <c r="ILA18"/>
      <c r="ILB18"/>
      <c r="ILC18"/>
      <c r="ILD18"/>
      <c r="ILE18"/>
      <c r="ILF18"/>
      <c r="ILG18"/>
      <c r="ILH18"/>
      <c r="ILI18"/>
      <c r="ILJ18"/>
      <c r="ILK18"/>
      <c r="ILL18"/>
      <c r="ILM18"/>
      <c r="ILN18"/>
      <c r="ILO18"/>
      <c r="ILP18"/>
      <c r="ILQ18"/>
      <c r="ILR18"/>
      <c r="ILS18"/>
      <c r="ILT18"/>
      <c r="ILU18"/>
      <c r="ILV18"/>
      <c r="ILW18"/>
      <c r="ILX18"/>
      <c r="ILY18"/>
      <c r="ILZ18"/>
      <c r="IMA18"/>
      <c r="IMB18"/>
      <c r="IMC18"/>
      <c r="IMD18"/>
      <c r="IME18"/>
      <c r="IMF18"/>
      <c r="IMG18"/>
      <c r="IMH18"/>
      <c r="IMI18"/>
      <c r="IMJ18"/>
      <c r="IMK18"/>
      <c r="IML18"/>
      <c r="IMM18"/>
      <c r="IMN18"/>
      <c r="IMO18"/>
      <c r="IMP18"/>
      <c r="IMQ18"/>
      <c r="IMR18"/>
      <c r="IMS18"/>
      <c r="IMT18"/>
      <c r="IMU18"/>
      <c r="IMV18"/>
      <c r="IMW18"/>
      <c r="IMX18"/>
      <c r="IMY18"/>
      <c r="IMZ18"/>
      <c r="INA18"/>
      <c r="INB18"/>
      <c r="INC18"/>
      <c r="IND18"/>
      <c r="INE18"/>
      <c r="INF18"/>
      <c r="ING18"/>
      <c r="INH18"/>
      <c r="INI18"/>
      <c r="INJ18"/>
      <c r="INK18"/>
      <c r="INL18"/>
      <c r="INM18"/>
      <c r="INN18"/>
      <c r="INO18"/>
      <c r="INP18"/>
      <c r="INQ18"/>
      <c r="INR18"/>
      <c r="INS18"/>
      <c r="INT18"/>
      <c r="INU18"/>
      <c r="INV18"/>
      <c r="INW18"/>
      <c r="INX18"/>
      <c r="INY18"/>
      <c r="INZ18"/>
      <c r="IOA18"/>
      <c r="IOB18"/>
      <c r="IOC18"/>
      <c r="IOD18"/>
      <c r="IOE18"/>
      <c r="IOF18"/>
      <c r="IOG18"/>
      <c r="IOH18"/>
      <c r="IOI18"/>
      <c r="IOJ18"/>
      <c r="IOK18"/>
      <c r="IOL18"/>
      <c r="IOM18"/>
      <c r="ION18"/>
      <c r="IOO18"/>
      <c r="IOP18"/>
      <c r="IOQ18"/>
      <c r="IOR18"/>
      <c r="IOS18"/>
      <c r="IOT18"/>
      <c r="IOU18"/>
      <c r="IOV18"/>
      <c r="IOW18"/>
      <c r="IOX18"/>
      <c r="IOY18"/>
      <c r="IOZ18"/>
      <c r="IPA18"/>
      <c r="IPB18"/>
      <c r="IPC18"/>
      <c r="IPD18"/>
      <c r="IPE18"/>
      <c r="IPF18"/>
      <c r="IPG18"/>
      <c r="IPH18"/>
      <c r="IPI18"/>
      <c r="IPJ18"/>
      <c r="IPK18"/>
      <c r="IPL18"/>
      <c r="IPM18"/>
      <c r="IPN18"/>
      <c r="IPO18"/>
      <c r="IPP18"/>
      <c r="IPQ18"/>
      <c r="IPR18"/>
      <c r="IPS18"/>
      <c r="IPT18"/>
      <c r="IPU18"/>
      <c r="IPV18"/>
      <c r="IPW18"/>
      <c r="IPX18"/>
      <c r="IPY18"/>
      <c r="IPZ18"/>
      <c r="IQA18"/>
      <c r="IQB18"/>
      <c r="IQC18"/>
      <c r="IQD18"/>
      <c r="IQE18"/>
      <c r="IQF18"/>
      <c r="IQG18"/>
      <c r="IQH18"/>
      <c r="IQI18"/>
      <c r="IQJ18"/>
      <c r="IQK18"/>
      <c r="IQL18"/>
      <c r="IQM18"/>
      <c r="IQN18"/>
      <c r="IQO18"/>
      <c r="IQP18"/>
      <c r="IQQ18"/>
      <c r="IQR18"/>
      <c r="IQS18"/>
      <c r="IQT18"/>
      <c r="IQU18"/>
      <c r="IQV18"/>
      <c r="IQW18"/>
      <c r="IQX18"/>
      <c r="IQY18"/>
      <c r="IQZ18"/>
      <c r="IRA18"/>
      <c r="IRB18"/>
      <c r="IRC18"/>
      <c r="IRD18"/>
      <c r="IRE18"/>
      <c r="IRF18"/>
      <c r="IRG18"/>
      <c r="IRH18"/>
      <c r="IRI18"/>
      <c r="IRJ18"/>
      <c r="IRK18"/>
      <c r="IRL18"/>
      <c r="IRM18"/>
      <c r="IRN18"/>
      <c r="IRO18"/>
      <c r="IRP18"/>
      <c r="IRQ18"/>
      <c r="IRR18"/>
      <c r="IRS18"/>
      <c r="IRT18"/>
      <c r="IRU18"/>
      <c r="IRV18"/>
      <c r="IRW18"/>
      <c r="IRX18"/>
      <c r="IRY18"/>
      <c r="IRZ18"/>
      <c r="ISA18"/>
      <c r="ISB18"/>
      <c r="ISC18"/>
      <c r="ISD18"/>
      <c r="ISE18"/>
      <c r="ISF18"/>
      <c r="ISG18"/>
      <c r="ISH18"/>
      <c r="ISI18"/>
      <c r="ISJ18"/>
      <c r="ISK18"/>
      <c r="ISL18"/>
      <c r="ISM18"/>
      <c r="ISN18"/>
      <c r="ISO18"/>
      <c r="ISP18"/>
      <c r="ISQ18"/>
      <c r="ISR18"/>
      <c r="ISS18"/>
      <c r="IST18"/>
      <c r="ISU18"/>
      <c r="ISV18"/>
      <c r="ISW18"/>
      <c r="ISX18"/>
      <c r="ISY18"/>
      <c r="ISZ18"/>
      <c r="ITA18"/>
      <c r="ITB18"/>
      <c r="ITC18"/>
      <c r="ITD18"/>
      <c r="ITE18"/>
      <c r="ITF18"/>
      <c r="ITG18"/>
      <c r="ITH18"/>
      <c r="ITI18"/>
      <c r="ITJ18"/>
      <c r="ITK18"/>
      <c r="ITL18"/>
      <c r="ITM18"/>
      <c r="ITN18"/>
      <c r="ITO18"/>
      <c r="ITP18"/>
      <c r="ITQ18"/>
      <c r="ITR18"/>
      <c r="ITS18"/>
      <c r="ITT18"/>
      <c r="ITU18"/>
      <c r="ITV18"/>
      <c r="ITW18"/>
      <c r="ITX18"/>
      <c r="ITY18"/>
      <c r="ITZ18"/>
      <c r="IUA18"/>
      <c r="IUB18"/>
      <c r="IUC18"/>
      <c r="IUD18"/>
      <c r="IUE18"/>
      <c r="IUF18"/>
      <c r="IUG18"/>
      <c r="IUH18"/>
      <c r="IUI18"/>
      <c r="IUJ18"/>
      <c r="IUK18"/>
      <c r="IUL18"/>
      <c r="IUM18"/>
      <c r="IUN18"/>
      <c r="IUO18"/>
      <c r="IUP18"/>
      <c r="IUQ18"/>
      <c r="IUR18"/>
      <c r="IUS18"/>
      <c r="IUT18"/>
      <c r="IUU18"/>
      <c r="IUV18"/>
      <c r="IUW18"/>
      <c r="IUX18"/>
      <c r="IUY18"/>
      <c r="IUZ18"/>
      <c r="IVA18"/>
      <c r="IVB18"/>
      <c r="IVC18"/>
      <c r="IVD18"/>
      <c r="IVE18"/>
      <c r="IVF18"/>
      <c r="IVG18"/>
      <c r="IVH18"/>
      <c r="IVI18"/>
      <c r="IVJ18"/>
      <c r="IVK18"/>
      <c r="IVL18"/>
      <c r="IVM18"/>
      <c r="IVN18"/>
      <c r="IVO18"/>
      <c r="IVP18"/>
      <c r="IVQ18"/>
      <c r="IVR18"/>
      <c r="IVS18"/>
      <c r="IVT18"/>
      <c r="IVU18"/>
      <c r="IVV18"/>
      <c r="IVW18"/>
      <c r="IVX18"/>
      <c r="IVY18"/>
      <c r="IVZ18"/>
      <c r="IWA18"/>
      <c r="IWB18"/>
      <c r="IWC18"/>
      <c r="IWD18"/>
      <c r="IWE18"/>
      <c r="IWF18"/>
      <c r="IWG18"/>
      <c r="IWH18"/>
      <c r="IWI18"/>
      <c r="IWJ18"/>
      <c r="IWK18"/>
      <c r="IWL18"/>
      <c r="IWM18"/>
      <c r="IWN18"/>
      <c r="IWO18"/>
      <c r="IWP18"/>
      <c r="IWQ18"/>
      <c r="IWR18"/>
      <c r="IWS18"/>
      <c r="IWT18"/>
      <c r="IWU18"/>
      <c r="IWV18"/>
      <c r="IWW18"/>
      <c r="IWX18"/>
      <c r="IWY18"/>
      <c r="IWZ18"/>
      <c r="IXA18"/>
      <c r="IXB18"/>
      <c r="IXC18"/>
      <c r="IXD18"/>
      <c r="IXE18"/>
      <c r="IXF18"/>
      <c r="IXG18"/>
      <c r="IXH18"/>
      <c r="IXI18"/>
      <c r="IXJ18"/>
      <c r="IXK18"/>
      <c r="IXL18"/>
      <c r="IXM18"/>
      <c r="IXN18"/>
      <c r="IXO18"/>
      <c r="IXP18"/>
      <c r="IXQ18"/>
      <c r="IXR18"/>
      <c r="IXS18"/>
      <c r="IXT18"/>
      <c r="IXU18"/>
      <c r="IXV18"/>
      <c r="IXW18"/>
      <c r="IXX18"/>
      <c r="IXY18"/>
      <c r="IXZ18"/>
      <c r="IYA18"/>
      <c r="IYB18"/>
      <c r="IYC18"/>
      <c r="IYD18"/>
      <c r="IYE18"/>
      <c r="IYF18"/>
      <c r="IYG18"/>
      <c r="IYH18"/>
      <c r="IYI18"/>
      <c r="IYJ18"/>
      <c r="IYK18"/>
      <c r="IYL18"/>
      <c r="IYM18"/>
      <c r="IYN18"/>
      <c r="IYO18"/>
      <c r="IYP18"/>
      <c r="IYQ18"/>
      <c r="IYR18"/>
      <c r="IYS18"/>
      <c r="IYT18"/>
      <c r="IYU18"/>
      <c r="IYV18"/>
      <c r="IYW18"/>
      <c r="IYX18"/>
      <c r="IYY18"/>
      <c r="IYZ18"/>
      <c r="IZA18"/>
      <c r="IZB18"/>
      <c r="IZC18"/>
      <c r="IZD18"/>
      <c r="IZE18"/>
      <c r="IZF18"/>
      <c r="IZG18"/>
      <c r="IZH18"/>
      <c r="IZI18"/>
      <c r="IZJ18"/>
      <c r="IZK18"/>
      <c r="IZL18"/>
      <c r="IZM18"/>
      <c r="IZN18"/>
      <c r="IZO18"/>
      <c r="IZP18"/>
      <c r="IZQ18"/>
      <c r="IZR18"/>
      <c r="IZS18"/>
      <c r="IZT18"/>
      <c r="IZU18"/>
      <c r="IZV18"/>
      <c r="IZW18"/>
      <c r="IZX18"/>
      <c r="IZY18"/>
      <c r="IZZ18"/>
      <c r="JAA18"/>
      <c r="JAB18"/>
      <c r="JAC18"/>
      <c r="JAD18"/>
      <c r="JAE18"/>
      <c r="JAF18"/>
      <c r="JAG18"/>
      <c r="JAH18"/>
      <c r="JAI18"/>
      <c r="JAJ18"/>
      <c r="JAK18"/>
      <c r="JAL18"/>
      <c r="JAM18"/>
      <c r="JAN18"/>
      <c r="JAO18"/>
      <c r="JAP18"/>
      <c r="JAQ18"/>
      <c r="JAR18"/>
      <c r="JAS18"/>
      <c r="JAT18"/>
      <c r="JAU18"/>
      <c r="JAV18"/>
      <c r="JAW18"/>
      <c r="JAX18"/>
      <c r="JAY18"/>
      <c r="JAZ18"/>
      <c r="JBA18"/>
      <c r="JBB18"/>
      <c r="JBC18"/>
      <c r="JBD18"/>
      <c r="JBE18"/>
      <c r="JBF18"/>
      <c r="JBG18"/>
      <c r="JBH18"/>
      <c r="JBI18"/>
      <c r="JBJ18"/>
      <c r="JBK18"/>
      <c r="JBL18"/>
      <c r="JBM18"/>
      <c r="JBN18"/>
      <c r="JBO18"/>
      <c r="JBP18"/>
      <c r="JBQ18"/>
      <c r="JBR18"/>
      <c r="JBS18"/>
      <c r="JBT18"/>
      <c r="JBU18"/>
      <c r="JBV18"/>
      <c r="JBW18"/>
      <c r="JBX18"/>
      <c r="JBY18"/>
      <c r="JBZ18"/>
      <c r="JCA18"/>
      <c r="JCB18"/>
      <c r="JCC18"/>
      <c r="JCD18"/>
      <c r="JCE18"/>
      <c r="JCF18"/>
      <c r="JCG18"/>
      <c r="JCH18"/>
      <c r="JCI18"/>
      <c r="JCJ18"/>
      <c r="JCK18"/>
      <c r="JCL18"/>
      <c r="JCM18"/>
      <c r="JCN18"/>
      <c r="JCO18"/>
      <c r="JCP18"/>
      <c r="JCQ18"/>
      <c r="JCR18"/>
      <c r="JCS18"/>
      <c r="JCT18"/>
      <c r="JCU18"/>
      <c r="JCV18"/>
      <c r="JCW18"/>
      <c r="JCX18"/>
      <c r="JCY18"/>
      <c r="JCZ18"/>
      <c r="JDA18"/>
      <c r="JDB18"/>
      <c r="JDC18"/>
      <c r="JDD18"/>
      <c r="JDE18"/>
      <c r="JDF18"/>
      <c r="JDG18"/>
      <c r="JDH18"/>
      <c r="JDI18"/>
      <c r="JDJ18"/>
      <c r="JDK18"/>
      <c r="JDL18"/>
      <c r="JDM18"/>
      <c r="JDN18"/>
      <c r="JDO18"/>
      <c r="JDP18"/>
      <c r="JDQ18"/>
      <c r="JDR18"/>
      <c r="JDS18"/>
      <c r="JDT18"/>
      <c r="JDU18"/>
      <c r="JDV18"/>
      <c r="JDW18"/>
      <c r="JDX18"/>
      <c r="JDY18"/>
      <c r="JDZ18"/>
      <c r="JEA18"/>
      <c r="JEB18"/>
      <c r="JEC18"/>
      <c r="JED18"/>
      <c r="JEE18"/>
      <c r="JEF18"/>
      <c r="JEG18"/>
      <c r="JEH18"/>
      <c r="JEI18"/>
      <c r="JEJ18"/>
      <c r="JEK18"/>
      <c r="JEL18"/>
      <c r="JEM18"/>
      <c r="JEN18"/>
      <c r="JEO18"/>
      <c r="JEP18"/>
      <c r="JEQ18"/>
      <c r="JER18"/>
      <c r="JES18"/>
      <c r="JET18"/>
      <c r="JEU18"/>
      <c r="JEV18"/>
      <c r="JEW18"/>
      <c r="JEX18"/>
      <c r="JEY18"/>
      <c r="JEZ18"/>
      <c r="JFA18"/>
      <c r="JFB18"/>
      <c r="JFC18"/>
      <c r="JFD18"/>
      <c r="JFE18"/>
      <c r="JFF18"/>
      <c r="JFG18"/>
      <c r="JFH18"/>
      <c r="JFI18"/>
      <c r="JFJ18"/>
      <c r="JFK18"/>
      <c r="JFL18"/>
      <c r="JFM18"/>
      <c r="JFN18"/>
      <c r="JFO18"/>
      <c r="JFP18"/>
      <c r="JFQ18"/>
      <c r="JFR18"/>
      <c r="JFS18"/>
      <c r="JFT18"/>
      <c r="JFU18"/>
      <c r="JFV18"/>
      <c r="JFW18"/>
      <c r="JFX18"/>
      <c r="JFY18"/>
      <c r="JFZ18"/>
      <c r="JGA18"/>
      <c r="JGB18"/>
      <c r="JGC18"/>
      <c r="JGD18"/>
      <c r="JGE18"/>
      <c r="JGF18"/>
      <c r="JGG18"/>
      <c r="JGH18"/>
      <c r="JGI18"/>
      <c r="JGJ18"/>
      <c r="JGK18"/>
      <c r="JGL18"/>
      <c r="JGM18"/>
      <c r="JGN18"/>
      <c r="JGO18"/>
      <c r="JGP18"/>
      <c r="JGQ18"/>
      <c r="JGR18"/>
      <c r="JGS18"/>
      <c r="JGT18"/>
      <c r="JGU18"/>
      <c r="JGV18"/>
      <c r="JGW18"/>
      <c r="JGX18"/>
      <c r="JGY18"/>
      <c r="JGZ18"/>
      <c r="JHA18"/>
      <c r="JHB18"/>
      <c r="JHC18"/>
      <c r="JHD18"/>
      <c r="JHE18"/>
      <c r="JHF18"/>
      <c r="JHG18"/>
      <c r="JHH18"/>
      <c r="JHI18"/>
      <c r="JHJ18"/>
      <c r="JHK18"/>
      <c r="JHL18"/>
      <c r="JHM18"/>
      <c r="JHN18"/>
      <c r="JHO18"/>
      <c r="JHP18"/>
      <c r="JHQ18"/>
      <c r="JHR18"/>
      <c r="JHS18"/>
      <c r="JHT18"/>
      <c r="JHU18"/>
      <c r="JHV18"/>
      <c r="JHW18"/>
      <c r="JHX18"/>
      <c r="JHY18"/>
      <c r="JHZ18"/>
      <c r="JIA18"/>
      <c r="JIB18"/>
      <c r="JIC18"/>
      <c r="JID18"/>
      <c r="JIE18"/>
      <c r="JIF18"/>
      <c r="JIG18"/>
      <c r="JIH18"/>
      <c r="JII18"/>
      <c r="JIJ18"/>
      <c r="JIK18"/>
      <c r="JIL18"/>
      <c r="JIM18"/>
      <c r="JIN18"/>
      <c r="JIO18"/>
      <c r="JIP18"/>
      <c r="JIQ18"/>
      <c r="JIR18"/>
      <c r="JIS18"/>
      <c r="JIT18"/>
      <c r="JIU18"/>
      <c r="JIV18"/>
      <c r="JIW18"/>
      <c r="JIX18"/>
      <c r="JIY18"/>
      <c r="JIZ18"/>
      <c r="JJA18"/>
      <c r="JJB18"/>
      <c r="JJC18"/>
      <c r="JJD18"/>
      <c r="JJE18"/>
      <c r="JJF18"/>
      <c r="JJG18"/>
      <c r="JJH18"/>
      <c r="JJI18"/>
      <c r="JJJ18"/>
      <c r="JJK18"/>
      <c r="JJL18"/>
      <c r="JJM18"/>
      <c r="JJN18"/>
      <c r="JJO18"/>
      <c r="JJP18"/>
      <c r="JJQ18"/>
      <c r="JJR18"/>
      <c r="JJS18"/>
      <c r="JJT18"/>
      <c r="JJU18"/>
      <c r="JJV18"/>
      <c r="JJW18"/>
      <c r="JJX18"/>
      <c r="JJY18"/>
      <c r="JJZ18"/>
      <c r="JKA18"/>
      <c r="JKB18"/>
      <c r="JKC18"/>
      <c r="JKD18"/>
      <c r="JKE18"/>
      <c r="JKF18"/>
      <c r="JKG18"/>
      <c r="JKH18"/>
      <c r="JKI18"/>
      <c r="JKJ18"/>
      <c r="JKK18"/>
      <c r="JKL18"/>
      <c r="JKM18"/>
      <c r="JKN18"/>
      <c r="JKO18"/>
      <c r="JKP18"/>
      <c r="JKQ18"/>
      <c r="JKR18"/>
      <c r="JKS18"/>
      <c r="JKT18"/>
      <c r="JKU18"/>
      <c r="JKV18"/>
      <c r="JKW18"/>
      <c r="JKX18"/>
      <c r="JKY18"/>
      <c r="JKZ18"/>
      <c r="JLA18"/>
      <c r="JLB18"/>
      <c r="JLC18"/>
      <c r="JLD18"/>
      <c r="JLE18"/>
      <c r="JLF18"/>
      <c r="JLG18"/>
      <c r="JLH18"/>
      <c r="JLI18"/>
      <c r="JLJ18"/>
      <c r="JLK18"/>
      <c r="JLL18"/>
      <c r="JLM18"/>
      <c r="JLN18"/>
      <c r="JLO18"/>
      <c r="JLP18"/>
      <c r="JLQ18"/>
      <c r="JLR18"/>
      <c r="JLS18"/>
      <c r="JLT18"/>
      <c r="JLU18"/>
      <c r="JLV18"/>
      <c r="JLW18"/>
      <c r="JLX18"/>
      <c r="JLY18"/>
      <c r="JLZ18"/>
      <c r="JMA18"/>
      <c r="JMB18"/>
      <c r="JMC18"/>
      <c r="JMD18"/>
      <c r="JME18"/>
      <c r="JMF18"/>
      <c r="JMG18"/>
      <c r="JMH18"/>
      <c r="JMI18"/>
      <c r="JMJ18"/>
      <c r="JMK18"/>
      <c r="JML18"/>
      <c r="JMM18"/>
      <c r="JMN18"/>
      <c r="JMO18"/>
      <c r="JMP18"/>
      <c r="JMQ18"/>
      <c r="JMR18"/>
      <c r="JMS18"/>
      <c r="JMT18"/>
      <c r="JMU18"/>
      <c r="JMV18"/>
      <c r="JMW18"/>
      <c r="JMX18"/>
      <c r="JMY18"/>
      <c r="JMZ18"/>
      <c r="JNA18"/>
      <c r="JNB18"/>
      <c r="JNC18"/>
      <c r="JND18"/>
      <c r="JNE18"/>
      <c r="JNF18"/>
      <c r="JNG18"/>
      <c r="JNH18"/>
      <c r="JNI18"/>
      <c r="JNJ18"/>
      <c r="JNK18"/>
      <c r="JNL18"/>
      <c r="JNM18"/>
      <c r="JNN18"/>
      <c r="JNO18"/>
      <c r="JNP18"/>
      <c r="JNQ18"/>
      <c r="JNR18"/>
      <c r="JNS18"/>
      <c r="JNT18"/>
      <c r="JNU18"/>
      <c r="JNV18"/>
      <c r="JNW18"/>
      <c r="JNX18"/>
      <c r="JNY18"/>
      <c r="JNZ18"/>
      <c r="JOA18"/>
      <c r="JOB18"/>
      <c r="JOC18"/>
      <c r="JOD18"/>
      <c r="JOE18"/>
      <c r="JOF18"/>
      <c r="JOG18"/>
      <c r="JOH18"/>
      <c r="JOI18"/>
      <c r="JOJ18"/>
      <c r="JOK18"/>
      <c r="JOL18"/>
      <c r="JOM18"/>
      <c r="JON18"/>
      <c r="JOO18"/>
      <c r="JOP18"/>
      <c r="JOQ18"/>
      <c r="JOR18"/>
      <c r="JOS18"/>
      <c r="JOT18"/>
      <c r="JOU18"/>
      <c r="JOV18"/>
      <c r="JOW18"/>
      <c r="JOX18"/>
      <c r="JOY18"/>
      <c r="JOZ18"/>
      <c r="JPA18"/>
      <c r="JPB18"/>
      <c r="JPC18"/>
      <c r="JPD18"/>
      <c r="JPE18"/>
      <c r="JPF18"/>
      <c r="JPG18"/>
      <c r="JPH18"/>
      <c r="JPI18"/>
      <c r="JPJ18"/>
      <c r="JPK18"/>
      <c r="JPL18"/>
      <c r="JPM18"/>
      <c r="JPN18"/>
      <c r="JPO18"/>
      <c r="JPP18"/>
      <c r="JPQ18"/>
      <c r="JPR18"/>
      <c r="JPS18"/>
      <c r="JPT18"/>
      <c r="JPU18"/>
      <c r="JPV18"/>
      <c r="JPW18"/>
      <c r="JPX18"/>
      <c r="JPY18"/>
      <c r="JPZ18"/>
      <c r="JQA18"/>
      <c r="JQB18"/>
      <c r="JQC18"/>
      <c r="JQD18"/>
      <c r="JQE18"/>
      <c r="JQF18"/>
      <c r="JQG18"/>
      <c r="JQH18"/>
      <c r="JQI18"/>
      <c r="JQJ18"/>
      <c r="JQK18"/>
      <c r="JQL18"/>
      <c r="JQM18"/>
      <c r="JQN18"/>
      <c r="JQO18"/>
      <c r="JQP18"/>
      <c r="JQQ18"/>
      <c r="JQR18"/>
      <c r="JQS18"/>
      <c r="JQT18"/>
      <c r="JQU18"/>
      <c r="JQV18"/>
      <c r="JQW18"/>
      <c r="JQX18"/>
      <c r="JQY18"/>
      <c r="JQZ18"/>
      <c r="JRA18"/>
      <c r="JRB18"/>
      <c r="JRC18"/>
      <c r="JRD18"/>
      <c r="JRE18"/>
      <c r="JRF18"/>
      <c r="JRG18"/>
      <c r="JRH18"/>
      <c r="JRI18"/>
      <c r="JRJ18"/>
      <c r="JRK18"/>
      <c r="JRL18"/>
      <c r="JRM18"/>
      <c r="JRN18"/>
      <c r="JRO18"/>
      <c r="JRP18"/>
      <c r="JRQ18"/>
      <c r="JRR18"/>
      <c r="JRS18"/>
      <c r="JRT18"/>
      <c r="JRU18"/>
      <c r="JRV18"/>
      <c r="JRW18"/>
      <c r="JRX18"/>
      <c r="JRY18"/>
      <c r="JRZ18"/>
      <c r="JSA18"/>
      <c r="JSB18"/>
      <c r="JSC18"/>
      <c r="JSD18"/>
      <c r="JSE18"/>
      <c r="JSF18"/>
      <c r="JSG18"/>
      <c r="JSH18"/>
      <c r="JSI18"/>
      <c r="JSJ18"/>
      <c r="JSK18"/>
      <c r="JSL18"/>
      <c r="JSM18"/>
      <c r="JSN18"/>
      <c r="JSO18"/>
      <c r="JSP18"/>
      <c r="JSQ18"/>
      <c r="JSR18"/>
      <c r="JSS18"/>
      <c r="JST18"/>
      <c r="JSU18"/>
      <c r="JSV18"/>
      <c r="JSW18"/>
      <c r="JSX18"/>
      <c r="JSY18"/>
      <c r="JSZ18"/>
      <c r="JTA18"/>
      <c r="JTB18"/>
      <c r="JTC18"/>
      <c r="JTD18"/>
      <c r="JTE18"/>
      <c r="JTF18"/>
      <c r="JTG18"/>
      <c r="JTH18"/>
      <c r="JTI18"/>
      <c r="JTJ18"/>
      <c r="JTK18"/>
      <c r="JTL18"/>
      <c r="JTM18"/>
      <c r="JTN18"/>
      <c r="JTO18"/>
      <c r="JTP18"/>
      <c r="JTQ18"/>
      <c r="JTR18"/>
      <c r="JTS18"/>
      <c r="JTT18"/>
      <c r="JTU18"/>
      <c r="JTV18"/>
      <c r="JTW18"/>
      <c r="JTX18"/>
      <c r="JTY18"/>
      <c r="JTZ18"/>
      <c r="JUA18"/>
      <c r="JUB18"/>
      <c r="JUC18"/>
      <c r="JUD18"/>
      <c r="JUE18"/>
      <c r="JUF18"/>
      <c r="JUG18"/>
      <c r="JUH18"/>
      <c r="JUI18"/>
      <c r="JUJ18"/>
      <c r="JUK18"/>
      <c r="JUL18"/>
      <c r="JUM18"/>
      <c r="JUN18"/>
      <c r="JUO18"/>
      <c r="JUP18"/>
      <c r="JUQ18"/>
      <c r="JUR18"/>
      <c r="JUS18"/>
      <c r="JUT18"/>
      <c r="JUU18"/>
      <c r="JUV18"/>
      <c r="JUW18"/>
      <c r="JUX18"/>
      <c r="JUY18"/>
      <c r="JUZ18"/>
      <c r="JVA18"/>
      <c r="JVB18"/>
      <c r="JVC18"/>
      <c r="JVD18"/>
      <c r="JVE18"/>
      <c r="JVF18"/>
      <c r="JVG18"/>
      <c r="JVH18"/>
      <c r="JVI18"/>
      <c r="JVJ18"/>
      <c r="JVK18"/>
      <c r="JVL18"/>
      <c r="JVM18"/>
      <c r="JVN18"/>
      <c r="JVO18"/>
      <c r="JVP18"/>
      <c r="JVQ18"/>
      <c r="JVR18"/>
      <c r="JVS18"/>
      <c r="JVT18"/>
      <c r="JVU18"/>
      <c r="JVV18"/>
      <c r="JVW18"/>
      <c r="JVX18"/>
      <c r="JVY18"/>
      <c r="JVZ18"/>
      <c r="JWA18"/>
      <c r="JWB18"/>
      <c r="JWC18"/>
      <c r="JWD18"/>
      <c r="JWE18"/>
      <c r="JWF18"/>
      <c r="JWG18"/>
      <c r="JWH18"/>
      <c r="JWI18"/>
      <c r="JWJ18"/>
      <c r="JWK18"/>
      <c r="JWL18"/>
      <c r="JWM18"/>
      <c r="JWN18"/>
      <c r="JWO18"/>
      <c r="JWP18"/>
      <c r="JWQ18"/>
      <c r="JWR18"/>
      <c r="JWS18"/>
      <c r="JWT18"/>
      <c r="JWU18"/>
      <c r="JWV18"/>
      <c r="JWW18"/>
      <c r="JWX18"/>
      <c r="JWY18"/>
      <c r="JWZ18"/>
      <c r="JXA18"/>
      <c r="JXB18"/>
      <c r="JXC18"/>
      <c r="JXD18"/>
      <c r="JXE18"/>
      <c r="JXF18"/>
      <c r="JXG18"/>
      <c r="JXH18"/>
      <c r="JXI18"/>
      <c r="JXJ18"/>
      <c r="JXK18"/>
      <c r="JXL18"/>
      <c r="JXM18"/>
      <c r="JXN18"/>
      <c r="JXO18"/>
      <c r="JXP18"/>
      <c r="JXQ18"/>
      <c r="JXR18"/>
      <c r="JXS18"/>
      <c r="JXT18"/>
      <c r="JXU18"/>
      <c r="JXV18"/>
      <c r="JXW18"/>
      <c r="JXX18"/>
      <c r="JXY18"/>
      <c r="JXZ18"/>
      <c r="JYA18"/>
      <c r="JYB18"/>
      <c r="JYC18"/>
      <c r="JYD18"/>
      <c r="JYE18"/>
      <c r="JYF18"/>
      <c r="JYG18"/>
      <c r="JYH18"/>
      <c r="JYI18"/>
      <c r="JYJ18"/>
      <c r="JYK18"/>
      <c r="JYL18"/>
      <c r="JYM18"/>
      <c r="JYN18"/>
      <c r="JYO18"/>
      <c r="JYP18"/>
      <c r="JYQ18"/>
      <c r="JYR18"/>
      <c r="JYS18"/>
      <c r="JYT18"/>
      <c r="JYU18"/>
      <c r="JYV18"/>
      <c r="JYW18"/>
      <c r="JYX18"/>
      <c r="JYY18"/>
      <c r="JYZ18"/>
      <c r="JZA18"/>
      <c r="JZB18"/>
      <c r="JZC18"/>
      <c r="JZD18"/>
      <c r="JZE18"/>
      <c r="JZF18"/>
      <c r="JZG18"/>
      <c r="JZH18"/>
      <c r="JZI18"/>
      <c r="JZJ18"/>
      <c r="JZK18"/>
      <c r="JZL18"/>
      <c r="JZM18"/>
      <c r="JZN18"/>
      <c r="JZO18"/>
      <c r="JZP18"/>
      <c r="JZQ18"/>
      <c r="JZR18"/>
      <c r="JZS18"/>
      <c r="JZT18"/>
      <c r="JZU18"/>
      <c r="JZV18"/>
      <c r="JZW18"/>
      <c r="JZX18"/>
      <c r="JZY18"/>
      <c r="JZZ18"/>
      <c r="KAA18"/>
      <c r="KAB18"/>
      <c r="KAC18"/>
      <c r="KAD18"/>
      <c r="KAE18"/>
      <c r="KAF18"/>
      <c r="KAG18"/>
      <c r="KAH18"/>
      <c r="KAI18"/>
      <c r="KAJ18"/>
      <c r="KAK18"/>
      <c r="KAL18"/>
      <c r="KAM18"/>
      <c r="KAN18"/>
      <c r="KAO18"/>
      <c r="KAP18"/>
      <c r="KAQ18"/>
      <c r="KAR18"/>
      <c r="KAS18"/>
      <c r="KAT18"/>
      <c r="KAU18"/>
      <c r="KAV18"/>
      <c r="KAW18"/>
      <c r="KAX18"/>
      <c r="KAY18"/>
      <c r="KAZ18"/>
      <c r="KBA18"/>
      <c r="KBB18"/>
      <c r="KBC18"/>
      <c r="KBD18"/>
      <c r="KBE18"/>
      <c r="KBF18"/>
      <c r="KBG18"/>
      <c r="KBH18"/>
      <c r="KBI18"/>
      <c r="KBJ18"/>
      <c r="KBK18"/>
      <c r="KBL18"/>
      <c r="KBM18"/>
      <c r="KBN18"/>
      <c r="KBO18"/>
      <c r="KBP18"/>
      <c r="KBQ18"/>
      <c r="KBR18"/>
      <c r="KBS18"/>
      <c r="KBT18"/>
      <c r="KBU18"/>
      <c r="KBV18"/>
      <c r="KBW18"/>
      <c r="KBX18"/>
      <c r="KBY18"/>
      <c r="KBZ18"/>
      <c r="KCA18"/>
      <c r="KCB18"/>
      <c r="KCC18"/>
      <c r="KCD18"/>
      <c r="KCE18"/>
      <c r="KCF18"/>
      <c r="KCG18"/>
      <c r="KCH18"/>
      <c r="KCI18"/>
      <c r="KCJ18"/>
      <c r="KCK18"/>
      <c r="KCL18"/>
      <c r="KCM18"/>
      <c r="KCN18"/>
      <c r="KCO18"/>
      <c r="KCP18"/>
      <c r="KCQ18"/>
      <c r="KCR18"/>
      <c r="KCS18"/>
      <c r="KCT18"/>
      <c r="KCU18"/>
      <c r="KCV18"/>
      <c r="KCW18"/>
      <c r="KCX18"/>
      <c r="KCY18"/>
      <c r="KCZ18"/>
      <c r="KDA18"/>
      <c r="KDB18"/>
      <c r="KDC18"/>
      <c r="KDD18"/>
      <c r="KDE18"/>
      <c r="KDF18"/>
      <c r="KDG18"/>
      <c r="KDH18"/>
      <c r="KDI18"/>
      <c r="KDJ18"/>
      <c r="KDK18"/>
      <c r="KDL18"/>
      <c r="KDM18"/>
      <c r="KDN18"/>
      <c r="KDO18"/>
      <c r="KDP18"/>
      <c r="KDQ18"/>
      <c r="KDR18"/>
      <c r="KDS18"/>
      <c r="KDT18"/>
      <c r="KDU18"/>
      <c r="KDV18"/>
      <c r="KDW18"/>
      <c r="KDX18"/>
      <c r="KDY18"/>
      <c r="KDZ18"/>
      <c r="KEA18"/>
      <c r="KEB18"/>
      <c r="KEC18"/>
      <c r="KED18"/>
      <c r="KEE18"/>
      <c r="KEF18"/>
      <c r="KEG18"/>
      <c r="KEH18"/>
      <c r="KEI18"/>
      <c r="KEJ18"/>
      <c r="KEK18"/>
      <c r="KEL18"/>
      <c r="KEM18"/>
      <c r="KEN18"/>
      <c r="KEO18"/>
      <c r="KEP18"/>
      <c r="KEQ18"/>
      <c r="KER18"/>
      <c r="KES18"/>
      <c r="KET18"/>
      <c r="KEU18"/>
      <c r="KEV18"/>
      <c r="KEW18"/>
      <c r="KEX18"/>
      <c r="KEY18"/>
      <c r="KEZ18"/>
      <c r="KFA18"/>
      <c r="KFB18"/>
      <c r="KFC18"/>
      <c r="KFD18"/>
      <c r="KFE18"/>
      <c r="KFF18"/>
      <c r="KFG18"/>
      <c r="KFH18"/>
      <c r="KFI18"/>
      <c r="KFJ18"/>
      <c r="KFK18"/>
      <c r="KFL18"/>
      <c r="KFM18"/>
      <c r="KFN18"/>
      <c r="KFO18"/>
      <c r="KFP18"/>
      <c r="KFQ18"/>
      <c r="KFR18"/>
      <c r="KFS18"/>
      <c r="KFT18"/>
      <c r="KFU18"/>
      <c r="KFV18"/>
      <c r="KFW18"/>
      <c r="KFX18"/>
      <c r="KFY18"/>
      <c r="KFZ18"/>
      <c r="KGA18"/>
      <c r="KGB18"/>
      <c r="KGC18"/>
      <c r="KGD18"/>
      <c r="KGE18"/>
      <c r="KGF18"/>
      <c r="KGG18"/>
      <c r="KGH18"/>
      <c r="KGI18"/>
      <c r="KGJ18"/>
      <c r="KGK18"/>
      <c r="KGL18"/>
      <c r="KGM18"/>
      <c r="KGN18"/>
      <c r="KGO18"/>
      <c r="KGP18"/>
      <c r="KGQ18"/>
      <c r="KGR18"/>
      <c r="KGS18"/>
      <c r="KGT18"/>
      <c r="KGU18"/>
      <c r="KGV18"/>
      <c r="KGW18"/>
      <c r="KGX18"/>
      <c r="KGY18"/>
      <c r="KGZ18"/>
      <c r="KHA18"/>
      <c r="KHB18"/>
      <c r="KHC18"/>
      <c r="KHD18"/>
      <c r="KHE18"/>
      <c r="KHF18"/>
      <c r="KHG18"/>
      <c r="KHH18"/>
      <c r="KHI18"/>
      <c r="KHJ18"/>
      <c r="KHK18"/>
      <c r="KHL18"/>
      <c r="KHM18"/>
      <c r="KHN18"/>
      <c r="KHO18"/>
      <c r="KHP18"/>
      <c r="KHQ18"/>
      <c r="KHR18"/>
      <c r="KHS18"/>
      <c r="KHT18"/>
      <c r="KHU18"/>
      <c r="KHV18"/>
      <c r="KHW18"/>
      <c r="KHX18"/>
      <c r="KHY18"/>
      <c r="KHZ18"/>
      <c r="KIA18"/>
      <c r="KIB18"/>
      <c r="KIC18"/>
      <c r="KID18"/>
      <c r="KIE18"/>
      <c r="KIF18"/>
      <c r="KIG18"/>
      <c r="KIH18"/>
      <c r="KII18"/>
      <c r="KIJ18"/>
      <c r="KIK18"/>
      <c r="KIL18"/>
      <c r="KIM18"/>
      <c r="KIN18"/>
      <c r="KIO18"/>
      <c r="KIP18"/>
      <c r="KIQ18"/>
      <c r="KIR18"/>
      <c r="KIS18"/>
      <c r="KIT18"/>
      <c r="KIU18"/>
      <c r="KIV18"/>
      <c r="KIW18"/>
      <c r="KIX18"/>
      <c r="KIY18"/>
      <c r="KIZ18"/>
      <c r="KJA18"/>
      <c r="KJB18"/>
      <c r="KJC18"/>
      <c r="KJD18"/>
      <c r="KJE18"/>
      <c r="KJF18"/>
      <c r="KJG18"/>
      <c r="KJH18"/>
      <c r="KJI18"/>
      <c r="KJJ18"/>
      <c r="KJK18"/>
      <c r="KJL18"/>
      <c r="KJM18"/>
      <c r="KJN18"/>
      <c r="KJO18"/>
      <c r="KJP18"/>
      <c r="KJQ18"/>
      <c r="KJR18"/>
      <c r="KJS18"/>
      <c r="KJT18"/>
      <c r="KJU18"/>
      <c r="KJV18"/>
      <c r="KJW18"/>
      <c r="KJX18"/>
      <c r="KJY18"/>
      <c r="KJZ18"/>
      <c r="KKA18"/>
      <c r="KKB18"/>
      <c r="KKC18"/>
      <c r="KKD18"/>
      <c r="KKE18"/>
      <c r="KKF18"/>
      <c r="KKG18"/>
      <c r="KKH18"/>
      <c r="KKI18"/>
      <c r="KKJ18"/>
      <c r="KKK18"/>
      <c r="KKL18"/>
      <c r="KKM18"/>
      <c r="KKN18"/>
      <c r="KKO18"/>
      <c r="KKP18"/>
      <c r="KKQ18"/>
      <c r="KKR18"/>
      <c r="KKS18"/>
      <c r="KKT18"/>
      <c r="KKU18"/>
      <c r="KKV18"/>
      <c r="KKW18"/>
      <c r="KKX18"/>
      <c r="KKY18"/>
      <c r="KKZ18"/>
      <c r="KLA18"/>
      <c r="KLB18"/>
      <c r="KLC18"/>
      <c r="KLD18"/>
      <c r="KLE18"/>
      <c r="KLF18"/>
      <c r="KLG18"/>
      <c r="KLH18"/>
      <c r="KLI18"/>
      <c r="KLJ18"/>
      <c r="KLK18"/>
      <c r="KLL18"/>
      <c r="KLM18"/>
      <c r="KLN18"/>
      <c r="KLO18"/>
      <c r="KLP18"/>
      <c r="KLQ18"/>
      <c r="KLR18"/>
      <c r="KLS18"/>
      <c r="KLT18"/>
      <c r="KLU18"/>
      <c r="KLV18"/>
      <c r="KLW18"/>
      <c r="KLX18"/>
      <c r="KLY18"/>
      <c r="KLZ18"/>
      <c r="KMA18"/>
      <c r="KMB18"/>
      <c r="KMC18"/>
      <c r="KMD18"/>
      <c r="KME18"/>
      <c r="KMF18"/>
      <c r="KMG18"/>
      <c r="KMH18"/>
      <c r="KMI18"/>
      <c r="KMJ18"/>
      <c r="KMK18"/>
      <c r="KML18"/>
      <c r="KMM18"/>
      <c r="KMN18"/>
      <c r="KMO18"/>
      <c r="KMP18"/>
      <c r="KMQ18"/>
      <c r="KMR18"/>
      <c r="KMS18"/>
      <c r="KMT18"/>
      <c r="KMU18"/>
      <c r="KMV18"/>
      <c r="KMW18"/>
      <c r="KMX18"/>
      <c r="KMY18"/>
      <c r="KMZ18"/>
      <c r="KNA18"/>
      <c r="KNB18"/>
      <c r="KNC18"/>
      <c r="KND18"/>
      <c r="KNE18"/>
      <c r="KNF18"/>
      <c r="KNG18"/>
      <c r="KNH18"/>
      <c r="KNI18"/>
      <c r="KNJ18"/>
      <c r="KNK18"/>
      <c r="KNL18"/>
      <c r="KNM18"/>
      <c r="KNN18"/>
      <c r="KNO18"/>
      <c r="KNP18"/>
      <c r="KNQ18"/>
      <c r="KNR18"/>
      <c r="KNS18"/>
      <c r="KNT18"/>
      <c r="KNU18"/>
      <c r="KNV18"/>
      <c r="KNW18"/>
      <c r="KNX18"/>
      <c r="KNY18"/>
      <c r="KNZ18"/>
      <c r="KOA18"/>
      <c r="KOB18"/>
      <c r="KOC18"/>
      <c r="KOD18"/>
      <c r="KOE18"/>
      <c r="KOF18"/>
      <c r="KOG18"/>
      <c r="KOH18"/>
      <c r="KOI18"/>
      <c r="KOJ18"/>
      <c r="KOK18"/>
      <c r="KOL18"/>
      <c r="KOM18"/>
      <c r="KON18"/>
      <c r="KOO18"/>
      <c r="KOP18"/>
      <c r="KOQ18"/>
      <c r="KOR18"/>
      <c r="KOS18"/>
      <c r="KOT18"/>
      <c r="KOU18"/>
      <c r="KOV18"/>
      <c r="KOW18"/>
      <c r="KOX18"/>
      <c r="KOY18"/>
      <c r="KOZ18"/>
      <c r="KPA18"/>
      <c r="KPB18"/>
      <c r="KPC18"/>
      <c r="KPD18"/>
      <c r="KPE18"/>
      <c r="KPF18"/>
      <c r="KPG18"/>
      <c r="KPH18"/>
      <c r="KPI18"/>
      <c r="KPJ18"/>
      <c r="KPK18"/>
      <c r="KPL18"/>
      <c r="KPM18"/>
      <c r="KPN18"/>
      <c r="KPO18"/>
      <c r="KPP18"/>
      <c r="KPQ18"/>
      <c r="KPR18"/>
      <c r="KPS18"/>
      <c r="KPT18"/>
      <c r="KPU18"/>
      <c r="KPV18"/>
      <c r="KPW18"/>
      <c r="KPX18"/>
      <c r="KPY18"/>
      <c r="KPZ18"/>
      <c r="KQA18"/>
      <c r="KQB18"/>
      <c r="KQC18"/>
      <c r="KQD18"/>
      <c r="KQE18"/>
      <c r="KQF18"/>
      <c r="KQG18"/>
      <c r="KQH18"/>
      <c r="KQI18"/>
      <c r="KQJ18"/>
      <c r="KQK18"/>
      <c r="KQL18"/>
      <c r="KQM18"/>
      <c r="KQN18"/>
      <c r="KQO18"/>
      <c r="KQP18"/>
      <c r="KQQ18"/>
      <c r="KQR18"/>
      <c r="KQS18"/>
      <c r="KQT18"/>
      <c r="KQU18"/>
      <c r="KQV18"/>
      <c r="KQW18"/>
      <c r="KQX18"/>
      <c r="KQY18"/>
      <c r="KQZ18"/>
      <c r="KRA18"/>
      <c r="KRB18"/>
      <c r="KRC18"/>
      <c r="KRD18"/>
      <c r="KRE18"/>
      <c r="KRF18"/>
      <c r="KRG18"/>
      <c r="KRH18"/>
      <c r="KRI18"/>
      <c r="KRJ18"/>
      <c r="KRK18"/>
      <c r="KRL18"/>
      <c r="KRM18"/>
      <c r="KRN18"/>
      <c r="KRO18"/>
      <c r="KRP18"/>
      <c r="KRQ18"/>
      <c r="KRR18"/>
      <c r="KRS18"/>
      <c r="KRT18"/>
      <c r="KRU18"/>
      <c r="KRV18"/>
      <c r="KRW18"/>
      <c r="KRX18"/>
      <c r="KRY18"/>
      <c r="KRZ18"/>
      <c r="KSA18"/>
      <c r="KSB18"/>
      <c r="KSC18"/>
      <c r="KSD18"/>
      <c r="KSE18"/>
      <c r="KSF18"/>
      <c r="KSG18"/>
      <c r="KSH18"/>
      <c r="KSI18"/>
      <c r="KSJ18"/>
      <c r="KSK18"/>
      <c r="KSL18"/>
      <c r="KSM18"/>
      <c r="KSN18"/>
      <c r="KSO18"/>
      <c r="KSP18"/>
      <c r="KSQ18"/>
      <c r="KSR18"/>
      <c r="KSS18"/>
      <c r="KST18"/>
      <c r="KSU18"/>
      <c r="KSV18"/>
      <c r="KSW18"/>
      <c r="KSX18"/>
      <c r="KSY18"/>
      <c r="KSZ18"/>
      <c r="KTA18"/>
      <c r="KTB18"/>
      <c r="KTC18"/>
      <c r="KTD18"/>
      <c r="KTE18"/>
      <c r="KTF18"/>
      <c r="KTG18"/>
      <c r="KTH18"/>
      <c r="KTI18"/>
      <c r="KTJ18"/>
      <c r="KTK18"/>
      <c r="KTL18"/>
      <c r="KTM18"/>
      <c r="KTN18"/>
      <c r="KTO18"/>
      <c r="KTP18"/>
      <c r="KTQ18"/>
      <c r="KTR18"/>
      <c r="KTS18"/>
      <c r="KTT18"/>
      <c r="KTU18"/>
      <c r="KTV18"/>
      <c r="KTW18"/>
      <c r="KTX18"/>
      <c r="KTY18"/>
      <c r="KTZ18"/>
      <c r="KUA18"/>
      <c r="KUB18"/>
      <c r="KUC18"/>
      <c r="KUD18"/>
      <c r="KUE18"/>
      <c r="KUF18"/>
      <c r="KUG18"/>
      <c r="KUH18"/>
      <c r="KUI18"/>
      <c r="KUJ18"/>
      <c r="KUK18"/>
      <c r="KUL18"/>
      <c r="KUM18"/>
      <c r="KUN18"/>
      <c r="KUO18"/>
      <c r="KUP18"/>
      <c r="KUQ18"/>
      <c r="KUR18"/>
      <c r="KUS18"/>
      <c r="KUT18"/>
      <c r="KUU18"/>
      <c r="KUV18"/>
      <c r="KUW18"/>
      <c r="KUX18"/>
      <c r="KUY18"/>
      <c r="KUZ18"/>
      <c r="KVA18"/>
      <c r="KVB18"/>
      <c r="KVC18"/>
      <c r="KVD18"/>
      <c r="KVE18"/>
      <c r="KVF18"/>
      <c r="KVG18"/>
      <c r="KVH18"/>
      <c r="KVI18"/>
      <c r="KVJ18"/>
      <c r="KVK18"/>
      <c r="KVL18"/>
      <c r="KVM18"/>
      <c r="KVN18"/>
      <c r="KVO18"/>
      <c r="KVP18"/>
      <c r="KVQ18"/>
      <c r="KVR18"/>
      <c r="KVS18"/>
      <c r="KVT18"/>
      <c r="KVU18"/>
      <c r="KVV18"/>
      <c r="KVW18"/>
      <c r="KVX18"/>
      <c r="KVY18"/>
      <c r="KVZ18"/>
      <c r="KWA18"/>
      <c r="KWB18"/>
      <c r="KWC18"/>
      <c r="KWD18"/>
      <c r="KWE18"/>
      <c r="KWF18"/>
      <c r="KWG18"/>
      <c r="KWH18"/>
      <c r="KWI18"/>
      <c r="KWJ18"/>
      <c r="KWK18"/>
      <c r="KWL18"/>
      <c r="KWM18"/>
      <c r="KWN18"/>
      <c r="KWO18"/>
      <c r="KWP18"/>
      <c r="KWQ18"/>
      <c r="KWR18"/>
      <c r="KWS18"/>
      <c r="KWT18"/>
      <c r="KWU18"/>
      <c r="KWV18"/>
      <c r="KWW18"/>
      <c r="KWX18"/>
      <c r="KWY18"/>
      <c r="KWZ18"/>
      <c r="KXA18"/>
      <c r="KXB18"/>
      <c r="KXC18"/>
      <c r="KXD18"/>
      <c r="KXE18"/>
      <c r="KXF18"/>
      <c r="KXG18"/>
      <c r="KXH18"/>
      <c r="KXI18"/>
      <c r="KXJ18"/>
      <c r="KXK18"/>
      <c r="KXL18"/>
      <c r="KXM18"/>
      <c r="KXN18"/>
      <c r="KXO18"/>
      <c r="KXP18"/>
      <c r="KXQ18"/>
      <c r="KXR18"/>
      <c r="KXS18"/>
      <c r="KXT18"/>
      <c r="KXU18"/>
      <c r="KXV18"/>
      <c r="KXW18"/>
      <c r="KXX18"/>
      <c r="KXY18"/>
      <c r="KXZ18"/>
      <c r="KYA18"/>
      <c r="KYB18"/>
      <c r="KYC18"/>
      <c r="KYD18"/>
      <c r="KYE18"/>
      <c r="KYF18"/>
      <c r="KYG18"/>
      <c r="KYH18"/>
      <c r="KYI18"/>
      <c r="KYJ18"/>
      <c r="KYK18"/>
      <c r="KYL18"/>
      <c r="KYM18"/>
      <c r="KYN18"/>
      <c r="KYO18"/>
      <c r="KYP18"/>
      <c r="KYQ18"/>
      <c r="KYR18"/>
      <c r="KYS18"/>
      <c r="KYT18"/>
      <c r="KYU18"/>
      <c r="KYV18"/>
      <c r="KYW18"/>
      <c r="KYX18"/>
      <c r="KYY18"/>
      <c r="KYZ18"/>
      <c r="KZA18"/>
      <c r="KZB18"/>
      <c r="KZC18"/>
      <c r="KZD18"/>
      <c r="KZE18"/>
      <c r="KZF18"/>
      <c r="KZG18"/>
      <c r="KZH18"/>
      <c r="KZI18"/>
      <c r="KZJ18"/>
      <c r="KZK18"/>
      <c r="KZL18"/>
      <c r="KZM18"/>
      <c r="KZN18"/>
      <c r="KZO18"/>
      <c r="KZP18"/>
      <c r="KZQ18"/>
      <c r="KZR18"/>
      <c r="KZS18"/>
      <c r="KZT18"/>
      <c r="KZU18"/>
      <c r="KZV18"/>
      <c r="KZW18"/>
      <c r="KZX18"/>
      <c r="KZY18"/>
      <c r="KZZ18"/>
      <c r="LAA18"/>
      <c r="LAB18"/>
      <c r="LAC18"/>
      <c r="LAD18"/>
      <c r="LAE18"/>
      <c r="LAF18"/>
      <c r="LAG18"/>
      <c r="LAH18"/>
      <c r="LAI18"/>
      <c r="LAJ18"/>
      <c r="LAK18"/>
      <c r="LAL18"/>
      <c r="LAM18"/>
      <c r="LAN18"/>
      <c r="LAO18"/>
      <c r="LAP18"/>
      <c r="LAQ18"/>
      <c r="LAR18"/>
      <c r="LAS18"/>
      <c r="LAT18"/>
      <c r="LAU18"/>
      <c r="LAV18"/>
      <c r="LAW18"/>
      <c r="LAX18"/>
      <c r="LAY18"/>
      <c r="LAZ18"/>
      <c r="LBA18"/>
      <c r="LBB18"/>
      <c r="LBC18"/>
      <c r="LBD18"/>
      <c r="LBE18"/>
      <c r="LBF18"/>
      <c r="LBG18"/>
      <c r="LBH18"/>
      <c r="LBI18"/>
      <c r="LBJ18"/>
      <c r="LBK18"/>
      <c r="LBL18"/>
      <c r="LBM18"/>
      <c r="LBN18"/>
      <c r="LBO18"/>
      <c r="LBP18"/>
      <c r="LBQ18"/>
      <c r="LBR18"/>
      <c r="LBS18"/>
      <c r="LBT18"/>
      <c r="LBU18"/>
      <c r="LBV18"/>
      <c r="LBW18"/>
      <c r="LBX18"/>
      <c r="LBY18"/>
      <c r="LBZ18"/>
      <c r="LCA18"/>
      <c r="LCB18"/>
      <c r="LCC18"/>
      <c r="LCD18"/>
      <c r="LCE18"/>
      <c r="LCF18"/>
      <c r="LCG18"/>
      <c r="LCH18"/>
      <c r="LCI18"/>
      <c r="LCJ18"/>
      <c r="LCK18"/>
      <c r="LCL18"/>
      <c r="LCM18"/>
      <c r="LCN18"/>
      <c r="LCO18"/>
      <c r="LCP18"/>
      <c r="LCQ18"/>
      <c r="LCR18"/>
      <c r="LCS18"/>
      <c r="LCT18"/>
      <c r="LCU18"/>
      <c r="LCV18"/>
      <c r="LCW18"/>
      <c r="LCX18"/>
      <c r="LCY18"/>
      <c r="LCZ18"/>
      <c r="LDA18"/>
      <c r="LDB18"/>
      <c r="LDC18"/>
      <c r="LDD18"/>
      <c r="LDE18"/>
      <c r="LDF18"/>
      <c r="LDG18"/>
      <c r="LDH18"/>
      <c r="LDI18"/>
      <c r="LDJ18"/>
      <c r="LDK18"/>
      <c r="LDL18"/>
      <c r="LDM18"/>
      <c r="LDN18"/>
      <c r="LDO18"/>
      <c r="LDP18"/>
      <c r="LDQ18"/>
      <c r="LDR18"/>
      <c r="LDS18"/>
      <c r="LDT18"/>
      <c r="LDU18"/>
      <c r="LDV18"/>
      <c r="LDW18"/>
      <c r="LDX18"/>
      <c r="LDY18"/>
      <c r="LDZ18"/>
      <c r="LEA18"/>
      <c r="LEB18"/>
      <c r="LEC18"/>
      <c r="LED18"/>
      <c r="LEE18"/>
      <c r="LEF18"/>
      <c r="LEG18"/>
      <c r="LEH18"/>
      <c r="LEI18"/>
      <c r="LEJ18"/>
      <c r="LEK18"/>
      <c r="LEL18"/>
      <c r="LEM18"/>
      <c r="LEN18"/>
      <c r="LEO18"/>
      <c r="LEP18"/>
      <c r="LEQ18"/>
      <c r="LER18"/>
      <c r="LES18"/>
      <c r="LET18"/>
      <c r="LEU18"/>
      <c r="LEV18"/>
      <c r="LEW18"/>
      <c r="LEX18"/>
      <c r="LEY18"/>
      <c r="LEZ18"/>
      <c r="LFA18"/>
      <c r="LFB18"/>
      <c r="LFC18"/>
      <c r="LFD18"/>
      <c r="LFE18"/>
      <c r="LFF18"/>
      <c r="LFG18"/>
      <c r="LFH18"/>
      <c r="LFI18"/>
      <c r="LFJ18"/>
      <c r="LFK18"/>
      <c r="LFL18"/>
      <c r="LFM18"/>
      <c r="LFN18"/>
      <c r="LFO18"/>
      <c r="LFP18"/>
      <c r="LFQ18"/>
      <c r="LFR18"/>
      <c r="LFS18"/>
      <c r="LFT18"/>
      <c r="LFU18"/>
      <c r="LFV18"/>
      <c r="LFW18"/>
      <c r="LFX18"/>
      <c r="LFY18"/>
      <c r="LFZ18"/>
      <c r="LGA18"/>
      <c r="LGB18"/>
      <c r="LGC18"/>
      <c r="LGD18"/>
      <c r="LGE18"/>
      <c r="LGF18"/>
      <c r="LGG18"/>
      <c r="LGH18"/>
      <c r="LGI18"/>
      <c r="LGJ18"/>
      <c r="LGK18"/>
      <c r="LGL18"/>
      <c r="LGM18"/>
      <c r="LGN18"/>
      <c r="LGO18"/>
      <c r="LGP18"/>
      <c r="LGQ18"/>
      <c r="LGR18"/>
      <c r="LGS18"/>
      <c r="LGT18"/>
      <c r="LGU18"/>
      <c r="LGV18"/>
      <c r="LGW18"/>
      <c r="LGX18"/>
      <c r="LGY18"/>
      <c r="LGZ18"/>
      <c r="LHA18"/>
      <c r="LHB18"/>
      <c r="LHC18"/>
      <c r="LHD18"/>
      <c r="LHE18"/>
      <c r="LHF18"/>
      <c r="LHG18"/>
      <c r="LHH18"/>
      <c r="LHI18"/>
      <c r="LHJ18"/>
      <c r="LHK18"/>
      <c r="LHL18"/>
      <c r="LHM18"/>
      <c r="LHN18"/>
      <c r="LHO18"/>
      <c r="LHP18"/>
      <c r="LHQ18"/>
      <c r="LHR18"/>
      <c r="LHS18"/>
      <c r="LHT18"/>
      <c r="LHU18"/>
      <c r="LHV18"/>
      <c r="LHW18"/>
      <c r="LHX18"/>
      <c r="LHY18"/>
      <c r="LHZ18"/>
      <c r="LIA18"/>
      <c r="LIB18"/>
      <c r="LIC18"/>
      <c r="LID18"/>
      <c r="LIE18"/>
      <c r="LIF18"/>
      <c r="LIG18"/>
      <c r="LIH18"/>
      <c r="LII18"/>
      <c r="LIJ18"/>
      <c r="LIK18"/>
      <c r="LIL18"/>
      <c r="LIM18"/>
      <c r="LIN18"/>
      <c r="LIO18"/>
      <c r="LIP18"/>
      <c r="LIQ18"/>
      <c r="LIR18"/>
      <c r="LIS18"/>
      <c r="LIT18"/>
      <c r="LIU18"/>
      <c r="LIV18"/>
      <c r="LIW18"/>
      <c r="LIX18"/>
      <c r="LIY18"/>
      <c r="LIZ18"/>
      <c r="LJA18"/>
      <c r="LJB18"/>
      <c r="LJC18"/>
      <c r="LJD18"/>
      <c r="LJE18"/>
      <c r="LJF18"/>
      <c r="LJG18"/>
      <c r="LJH18"/>
      <c r="LJI18"/>
      <c r="LJJ18"/>
      <c r="LJK18"/>
      <c r="LJL18"/>
      <c r="LJM18"/>
      <c r="LJN18"/>
      <c r="LJO18"/>
      <c r="LJP18"/>
      <c r="LJQ18"/>
      <c r="LJR18"/>
      <c r="LJS18"/>
      <c r="LJT18"/>
      <c r="LJU18"/>
      <c r="LJV18"/>
      <c r="LJW18"/>
      <c r="LJX18"/>
      <c r="LJY18"/>
      <c r="LJZ18"/>
      <c r="LKA18"/>
      <c r="LKB18"/>
      <c r="LKC18"/>
      <c r="LKD18"/>
      <c r="LKE18"/>
      <c r="LKF18"/>
      <c r="LKG18"/>
      <c r="LKH18"/>
      <c r="LKI18"/>
      <c r="LKJ18"/>
      <c r="LKK18"/>
      <c r="LKL18"/>
      <c r="LKM18"/>
      <c r="LKN18"/>
      <c r="LKO18"/>
      <c r="LKP18"/>
      <c r="LKQ18"/>
      <c r="LKR18"/>
      <c r="LKS18"/>
      <c r="LKT18"/>
      <c r="LKU18"/>
      <c r="LKV18"/>
      <c r="LKW18"/>
      <c r="LKX18"/>
      <c r="LKY18"/>
      <c r="LKZ18"/>
      <c r="LLA18"/>
      <c r="LLB18"/>
      <c r="LLC18"/>
      <c r="LLD18"/>
      <c r="LLE18"/>
      <c r="LLF18"/>
      <c r="LLG18"/>
      <c r="LLH18"/>
      <c r="LLI18"/>
      <c r="LLJ18"/>
      <c r="LLK18"/>
      <c r="LLL18"/>
      <c r="LLM18"/>
      <c r="LLN18"/>
      <c r="LLO18"/>
      <c r="LLP18"/>
      <c r="LLQ18"/>
      <c r="LLR18"/>
      <c r="LLS18"/>
      <c r="LLT18"/>
      <c r="LLU18"/>
      <c r="LLV18"/>
      <c r="LLW18"/>
      <c r="LLX18"/>
      <c r="LLY18"/>
      <c r="LLZ18"/>
      <c r="LMA18"/>
      <c r="LMB18"/>
      <c r="LMC18"/>
      <c r="LMD18"/>
      <c r="LME18"/>
      <c r="LMF18"/>
      <c r="LMG18"/>
      <c r="LMH18"/>
      <c r="LMI18"/>
      <c r="LMJ18"/>
      <c r="LMK18"/>
      <c r="LML18"/>
      <c r="LMM18"/>
      <c r="LMN18"/>
      <c r="LMO18"/>
      <c r="LMP18"/>
      <c r="LMQ18"/>
      <c r="LMR18"/>
      <c r="LMS18"/>
      <c r="LMT18"/>
      <c r="LMU18"/>
      <c r="LMV18"/>
      <c r="LMW18"/>
      <c r="LMX18"/>
      <c r="LMY18"/>
      <c r="LMZ18"/>
      <c r="LNA18"/>
      <c r="LNB18"/>
      <c r="LNC18"/>
      <c r="LND18"/>
      <c r="LNE18"/>
      <c r="LNF18"/>
      <c r="LNG18"/>
      <c r="LNH18"/>
      <c r="LNI18"/>
      <c r="LNJ18"/>
      <c r="LNK18"/>
      <c r="LNL18"/>
      <c r="LNM18"/>
      <c r="LNN18"/>
      <c r="LNO18"/>
      <c r="LNP18"/>
      <c r="LNQ18"/>
      <c r="LNR18"/>
      <c r="LNS18"/>
      <c r="LNT18"/>
      <c r="LNU18"/>
      <c r="LNV18"/>
      <c r="LNW18"/>
      <c r="LNX18"/>
      <c r="LNY18"/>
      <c r="LNZ18"/>
      <c r="LOA18"/>
      <c r="LOB18"/>
      <c r="LOC18"/>
      <c r="LOD18"/>
      <c r="LOE18"/>
      <c r="LOF18"/>
      <c r="LOG18"/>
      <c r="LOH18"/>
      <c r="LOI18"/>
      <c r="LOJ18"/>
      <c r="LOK18"/>
      <c r="LOL18"/>
      <c r="LOM18"/>
      <c r="LON18"/>
      <c r="LOO18"/>
      <c r="LOP18"/>
      <c r="LOQ18"/>
      <c r="LOR18"/>
      <c r="LOS18"/>
      <c r="LOT18"/>
      <c r="LOU18"/>
      <c r="LOV18"/>
      <c r="LOW18"/>
      <c r="LOX18"/>
      <c r="LOY18"/>
      <c r="LOZ18"/>
      <c r="LPA18"/>
      <c r="LPB18"/>
      <c r="LPC18"/>
      <c r="LPD18"/>
      <c r="LPE18"/>
      <c r="LPF18"/>
      <c r="LPG18"/>
      <c r="LPH18"/>
      <c r="LPI18"/>
      <c r="LPJ18"/>
      <c r="LPK18"/>
      <c r="LPL18"/>
      <c r="LPM18"/>
      <c r="LPN18"/>
      <c r="LPO18"/>
      <c r="LPP18"/>
      <c r="LPQ18"/>
      <c r="LPR18"/>
      <c r="LPS18"/>
      <c r="LPT18"/>
      <c r="LPU18"/>
      <c r="LPV18"/>
      <c r="LPW18"/>
      <c r="LPX18"/>
      <c r="LPY18"/>
      <c r="LPZ18"/>
      <c r="LQA18"/>
      <c r="LQB18"/>
      <c r="LQC18"/>
      <c r="LQD18"/>
      <c r="LQE18"/>
      <c r="LQF18"/>
      <c r="LQG18"/>
      <c r="LQH18"/>
      <c r="LQI18"/>
      <c r="LQJ18"/>
      <c r="LQK18"/>
      <c r="LQL18"/>
      <c r="LQM18"/>
      <c r="LQN18"/>
      <c r="LQO18"/>
      <c r="LQP18"/>
      <c r="LQQ18"/>
      <c r="LQR18"/>
      <c r="LQS18"/>
      <c r="LQT18"/>
      <c r="LQU18"/>
      <c r="LQV18"/>
      <c r="LQW18"/>
      <c r="LQX18"/>
      <c r="LQY18"/>
      <c r="LQZ18"/>
      <c r="LRA18"/>
      <c r="LRB18"/>
      <c r="LRC18"/>
      <c r="LRD18"/>
      <c r="LRE18"/>
      <c r="LRF18"/>
      <c r="LRG18"/>
      <c r="LRH18"/>
      <c r="LRI18"/>
      <c r="LRJ18"/>
      <c r="LRK18"/>
      <c r="LRL18"/>
      <c r="LRM18"/>
      <c r="LRN18"/>
      <c r="LRO18"/>
      <c r="LRP18"/>
      <c r="LRQ18"/>
      <c r="LRR18"/>
      <c r="LRS18"/>
      <c r="LRT18"/>
      <c r="LRU18"/>
      <c r="LRV18"/>
      <c r="LRW18"/>
      <c r="LRX18"/>
      <c r="LRY18"/>
      <c r="LRZ18"/>
      <c r="LSA18"/>
      <c r="LSB18"/>
      <c r="LSC18"/>
      <c r="LSD18"/>
      <c r="LSE18"/>
      <c r="LSF18"/>
      <c r="LSG18"/>
      <c r="LSH18"/>
      <c r="LSI18"/>
      <c r="LSJ18"/>
      <c r="LSK18"/>
      <c r="LSL18"/>
      <c r="LSM18"/>
      <c r="LSN18"/>
      <c r="LSO18"/>
      <c r="LSP18"/>
      <c r="LSQ18"/>
      <c r="LSR18"/>
      <c r="LSS18"/>
      <c r="LST18"/>
      <c r="LSU18"/>
      <c r="LSV18"/>
      <c r="LSW18"/>
      <c r="LSX18"/>
      <c r="LSY18"/>
      <c r="LSZ18"/>
      <c r="LTA18"/>
      <c r="LTB18"/>
      <c r="LTC18"/>
      <c r="LTD18"/>
      <c r="LTE18"/>
      <c r="LTF18"/>
      <c r="LTG18"/>
      <c r="LTH18"/>
      <c r="LTI18"/>
      <c r="LTJ18"/>
      <c r="LTK18"/>
      <c r="LTL18"/>
      <c r="LTM18"/>
      <c r="LTN18"/>
      <c r="LTO18"/>
      <c r="LTP18"/>
      <c r="LTQ18"/>
      <c r="LTR18"/>
      <c r="LTS18"/>
      <c r="LTT18"/>
      <c r="LTU18"/>
      <c r="LTV18"/>
      <c r="LTW18"/>
      <c r="LTX18"/>
      <c r="LTY18"/>
      <c r="LTZ18"/>
      <c r="LUA18"/>
      <c r="LUB18"/>
      <c r="LUC18"/>
      <c r="LUD18"/>
      <c r="LUE18"/>
      <c r="LUF18"/>
      <c r="LUG18"/>
      <c r="LUH18"/>
      <c r="LUI18"/>
      <c r="LUJ18"/>
      <c r="LUK18"/>
      <c r="LUL18"/>
      <c r="LUM18"/>
      <c r="LUN18"/>
      <c r="LUO18"/>
      <c r="LUP18"/>
      <c r="LUQ18"/>
      <c r="LUR18"/>
      <c r="LUS18"/>
      <c r="LUT18"/>
      <c r="LUU18"/>
      <c r="LUV18"/>
      <c r="LUW18"/>
      <c r="LUX18"/>
      <c r="LUY18"/>
      <c r="LUZ18"/>
      <c r="LVA18"/>
      <c r="LVB18"/>
      <c r="LVC18"/>
      <c r="LVD18"/>
      <c r="LVE18"/>
      <c r="LVF18"/>
      <c r="LVG18"/>
      <c r="LVH18"/>
      <c r="LVI18"/>
      <c r="LVJ18"/>
      <c r="LVK18"/>
      <c r="LVL18"/>
      <c r="LVM18"/>
      <c r="LVN18"/>
      <c r="LVO18"/>
      <c r="LVP18"/>
      <c r="LVQ18"/>
      <c r="LVR18"/>
      <c r="LVS18"/>
      <c r="LVT18"/>
      <c r="LVU18"/>
      <c r="LVV18"/>
      <c r="LVW18"/>
      <c r="LVX18"/>
      <c r="LVY18"/>
      <c r="LVZ18"/>
      <c r="LWA18"/>
      <c r="LWB18"/>
      <c r="LWC18"/>
      <c r="LWD18"/>
      <c r="LWE18"/>
      <c r="LWF18"/>
      <c r="LWG18"/>
      <c r="LWH18"/>
      <c r="LWI18"/>
      <c r="LWJ18"/>
      <c r="LWK18"/>
      <c r="LWL18"/>
      <c r="LWM18"/>
      <c r="LWN18"/>
      <c r="LWO18"/>
      <c r="LWP18"/>
      <c r="LWQ18"/>
      <c r="LWR18"/>
      <c r="LWS18"/>
      <c r="LWT18"/>
      <c r="LWU18"/>
      <c r="LWV18"/>
      <c r="LWW18"/>
      <c r="LWX18"/>
      <c r="LWY18"/>
      <c r="LWZ18"/>
      <c r="LXA18"/>
      <c r="LXB18"/>
      <c r="LXC18"/>
      <c r="LXD18"/>
      <c r="LXE18"/>
      <c r="LXF18"/>
      <c r="LXG18"/>
      <c r="LXH18"/>
      <c r="LXI18"/>
      <c r="LXJ18"/>
      <c r="LXK18"/>
      <c r="LXL18"/>
      <c r="LXM18"/>
      <c r="LXN18"/>
      <c r="LXO18"/>
      <c r="LXP18"/>
      <c r="LXQ18"/>
      <c r="LXR18"/>
      <c r="LXS18"/>
      <c r="LXT18"/>
      <c r="LXU18"/>
      <c r="LXV18"/>
      <c r="LXW18"/>
      <c r="LXX18"/>
      <c r="LXY18"/>
      <c r="LXZ18"/>
      <c r="LYA18"/>
      <c r="LYB18"/>
      <c r="LYC18"/>
      <c r="LYD18"/>
      <c r="LYE18"/>
      <c r="LYF18"/>
      <c r="LYG18"/>
      <c r="LYH18"/>
      <c r="LYI18"/>
      <c r="LYJ18"/>
      <c r="LYK18"/>
      <c r="LYL18"/>
      <c r="LYM18"/>
      <c r="LYN18"/>
      <c r="LYO18"/>
      <c r="LYP18"/>
      <c r="LYQ18"/>
      <c r="LYR18"/>
      <c r="LYS18"/>
      <c r="LYT18"/>
      <c r="LYU18"/>
      <c r="LYV18"/>
      <c r="LYW18"/>
      <c r="LYX18"/>
      <c r="LYY18"/>
      <c r="LYZ18"/>
      <c r="LZA18"/>
      <c r="LZB18"/>
      <c r="LZC18"/>
      <c r="LZD18"/>
      <c r="LZE18"/>
      <c r="LZF18"/>
      <c r="LZG18"/>
      <c r="LZH18"/>
      <c r="LZI18"/>
      <c r="LZJ18"/>
      <c r="LZK18"/>
      <c r="LZL18"/>
      <c r="LZM18"/>
      <c r="LZN18"/>
      <c r="LZO18"/>
      <c r="LZP18"/>
      <c r="LZQ18"/>
      <c r="LZR18"/>
      <c r="LZS18"/>
      <c r="LZT18"/>
      <c r="LZU18"/>
      <c r="LZV18"/>
      <c r="LZW18"/>
      <c r="LZX18"/>
      <c r="LZY18"/>
      <c r="LZZ18"/>
      <c r="MAA18"/>
      <c r="MAB18"/>
      <c r="MAC18"/>
      <c r="MAD18"/>
      <c r="MAE18"/>
      <c r="MAF18"/>
      <c r="MAG18"/>
      <c r="MAH18"/>
      <c r="MAI18"/>
      <c r="MAJ18"/>
      <c r="MAK18"/>
      <c r="MAL18"/>
      <c r="MAM18"/>
      <c r="MAN18"/>
      <c r="MAO18"/>
      <c r="MAP18"/>
      <c r="MAQ18"/>
      <c r="MAR18"/>
      <c r="MAS18"/>
      <c r="MAT18"/>
      <c r="MAU18"/>
      <c r="MAV18"/>
      <c r="MAW18"/>
      <c r="MAX18"/>
      <c r="MAY18"/>
      <c r="MAZ18"/>
      <c r="MBA18"/>
      <c r="MBB18"/>
      <c r="MBC18"/>
      <c r="MBD18"/>
      <c r="MBE18"/>
      <c r="MBF18"/>
      <c r="MBG18"/>
      <c r="MBH18"/>
      <c r="MBI18"/>
      <c r="MBJ18"/>
      <c r="MBK18"/>
      <c r="MBL18"/>
      <c r="MBM18"/>
      <c r="MBN18"/>
      <c r="MBO18"/>
      <c r="MBP18"/>
      <c r="MBQ18"/>
      <c r="MBR18"/>
      <c r="MBS18"/>
      <c r="MBT18"/>
      <c r="MBU18"/>
      <c r="MBV18"/>
      <c r="MBW18"/>
      <c r="MBX18"/>
      <c r="MBY18"/>
      <c r="MBZ18"/>
      <c r="MCA18"/>
      <c r="MCB18"/>
      <c r="MCC18"/>
      <c r="MCD18"/>
      <c r="MCE18"/>
      <c r="MCF18"/>
      <c r="MCG18"/>
      <c r="MCH18"/>
      <c r="MCI18"/>
      <c r="MCJ18"/>
      <c r="MCK18"/>
      <c r="MCL18"/>
      <c r="MCM18"/>
      <c r="MCN18"/>
      <c r="MCO18"/>
      <c r="MCP18"/>
      <c r="MCQ18"/>
      <c r="MCR18"/>
      <c r="MCS18"/>
      <c r="MCT18"/>
      <c r="MCU18"/>
      <c r="MCV18"/>
      <c r="MCW18"/>
      <c r="MCX18"/>
      <c r="MCY18"/>
      <c r="MCZ18"/>
      <c r="MDA18"/>
      <c r="MDB18"/>
      <c r="MDC18"/>
      <c r="MDD18"/>
      <c r="MDE18"/>
      <c r="MDF18"/>
      <c r="MDG18"/>
      <c r="MDH18"/>
      <c r="MDI18"/>
      <c r="MDJ18"/>
      <c r="MDK18"/>
      <c r="MDL18"/>
      <c r="MDM18"/>
      <c r="MDN18"/>
      <c r="MDO18"/>
      <c r="MDP18"/>
      <c r="MDQ18"/>
      <c r="MDR18"/>
      <c r="MDS18"/>
      <c r="MDT18"/>
      <c r="MDU18"/>
      <c r="MDV18"/>
      <c r="MDW18"/>
      <c r="MDX18"/>
      <c r="MDY18"/>
      <c r="MDZ18"/>
      <c r="MEA18"/>
      <c r="MEB18"/>
      <c r="MEC18"/>
      <c r="MED18"/>
      <c r="MEE18"/>
      <c r="MEF18"/>
      <c r="MEG18"/>
      <c r="MEH18"/>
      <c r="MEI18"/>
      <c r="MEJ18"/>
      <c r="MEK18"/>
      <c r="MEL18"/>
      <c r="MEM18"/>
      <c r="MEN18"/>
      <c r="MEO18"/>
      <c r="MEP18"/>
      <c r="MEQ18"/>
      <c r="MER18"/>
      <c r="MES18"/>
      <c r="MET18"/>
      <c r="MEU18"/>
      <c r="MEV18"/>
      <c r="MEW18"/>
      <c r="MEX18"/>
      <c r="MEY18"/>
      <c r="MEZ18"/>
      <c r="MFA18"/>
      <c r="MFB18"/>
      <c r="MFC18"/>
      <c r="MFD18"/>
      <c r="MFE18"/>
      <c r="MFF18"/>
      <c r="MFG18"/>
      <c r="MFH18"/>
      <c r="MFI18"/>
      <c r="MFJ18"/>
      <c r="MFK18"/>
      <c r="MFL18"/>
      <c r="MFM18"/>
      <c r="MFN18"/>
      <c r="MFO18"/>
      <c r="MFP18"/>
      <c r="MFQ18"/>
      <c r="MFR18"/>
      <c r="MFS18"/>
      <c r="MFT18"/>
      <c r="MFU18"/>
      <c r="MFV18"/>
      <c r="MFW18"/>
      <c r="MFX18"/>
      <c r="MFY18"/>
      <c r="MFZ18"/>
      <c r="MGA18"/>
      <c r="MGB18"/>
      <c r="MGC18"/>
      <c r="MGD18"/>
      <c r="MGE18"/>
      <c r="MGF18"/>
      <c r="MGG18"/>
      <c r="MGH18"/>
      <c r="MGI18"/>
      <c r="MGJ18"/>
      <c r="MGK18"/>
      <c r="MGL18"/>
      <c r="MGM18"/>
      <c r="MGN18"/>
      <c r="MGO18"/>
      <c r="MGP18"/>
      <c r="MGQ18"/>
      <c r="MGR18"/>
      <c r="MGS18"/>
      <c r="MGT18"/>
      <c r="MGU18"/>
      <c r="MGV18"/>
      <c r="MGW18"/>
      <c r="MGX18"/>
      <c r="MGY18"/>
      <c r="MGZ18"/>
      <c r="MHA18"/>
      <c r="MHB18"/>
      <c r="MHC18"/>
      <c r="MHD18"/>
      <c r="MHE18"/>
      <c r="MHF18"/>
      <c r="MHG18"/>
      <c r="MHH18"/>
      <c r="MHI18"/>
      <c r="MHJ18"/>
      <c r="MHK18"/>
      <c r="MHL18"/>
      <c r="MHM18"/>
      <c r="MHN18"/>
      <c r="MHO18"/>
      <c r="MHP18"/>
      <c r="MHQ18"/>
      <c r="MHR18"/>
      <c r="MHS18"/>
      <c r="MHT18"/>
      <c r="MHU18"/>
      <c r="MHV18"/>
      <c r="MHW18"/>
      <c r="MHX18"/>
      <c r="MHY18"/>
      <c r="MHZ18"/>
      <c r="MIA18"/>
      <c r="MIB18"/>
      <c r="MIC18"/>
      <c r="MID18"/>
      <c r="MIE18"/>
      <c r="MIF18"/>
      <c r="MIG18"/>
      <c r="MIH18"/>
      <c r="MII18"/>
      <c r="MIJ18"/>
      <c r="MIK18"/>
      <c r="MIL18"/>
      <c r="MIM18"/>
      <c r="MIN18"/>
      <c r="MIO18"/>
      <c r="MIP18"/>
      <c r="MIQ18"/>
      <c r="MIR18"/>
      <c r="MIS18"/>
      <c r="MIT18"/>
      <c r="MIU18"/>
      <c r="MIV18"/>
      <c r="MIW18"/>
      <c r="MIX18"/>
      <c r="MIY18"/>
      <c r="MIZ18"/>
      <c r="MJA18"/>
      <c r="MJB18"/>
      <c r="MJC18"/>
      <c r="MJD18"/>
      <c r="MJE18"/>
      <c r="MJF18"/>
      <c r="MJG18"/>
      <c r="MJH18"/>
      <c r="MJI18"/>
      <c r="MJJ18"/>
      <c r="MJK18"/>
      <c r="MJL18"/>
      <c r="MJM18"/>
      <c r="MJN18"/>
      <c r="MJO18"/>
      <c r="MJP18"/>
      <c r="MJQ18"/>
      <c r="MJR18"/>
      <c r="MJS18"/>
      <c r="MJT18"/>
      <c r="MJU18"/>
      <c r="MJV18"/>
      <c r="MJW18"/>
      <c r="MJX18"/>
      <c r="MJY18"/>
      <c r="MJZ18"/>
      <c r="MKA18"/>
      <c r="MKB18"/>
      <c r="MKC18"/>
      <c r="MKD18"/>
      <c r="MKE18"/>
      <c r="MKF18"/>
      <c r="MKG18"/>
      <c r="MKH18"/>
      <c r="MKI18"/>
      <c r="MKJ18"/>
      <c r="MKK18"/>
      <c r="MKL18"/>
      <c r="MKM18"/>
      <c r="MKN18"/>
      <c r="MKO18"/>
      <c r="MKP18"/>
      <c r="MKQ18"/>
      <c r="MKR18"/>
      <c r="MKS18"/>
      <c r="MKT18"/>
      <c r="MKU18"/>
      <c r="MKV18"/>
      <c r="MKW18"/>
      <c r="MKX18"/>
      <c r="MKY18"/>
      <c r="MKZ18"/>
      <c r="MLA18"/>
      <c r="MLB18"/>
      <c r="MLC18"/>
      <c r="MLD18"/>
      <c r="MLE18"/>
      <c r="MLF18"/>
      <c r="MLG18"/>
      <c r="MLH18"/>
      <c r="MLI18"/>
      <c r="MLJ18"/>
      <c r="MLK18"/>
      <c r="MLL18"/>
      <c r="MLM18"/>
      <c r="MLN18"/>
      <c r="MLO18"/>
      <c r="MLP18"/>
      <c r="MLQ18"/>
      <c r="MLR18"/>
      <c r="MLS18"/>
      <c r="MLT18"/>
      <c r="MLU18"/>
      <c r="MLV18"/>
      <c r="MLW18"/>
      <c r="MLX18"/>
      <c r="MLY18"/>
      <c r="MLZ18"/>
      <c r="MMA18"/>
      <c r="MMB18"/>
      <c r="MMC18"/>
      <c r="MMD18"/>
      <c r="MME18"/>
      <c r="MMF18"/>
      <c r="MMG18"/>
      <c r="MMH18"/>
      <c r="MMI18"/>
      <c r="MMJ18"/>
      <c r="MMK18"/>
      <c r="MML18"/>
      <c r="MMM18"/>
      <c r="MMN18"/>
      <c r="MMO18"/>
      <c r="MMP18"/>
      <c r="MMQ18"/>
      <c r="MMR18"/>
      <c r="MMS18"/>
      <c r="MMT18"/>
      <c r="MMU18"/>
      <c r="MMV18"/>
      <c r="MMW18"/>
      <c r="MMX18"/>
      <c r="MMY18"/>
      <c r="MMZ18"/>
      <c r="MNA18"/>
      <c r="MNB18"/>
      <c r="MNC18"/>
      <c r="MND18"/>
      <c r="MNE18"/>
      <c r="MNF18"/>
      <c r="MNG18"/>
      <c r="MNH18"/>
      <c r="MNI18"/>
      <c r="MNJ18"/>
      <c r="MNK18"/>
      <c r="MNL18"/>
      <c r="MNM18"/>
      <c r="MNN18"/>
      <c r="MNO18"/>
      <c r="MNP18"/>
      <c r="MNQ18"/>
      <c r="MNR18"/>
      <c r="MNS18"/>
      <c r="MNT18"/>
      <c r="MNU18"/>
      <c r="MNV18"/>
      <c r="MNW18"/>
      <c r="MNX18"/>
      <c r="MNY18"/>
      <c r="MNZ18"/>
      <c r="MOA18"/>
      <c r="MOB18"/>
      <c r="MOC18"/>
      <c r="MOD18"/>
      <c r="MOE18"/>
      <c r="MOF18"/>
      <c r="MOG18"/>
      <c r="MOH18"/>
      <c r="MOI18"/>
      <c r="MOJ18"/>
      <c r="MOK18"/>
      <c r="MOL18"/>
      <c r="MOM18"/>
      <c r="MON18"/>
      <c r="MOO18"/>
      <c r="MOP18"/>
      <c r="MOQ18"/>
      <c r="MOR18"/>
      <c r="MOS18"/>
      <c r="MOT18"/>
      <c r="MOU18"/>
      <c r="MOV18"/>
      <c r="MOW18"/>
      <c r="MOX18"/>
      <c r="MOY18"/>
      <c r="MOZ18"/>
      <c r="MPA18"/>
      <c r="MPB18"/>
      <c r="MPC18"/>
      <c r="MPD18"/>
      <c r="MPE18"/>
      <c r="MPF18"/>
      <c r="MPG18"/>
      <c r="MPH18"/>
      <c r="MPI18"/>
      <c r="MPJ18"/>
      <c r="MPK18"/>
      <c r="MPL18"/>
      <c r="MPM18"/>
      <c r="MPN18"/>
      <c r="MPO18"/>
      <c r="MPP18"/>
      <c r="MPQ18"/>
      <c r="MPR18"/>
      <c r="MPS18"/>
      <c r="MPT18"/>
      <c r="MPU18"/>
      <c r="MPV18"/>
      <c r="MPW18"/>
      <c r="MPX18"/>
      <c r="MPY18"/>
      <c r="MPZ18"/>
      <c r="MQA18"/>
      <c r="MQB18"/>
      <c r="MQC18"/>
      <c r="MQD18"/>
      <c r="MQE18"/>
      <c r="MQF18"/>
      <c r="MQG18"/>
      <c r="MQH18"/>
      <c r="MQI18"/>
      <c r="MQJ18"/>
      <c r="MQK18"/>
      <c r="MQL18"/>
      <c r="MQM18"/>
      <c r="MQN18"/>
      <c r="MQO18"/>
      <c r="MQP18"/>
      <c r="MQQ18"/>
      <c r="MQR18"/>
      <c r="MQS18"/>
      <c r="MQT18"/>
      <c r="MQU18"/>
      <c r="MQV18"/>
      <c r="MQW18"/>
      <c r="MQX18"/>
      <c r="MQY18"/>
      <c r="MQZ18"/>
      <c r="MRA18"/>
      <c r="MRB18"/>
      <c r="MRC18"/>
      <c r="MRD18"/>
      <c r="MRE18"/>
      <c r="MRF18"/>
      <c r="MRG18"/>
      <c r="MRH18"/>
      <c r="MRI18"/>
      <c r="MRJ18"/>
      <c r="MRK18"/>
      <c r="MRL18"/>
      <c r="MRM18"/>
      <c r="MRN18"/>
      <c r="MRO18"/>
      <c r="MRP18"/>
      <c r="MRQ18"/>
      <c r="MRR18"/>
      <c r="MRS18"/>
      <c r="MRT18"/>
      <c r="MRU18"/>
      <c r="MRV18"/>
      <c r="MRW18"/>
      <c r="MRX18"/>
      <c r="MRY18"/>
      <c r="MRZ18"/>
      <c r="MSA18"/>
      <c r="MSB18"/>
      <c r="MSC18"/>
      <c r="MSD18"/>
      <c r="MSE18"/>
      <c r="MSF18"/>
      <c r="MSG18"/>
      <c r="MSH18"/>
      <c r="MSI18"/>
      <c r="MSJ18"/>
      <c r="MSK18"/>
      <c r="MSL18"/>
      <c r="MSM18"/>
      <c r="MSN18"/>
      <c r="MSO18"/>
      <c r="MSP18"/>
      <c r="MSQ18"/>
      <c r="MSR18"/>
      <c r="MSS18"/>
      <c r="MST18"/>
      <c r="MSU18"/>
      <c r="MSV18"/>
      <c r="MSW18"/>
      <c r="MSX18"/>
      <c r="MSY18"/>
      <c r="MSZ18"/>
      <c r="MTA18"/>
      <c r="MTB18"/>
      <c r="MTC18"/>
      <c r="MTD18"/>
      <c r="MTE18"/>
      <c r="MTF18"/>
      <c r="MTG18"/>
      <c r="MTH18"/>
      <c r="MTI18"/>
      <c r="MTJ18"/>
      <c r="MTK18"/>
      <c r="MTL18"/>
      <c r="MTM18"/>
      <c r="MTN18"/>
      <c r="MTO18"/>
      <c r="MTP18"/>
      <c r="MTQ18"/>
      <c r="MTR18"/>
      <c r="MTS18"/>
      <c r="MTT18"/>
      <c r="MTU18"/>
      <c r="MTV18"/>
      <c r="MTW18"/>
      <c r="MTX18"/>
      <c r="MTY18"/>
      <c r="MTZ18"/>
      <c r="MUA18"/>
      <c r="MUB18"/>
      <c r="MUC18"/>
      <c r="MUD18"/>
      <c r="MUE18"/>
      <c r="MUF18"/>
      <c r="MUG18"/>
      <c r="MUH18"/>
      <c r="MUI18"/>
      <c r="MUJ18"/>
      <c r="MUK18"/>
      <c r="MUL18"/>
      <c r="MUM18"/>
      <c r="MUN18"/>
      <c r="MUO18"/>
      <c r="MUP18"/>
      <c r="MUQ18"/>
      <c r="MUR18"/>
      <c r="MUS18"/>
      <c r="MUT18"/>
      <c r="MUU18"/>
      <c r="MUV18"/>
      <c r="MUW18"/>
      <c r="MUX18"/>
      <c r="MUY18"/>
      <c r="MUZ18"/>
      <c r="MVA18"/>
      <c r="MVB18"/>
      <c r="MVC18"/>
      <c r="MVD18"/>
      <c r="MVE18"/>
      <c r="MVF18"/>
      <c r="MVG18"/>
      <c r="MVH18"/>
      <c r="MVI18"/>
      <c r="MVJ18"/>
      <c r="MVK18"/>
      <c r="MVL18"/>
      <c r="MVM18"/>
      <c r="MVN18"/>
      <c r="MVO18"/>
      <c r="MVP18"/>
      <c r="MVQ18"/>
      <c r="MVR18"/>
      <c r="MVS18"/>
      <c r="MVT18"/>
      <c r="MVU18"/>
      <c r="MVV18"/>
      <c r="MVW18"/>
      <c r="MVX18"/>
      <c r="MVY18"/>
      <c r="MVZ18"/>
      <c r="MWA18"/>
      <c r="MWB18"/>
      <c r="MWC18"/>
      <c r="MWD18"/>
      <c r="MWE18"/>
      <c r="MWF18"/>
      <c r="MWG18"/>
      <c r="MWH18"/>
      <c r="MWI18"/>
      <c r="MWJ18"/>
      <c r="MWK18"/>
      <c r="MWL18"/>
      <c r="MWM18"/>
      <c r="MWN18"/>
      <c r="MWO18"/>
      <c r="MWP18"/>
      <c r="MWQ18"/>
      <c r="MWR18"/>
      <c r="MWS18"/>
      <c r="MWT18"/>
      <c r="MWU18"/>
      <c r="MWV18"/>
      <c r="MWW18"/>
      <c r="MWX18"/>
      <c r="MWY18"/>
      <c r="MWZ18"/>
      <c r="MXA18"/>
      <c r="MXB18"/>
      <c r="MXC18"/>
      <c r="MXD18"/>
      <c r="MXE18"/>
      <c r="MXF18"/>
      <c r="MXG18"/>
      <c r="MXH18"/>
      <c r="MXI18"/>
      <c r="MXJ18"/>
      <c r="MXK18"/>
      <c r="MXL18"/>
      <c r="MXM18"/>
      <c r="MXN18"/>
      <c r="MXO18"/>
      <c r="MXP18"/>
      <c r="MXQ18"/>
      <c r="MXR18"/>
      <c r="MXS18"/>
      <c r="MXT18"/>
      <c r="MXU18"/>
      <c r="MXV18"/>
      <c r="MXW18"/>
      <c r="MXX18"/>
      <c r="MXY18"/>
      <c r="MXZ18"/>
      <c r="MYA18"/>
      <c r="MYB18"/>
      <c r="MYC18"/>
      <c r="MYD18"/>
      <c r="MYE18"/>
      <c r="MYF18"/>
      <c r="MYG18"/>
      <c r="MYH18"/>
      <c r="MYI18"/>
      <c r="MYJ18"/>
      <c r="MYK18"/>
      <c r="MYL18"/>
      <c r="MYM18"/>
      <c r="MYN18"/>
      <c r="MYO18"/>
      <c r="MYP18"/>
      <c r="MYQ18"/>
      <c r="MYR18"/>
      <c r="MYS18"/>
      <c r="MYT18"/>
      <c r="MYU18"/>
      <c r="MYV18"/>
      <c r="MYW18"/>
      <c r="MYX18"/>
      <c r="MYY18"/>
      <c r="MYZ18"/>
      <c r="MZA18"/>
      <c r="MZB18"/>
      <c r="MZC18"/>
      <c r="MZD18"/>
      <c r="MZE18"/>
      <c r="MZF18"/>
      <c r="MZG18"/>
      <c r="MZH18"/>
      <c r="MZI18"/>
      <c r="MZJ18"/>
      <c r="MZK18"/>
      <c r="MZL18"/>
      <c r="MZM18"/>
      <c r="MZN18"/>
      <c r="MZO18"/>
      <c r="MZP18"/>
      <c r="MZQ18"/>
      <c r="MZR18"/>
      <c r="MZS18"/>
      <c r="MZT18"/>
      <c r="MZU18"/>
      <c r="MZV18"/>
      <c r="MZW18"/>
      <c r="MZX18"/>
      <c r="MZY18"/>
      <c r="MZZ18"/>
      <c r="NAA18"/>
      <c r="NAB18"/>
      <c r="NAC18"/>
      <c r="NAD18"/>
      <c r="NAE18"/>
      <c r="NAF18"/>
      <c r="NAG18"/>
      <c r="NAH18"/>
      <c r="NAI18"/>
      <c r="NAJ18"/>
      <c r="NAK18"/>
      <c r="NAL18"/>
      <c r="NAM18"/>
      <c r="NAN18"/>
      <c r="NAO18"/>
      <c r="NAP18"/>
      <c r="NAQ18"/>
      <c r="NAR18"/>
      <c r="NAS18"/>
      <c r="NAT18"/>
      <c r="NAU18"/>
      <c r="NAV18"/>
      <c r="NAW18"/>
      <c r="NAX18"/>
      <c r="NAY18"/>
      <c r="NAZ18"/>
      <c r="NBA18"/>
      <c r="NBB18"/>
      <c r="NBC18"/>
      <c r="NBD18"/>
      <c r="NBE18"/>
      <c r="NBF18"/>
      <c r="NBG18"/>
      <c r="NBH18"/>
      <c r="NBI18"/>
      <c r="NBJ18"/>
      <c r="NBK18"/>
      <c r="NBL18"/>
      <c r="NBM18"/>
      <c r="NBN18"/>
      <c r="NBO18"/>
      <c r="NBP18"/>
      <c r="NBQ18"/>
      <c r="NBR18"/>
      <c r="NBS18"/>
      <c r="NBT18"/>
      <c r="NBU18"/>
      <c r="NBV18"/>
      <c r="NBW18"/>
      <c r="NBX18"/>
      <c r="NBY18"/>
      <c r="NBZ18"/>
      <c r="NCA18"/>
      <c r="NCB18"/>
      <c r="NCC18"/>
      <c r="NCD18"/>
      <c r="NCE18"/>
      <c r="NCF18"/>
      <c r="NCG18"/>
      <c r="NCH18"/>
      <c r="NCI18"/>
      <c r="NCJ18"/>
      <c r="NCK18"/>
      <c r="NCL18"/>
      <c r="NCM18"/>
      <c r="NCN18"/>
      <c r="NCO18"/>
      <c r="NCP18"/>
      <c r="NCQ18"/>
      <c r="NCR18"/>
      <c r="NCS18"/>
      <c r="NCT18"/>
      <c r="NCU18"/>
      <c r="NCV18"/>
      <c r="NCW18"/>
      <c r="NCX18"/>
      <c r="NCY18"/>
      <c r="NCZ18"/>
      <c r="NDA18"/>
      <c r="NDB18"/>
      <c r="NDC18"/>
      <c r="NDD18"/>
      <c r="NDE18"/>
      <c r="NDF18"/>
      <c r="NDG18"/>
      <c r="NDH18"/>
      <c r="NDI18"/>
      <c r="NDJ18"/>
      <c r="NDK18"/>
      <c r="NDL18"/>
      <c r="NDM18"/>
      <c r="NDN18"/>
      <c r="NDO18"/>
      <c r="NDP18"/>
      <c r="NDQ18"/>
      <c r="NDR18"/>
      <c r="NDS18"/>
      <c r="NDT18"/>
      <c r="NDU18"/>
      <c r="NDV18"/>
      <c r="NDW18"/>
      <c r="NDX18"/>
      <c r="NDY18"/>
      <c r="NDZ18"/>
      <c r="NEA18"/>
      <c r="NEB18"/>
      <c r="NEC18"/>
      <c r="NED18"/>
      <c r="NEE18"/>
      <c r="NEF18"/>
      <c r="NEG18"/>
      <c r="NEH18"/>
      <c r="NEI18"/>
      <c r="NEJ18"/>
      <c r="NEK18"/>
      <c r="NEL18"/>
      <c r="NEM18"/>
      <c r="NEN18"/>
      <c r="NEO18"/>
      <c r="NEP18"/>
      <c r="NEQ18"/>
      <c r="NER18"/>
      <c r="NES18"/>
      <c r="NET18"/>
      <c r="NEU18"/>
      <c r="NEV18"/>
      <c r="NEW18"/>
      <c r="NEX18"/>
      <c r="NEY18"/>
      <c r="NEZ18"/>
      <c r="NFA18"/>
      <c r="NFB18"/>
      <c r="NFC18"/>
      <c r="NFD18"/>
      <c r="NFE18"/>
      <c r="NFF18"/>
      <c r="NFG18"/>
      <c r="NFH18"/>
      <c r="NFI18"/>
      <c r="NFJ18"/>
      <c r="NFK18"/>
      <c r="NFL18"/>
      <c r="NFM18"/>
      <c r="NFN18"/>
      <c r="NFO18"/>
      <c r="NFP18"/>
      <c r="NFQ18"/>
      <c r="NFR18"/>
      <c r="NFS18"/>
      <c r="NFT18"/>
      <c r="NFU18"/>
      <c r="NFV18"/>
      <c r="NFW18"/>
      <c r="NFX18"/>
      <c r="NFY18"/>
      <c r="NFZ18"/>
      <c r="NGA18"/>
      <c r="NGB18"/>
      <c r="NGC18"/>
      <c r="NGD18"/>
      <c r="NGE18"/>
      <c r="NGF18"/>
      <c r="NGG18"/>
      <c r="NGH18"/>
      <c r="NGI18"/>
      <c r="NGJ18"/>
      <c r="NGK18"/>
      <c r="NGL18"/>
      <c r="NGM18"/>
      <c r="NGN18"/>
      <c r="NGO18"/>
      <c r="NGP18"/>
      <c r="NGQ18"/>
      <c r="NGR18"/>
      <c r="NGS18"/>
      <c r="NGT18"/>
      <c r="NGU18"/>
      <c r="NGV18"/>
      <c r="NGW18"/>
      <c r="NGX18"/>
      <c r="NGY18"/>
      <c r="NGZ18"/>
      <c r="NHA18"/>
      <c r="NHB18"/>
      <c r="NHC18"/>
      <c r="NHD18"/>
      <c r="NHE18"/>
      <c r="NHF18"/>
      <c r="NHG18"/>
      <c r="NHH18"/>
      <c r="NHI18"/>
      <c r="NHJ18"/>
      <c r="NHK18"/>
      <c r="NHL18"/>
      <c r="NHM18"/>
      <c r="NHN18"/>
      <c r="NHO18"/>
      <c r="NHP18"/>
      <c r="NHQ18"/>
      <c r="NHR18"/>
      <c r="NHS18"/>
      <c r="NHT18"/>
      <c r="NHU18"/>
      <c r="NHV18"/>
      <c r="NHW18"/>
      <c r="NHX18"/>
      <c r="NHY18"/>
      <c r="NHZ18"/>
      <c r="NIA18"/>
      <c r="NIB18"/>
      <c r="NIC18"/>
      <c r="NID18"/>
      <c r="NIE18"/>
      <c r="NIF18"/>
      <c r="NIG18"/>
      <c r="NIH18"/>
      <c r="NII18"/>
      <c r="NIJ18"/>
      <c r="NIK18"/>
      <c r="NIL18"/>
      <c r="NIM18"/>
      <c r="NIN18"/>
      <c r="NIO18"/>
      <c r="NIP18"/>
      <c r="NIQ18"/>
      <c r="NIR18"/>
      <c r="NIS18"/>
      <c r="NIT18"/>
      <c r="NIU18"/>
      <c r="NIV18"/>
      <c r="NIW18"/>
      <c r="NIX18"/>
      <c r="NIY18"/>
      <c r="NIZ18"/>
      <c r="NJA18"/>
      <c r="NJB18"/>
      <c r="NJC18"/>
      <c r="NJD18"/>
      <c r="NJE18"/>
      <c r="NJF18"/>
      <c r="NJG18"/>
      <c r="NJH18"/>
      <c r="NJI18"/>
      <c r="NJJ18"/>
      <c r="NJK18"/>
      <c r="NJL18"/>
      <c r="NJM18"/>
      <c r="NJN18"/>
      <c r="NJO18"/>
      <c r="NJP18"/>
      <c r="NJQ18"/>
      <c r="NJR18"/>
      <c r="NJS18"/>
      <c r="NJT18"/>
      <c r="NJU18"/>
      <c r="NJV18"/>
      <c r="NJW18"/>
      <c r="NJX18"/>
      <c r="NJY18"/>
      <c r="NJZ18"/>
      <c r="NKA18"/>
      <c r="NKB18"/>
      <c r="NKC18"/>
      <c r="NKD18"/>
      <c r="NKE18"/>
      <c r="NKF18"/>
      <c r="NKG18"/>
      <c r="NKH18"/>
      <c r="NKI18"/>
      <c r="NKJ18"/>
      <c r="NKK18"/>
      <c r="NKL18"/>
      <c r="NKM18"/>
      <c r="NKN18"/>
      <c r="NKO18"/>
      <c r="NKP18"/>
      <c r="NKQ18"/>
      <c r="NKR18"/>
      <c r="NKS18"/>
      <c r="NKT18"/>
      <c r="NKU18"/>
      <c r="NKV18"/>
      <c r="NKW18"/>
      <c r="NKX18"/>
      <c r="NKY18"/>
      <c r="NKZ18"/>
      <c r="NLA18"/>
      <c r="NLB18"/>
      <c r="NLC18"/>
      <c r="NLD18"/>
      <c r="NLE18"/>
      <c r="NLF18"/>
      <c r="NLG18"/>
      <c r="NLH18"/>
      <c r="NLI18"/>
      <c r="NLJ18"/>
      <c r="NLK18"/>
      <c r="NLL18"/>
      <c r="NLM18"/>
      <c r="NLN18"/>
      <c r="NLO18"/>
      <c r="NLP18"/>
      <c r="NLQ18"/>
      <c r="NLR18"/>
      <c r="NLS18"/>
      <c r="NLT18"/>
      <c r="NLU18"/>
      <c r="NLV18"/>
      <c r="NLW18"/>
      <c r="NLX18"/>
      <c r="NLY18"/>
      <c r="NLZ18"/>
      <c r="NMA18"/>
      <c r="NMB18"/>
      <c r="NMC18"/>
      <c r="NMD18"/>
      <c r="NME18"/>
      <c r="NMF18"/>
      <c r="NMG18"/>
      <c r="NMH18"/>
      <c r="NMI18"/>
      <c r="NMJ18"/>
      <c r="NMK18"/>
      <c r="NML18"/>
      <c r="NMM18"/>
      <c r="NMN18"/>
      <c r="NMO18"/>
      <c r="NMP18"/>
      <c r="NMQ18"/>
      <c r="NMR18"/>
      <c r="NMS18"/>
      <c r="NMT18"/>
      <c r="NMU18"/>
      <c r="NMV18"/>
      <c r="NMW18"/>
      <c r="NMX18"/>
      <c r="NMY18"/>
      <c r="NMZ18"/>
      <c r="NNA18"/>
      <c r="NNB18"/>
      <c r="NNC18"/>
      <c r="NND18"/>
      <c r="NNE18"/>
      <c r="NNF18"/>
      <c r="NNG18"/>
      <c r="NNH18"/>
      <c r="NNI18"/>
      <c r="NNJ18"/>
      <c r="NNK18"/>
      <c r="NNL18"/>
      <c r="NNM18"/>
      <c r="NNN18"/>
      <c r="NNO18"/>
      <c r="NNP18"/>
      <c r="NNQ18"/>
      <c r="NNR18"/>
      <c r="NNS18"/>
      <c r="NNT18"/>
      <c r="NNU18"/>
      <c r="NNV18"/>
      <c r="NNW18"/>
      <c r="NNX18"/>
      <c r="NNY18"/>
      <c r="NNZ18"/>
      <c r="NOA18"/>
      <c r="NOB18"/>
      <c r="NOC18"/>
      <c r="NOD18"/>
      <c r="NOE18"/>
      <c r="NOF18"/>
      <c r="NOG18"/>
      <c r="NOH18"/>
      <c r="NOI18"/>
      <c r="NOJ18"/>
      <c r="NOK18"/>
      <c r="NOL18"/>
      <c r="NOM18"/>
      <c r="NON18"/>
      <c r="NOO18"/>
      <c r="NOP18"/>
      <c r="NOQ18"/>
      <c r="NOR18"/>
      <c r="NOS18"/>
      <c r="NOT18"/>
      <c r="NOU18"/>
      <c r="NOV18"/>
      <c r="NOW18"/>
      <c r="NOX18"/>
      <c r="NOY18"/>
      <c r="NOZ18"/>
      <c r="NPA18"/>
      <c r="NPB18"/>
      <c r="NPC18"/>
      <c r="NPD18"/>
      <c r="NPE18"/>
      <c r="NPF18"/>
      <c r="NPG18"/>
      <c r="NPH18"/>
      <c r="NPI18"/>
      <c r="NPJ18"/>
      <c r="NPK18"/>
      <c r="NPL18"/>
      <c r="NPM18"/>
      <c r="NPN18"/>
      <c r="NPO18"/>
      <c r="NPP18"/>
      <c r="NPQ18"/>
      <c r="NPR18"/>
      <c r="NPS18"/>
      <c r="NPT18"/>
      <c r="NPU18"/>
      <c r="NPV18"/>
      <c r="NPW18"/>
      <c r="NPX18"/>
      <c r="NPY18"/>
      <c r="NPZ18"/>
      <c r="NQA18"/>
      <c r="NQB18"/>
      <c r="NQC18"/>
      <c r="NQD18"/>
      <c r="NQE18"/>
      <c r="NQF18"/>
      <c r="NQG18"/>
      <c r="NQH18"/>
      <c r="NQI18"/>
      <c r="NQJ18"/>
      <c r="NQK18"/>
      <c r="NQL18"/>
      <c r="NQM18"/>
      <c r="NQN18"/>
      <c r="NQO18"/>
      <c r="NQP18"/>
      <c r="NQQ18"/>
      <c r="NQR18"/>
      <c r="NQS18"/>
      <c r="NQT18"/>
      <c r="NQU18"/>
      <c r="NQV18"/>
      <c r="NQW18"/>
      <c r="NQX18"/>
      <c r="NQY18"/>
      <c r="NQZ18"/>
      <c r="NRA18"/>
      <c r="NRB18"/>
      <c r="NRC18"/>
      <c r="NRD18"/>
      <c r="NRE18"/>
      <c r="NRF18"/>
      <c r="NRG18"/>
      <c r="NRH18"/>
      <c r="NRI18"/>
      <c r="NRJ18"/>
      <c r="NRK18"/>
      <c r="NRL18"/>
      <c r="NRM18"/>
      <c r="NRN18"/>
      <c r="NRO18"/>
      <c r="NRP18"/>
      <c r="NRQ18"/>
      <c r="NRR18"/>
      <c r="NRS18"/>
      <c r="NRT18"/>
      <c r="NRU18"/>
      <c r="NRV18"/>
      <c r="NRW18"/>
      <c r="NRX18"/>
      <c r="NRY18"/>
      <c r="NRZ18"/>
      <c r="NSA18"/>
      <c r="NSB18"/>
      <c r="NSC18"/>
      <c r="NSD18"/>
      <c r="NSE18"/>
      <c r="NSF18"/>
      <c r="NSG18"/>
      <c r="NSH18"/>
      <c r="NSI18"/>
      <c r="NSJ18"/>
      <c r="NSK18"/>
      <c r="NSL18"/>
      <c r="NSM18"/>
      <c r="NSN18"/>
      <c r="NSO18"/>
      <c r="NSP18"/>
      <c r="NSQ18"/>
      <c r="NSR18"/>
      <c r="NSS18"/>
      <c r="NST18"/>
      <c r="NSU18"/>
      <c r="NSV18"/>
      <c r="NSW18"/>
      <c r="NSX18"/>
      <c r="NSY18"/>
      <c r="NSZ18"/>
      <c r="NTA18"/>
      <c r="NTB18"/>
      <c r="NTC18"/>
      <c r="NTD18"/>
      <c r="NTE18"/>
      <c r="NTF18"/>
      <c r="NTG18"/>
      <c r="NTH18"/>
      <c r="NTI18"/>
      <c r="NTJ18"/>
      <c r="NTK18"/>
      <c r="NTL18"/>
      <c r="NTM18"/>
      <c r="NTN18"/>
      <c r="NTO18"/>
      <c r="NTP18"/>
      <c r="NTQ18"/>
      <c r="NTR18"/>
      <c r="NTS18"/>
      <c r="NTT18"/>
      <c r="NTU18"/>
      <c r="NTV18"/>
      <c r="NTW18"/>
      <c r="NTX18"/>
      <c r="NTY18"/>
      <c r="NTZ18"/>
      <c r="NUA18"/>
      <c r="NUB18"/>
      <c r="NUC18"/>
      <c r="NUD18"/>
      <c r="NUE18"/>
      <c r="NUF18"/>
      <c r="NUG18"/>
      <c r="NUH18"/>
      <c r="NUI18"/>
      <c r="NUJ18"/>
      <c r="NUK18"/>
      <c r="NUL18"/>
      <c r="NUM18"/>
      <c r="NUN18"/>
      <c r="NUO18"/>
      <c r="NUP18"/>
      <c r="NUQ18"/>
      <c r="NUR18"/>
      <c r="NUS18"/>
      <c r="NUT18"/>
      <c r="NUU18"/>
      <c r="NUV18"/>
      <c r="NUW18"/>
      <c r="NUX18"/>
      <c r="NUY18"/>
      <c r="NUZ18"/>
      <c r="NVA18"/>
      <c r="NVB18"/>
      <c r="NVC18"/>
      <c r="NVD18"/>
      <c r="NVE18"/>
      <c r="NVF18"/>
      <c r="NVG18"/>
      <c r="NVH18"/>
      <c r="NVI18"/>
      <c r="NVJ18"/>
      <c r="NVK18"/>
      <c r="NVL18"/>
      <c r="NVM18"/>
      <c r="NVN18"/>
      <c r="NVO18"/>
      <c r="NVP18"/>
      <c r="NVQ18"/>
      <c r="NVR18"/>
      <c r="NVS18"/>
      <c r="NVT18"/>
      <c r="NVU18"/>
      <c r="NVV18"/>
      <c r="NVW18"/>
      <c r="NVX18"/>
      <c r="NVY18"/>
      <c r="NVZ18"/>
      <c r="NWA18"/>
      <c r="NWB18"/>
      <c r="NWC18"/>
      <c r="NWD18"/>
      <c r="NWE18"/>
      <c r="NWF18"/>
      <c r="NWG18"/>
      <c r="NWH18"/>
      <c r="NWI18"/>
      <c r="NWJ18"/>
      <c r="NWK18"/>
      <c r="NWL18"/>
      <c r="NWM18"/>
      <c r="NWN18"/>
      <c r="NWO18"/>
      <c r="NWP18"/>
      <c r="NWQ18"/>
      <c r="NWR18"/>
      <c r="NWS18"/>
      <c r="NWT18"/>
      <c r="NWU18"/>
      <c r="NWV18"/>
      <c r="NWW18"/>
      <c r="NWX18"/>
      <c r="NWY18"/>
      <c r="NWZ18"/>
      <c r="NXA18"/>
      <c r="NXB18"/>
      <c r="NXC18"/>
      <c r="NXD18"/>
      <c r="NXE18"/>
      <c r="NXF18"/>
      <c r="NXG18"/>
      <c r="NXH18"/>
      <c r="NXI18"/>
      <c r="NXJ18"/>
      <c r="NXK18"/>
      <c r="NXL18"/>
      <c r="NXM18"/>
      <c r="NXN18"/>
      <c r="NXO18"/>
      <c r="NXP18"/>
      <c r="NXQ18"/>
      <c r="NXR18"/>
      <c r="NXS18"/>
      <c r="NXT18"/>
      <c r="NXU18"/>
      <c r="NXV18"/>
      <c r="NXW18"/>
      <c r="NXX18"/>
      <c r="NXY18"/>
      <c r="NXZ18"/>
      <c r="NYA18"/>
      <c r="NYB18"/>
      <c r="NYC18"/>
      <c r="NYD18"/>
      <c r="NYE18"/>
      <c r="NYF18"/>
      <c r="NYG18"/>
      <c r="NYH18"/>
      <c r="NYI18"/>
      <c r="NYJ18"/>
      <c r="NYK18"/>
      <c r="NYL18"/>
      <c r="NYM18"/>
      <c r="NYN18"/>
      <c r="NYO18"/>
      <c r="NYP18"/>
      <c r="NYQ18"/>
      <c r="NYR18"/>
      <c r="NYS18"/>
      <c r="NYT18"/>
      <c r="NYU18"/>
      <c r="NYV18"/>
      <c r="NYW18"/>
      <c r="NYX18"/>
      <c r="NYY18"/>
      <c r="NYZ18"/>
      <c r="NZA18"/>
      <c r="NZB18"/>
      <c r="NZC18"/>
      <c r="NZD18"/>
      <c r="NZE18"/>
      <c r="NZF18"/>
      <c r="NZG18"/>
      <c r="NZH18"/>
      <c r="NZI18"/>
      <c r="NZJ18"/>
      <c r="NZK18"/>
      <c r="NZL18"/>
      <c r="NZM18"/>
      <c r="NZN18"/>
      <c r="NZO18"/>
      <c r="NZP18"/>
      <c r="NZQ18"/>
      <c r="NZR18"/>
      <c r="NZS18"/>
      <c r="NZT18"/>
      <c r="NZU18"/>
      <c r="NZV18"/>
      <c r="NZW18"/>
      <c r="NZX18"/>
      <c r="NZY18"/>
      <c r="NZZ18"/>
      <c r="OAA18"/>
      <c r="OAB18"/>
      <c r="OAC18"/>
      <c r="OAD18"/>
      <c r="OAE18"/>
      <c r="OAF18"/>
      <c r="OAG18"/>
      <c r="OAH18"/>
      <c r="OAI18"/>
      <c r="OAJ18"/>
      <c r="OAK18"/>
      <c r="OAL18"/>
      <c r="OAM18"/>
      <c r="OAN18"/>
      <c r="OAO18"/>
      <c r="OAP18"/>
      <c r="OAQ18"/>
      <c r="OAR18"/>
      <c r="OAS18"/>
      <c r="OAT18"/>
      <c r="OAU18"/>
      <c r="OAV18"/>
      <c r="OAW18"/>
      <c r="OAX18"/>
      <c r="OAY18"/>
      <c r="OAZ18"/>
      <c r="OBA18"/>
      <c r="OBB18"/>
      <c r="OBC18"/>
      <c r="OBD18"/>
      <c r="OBE18"/>
      <c r="OBF18"/>
      <c r="OBG18"/>
      <c r="OBH18"/>
      <c r="OBI18"/>
      <c r="OBJ18"/>
      <c r="OBK18"/>
      <c r="OBL18"/>
      <c r="OBM18"/>
      <c r="OBN18"/>
      <c r="OBO18"/>
      <c r="OBP18"/>
      <c r="OBQ18"/>
      <c r="OBR18"/>
      <c r="OBS18"/>
      <c r="OBT18"/>
      <c r="OBU18"/>
      <c r="OBV18"/>
      <c r="OBW18"/>
      <c r="OBX18"/>
      <c r="OBY18"/>
      <c r="OBZ18"/>
      <c r="OCA18"/>
      <c r="OCB18"/>
      <c r="OCC18"/>
      <c r="OCD18"/>
      <c r="OCE18"/>
      <c r="OCF18"/>
      <c r="OCG18"/>
      <c r="OCH18"/>
      <c r="OCI18"/>
      <c r="OCJ18"/>
      <c r="OCK18"/>
      <c r="OCL18"/>
      <c r="OCM18"/>
      <c r="OCN18"/>
      <c r="OCO18"/>
      <c r="OCP18"/>
      <c r="OCQ18"/>
      <c r="OCR18"/>
      <c r="OCS18"/>
      <c r="OCT18"/>
      <c r="OCU18"/>
      <c r="OCV18"/>
      <c r="OCW18"/>
      <c r="OCX18"/>
      <c r="OCY18"/>
      <c r="OCZ18"/>
      <c r="ODA18"/>
      <c r="ODB18"/>
      <c r="ODC18"/>
      <c r="ODD18"/>
      <c r="ODE18"/>
      <c r="ODF18"/>
      <c r="ODG18"/>
      <c r="ODH18"/>
      <c r="ODI18"/>
      <c r="ODJ18"/>
      <c r="ODK18"/>
      <c r="ODL18"/>
      <c r="ODM18"/>
      <c r="ODN18"/>
      <c r="ODO18"/>
      <c r="ODP18"/>
      <c r="ODQ18"/>
      <c r="ODR18"/>
      <c r="ODS18"/>
      <c r="ODT18"/>
      <c r="ODU18"/>
      <c r="ODV18"/>
      <c r="ODW18"/>
      <c r="ODX18"/>
      <c r="ODY18"/>
      <c r="ODZ18"/>
      <c r="OEA18"/>
      <c r="OEB18"/>
      <c r="OEC18"/>
      <c r="OED18"/>
      <c r="OEE18"/>
      <c r="OEF18"/>
      <c r="OEG18"/>
      <c r="OEH18"/>
      <c r="OEI18"/>
      <c r="OEJ18"/>
      <c r="OEK18"/>
      <c r="OEL18"/>
      <c r="OEM18"/>
      <c r="OEN18"/>
      <c r="OEO18"/>
      <c r="OEP18"/>
      <c r="OEQ18"/>
      <c r="OER18"/>
      <c r="OES18"/>
      <c r="OET18"/>
      <c r="OEU18"/>
      <c r="OEV18"/>
      <c r="OEW18"/>
      <c r="OEX18"/>
      <c r="OEY18"/>
      <c r="OEZ18"/>
      <c r="OFA18"/>
      <c r="OFB18"/>
      <c r="OFC18"/>
      <c r="OFD18"/>
      <c r="OFE18"/>
      <c r="OFF18"/>
      <c r="OFG18"/>
      <c r="OFH18"/>
      <c r="OFI18"/>
      <c r="OFJ18"/>
      <c r="OFK18"/>
      <c r="OFL18"/>
      <c r="OFM18"/>
      <c r="OFN18"/>
      <c r="OFO18"/>
      <c r="OFP18"/>
      <c r="OFQ18"/>
      <c r="OFR18"/>
      <c r="OFS18"/>
      <c r="OFT18"/>
      <c r="OFU18"/>
      <c r="OFV18"/>
      <c r="OFW18"/>
      <c r="OFX18"/>
      <c r="OFY18"/>
      <c r="OFZ18"/>
      <c r="OGA18"/>
      <c r="OGB18"/>
      <c r="OGC18"/>
      <c r="OGD18"/>
      <c r="OGE18"/>
      <c r="OGF18"/>
      <c r="OGG18"/>
      <c r="OGH18"/>
      <c r="OGI18"/>
      <c r="OGJ18"/>
      <c r="OGK18"/>
      <c r="OGL18"/>
      <c r="OGM18"/>
      <c r="OGN18"/>
      <c r="OGO18"/>
      <c r="OGP18"/>
      <c r="OGQ18"/>
      <c r="OGR18"/>
      <c r="OGS18"/>
      <c r="OGT18"/>
      <c r="OGU18"/>
      <c r="OGV18"/>
      <c r="OGW18"/>
      <c r="OGX18"/>
      <c r="OGY18"/>
      <c r="OGZ18"/>
      <c r="OHA18"/>
      <c r="OHB18"/>
      <c r="OHC18"/>
      <c r="OHD18"/>
      <c r="OHE18"/>
      <c r="OHF18"/>
      <c r="OHG18"/>
      <c r="OHH18"/>
      <c r="OHI18"/>
      <c r="OHJ18"/>
      <c r="OHK18"/>
      <c r="OHL18"/>
      <c r="OHM18"/>
      <c r="OHN18"/>
      <c r="OHO18"/>
      <c r="OHP18"/>
      <c r="OHQ18"/>
      <c r="OHR18"/>
      <c r="OHS18"/>
      <c r="OHT18"/>
      <c r="OHU18"/>
      <c r="OHV18"/>
      <c r="OHW18"/>
      <c r="OHX18"/>
      <c r="OHY18"/>
      <c r="OHZ18"/>
      <c r="OIA18"/>
      <c r="OIB18"/>
      <c r="OIC18"/>
      <c r="OID18"/>
      <c r="OIE18"/>
      <c r="OIF18"/>
      <c r="OIG18"/>
      <c r="OIH18"/>
      <c r="OII18"/>
      <c r="OIJ18"/>
      <c r="OIK18"/>
      <c r="OIL18"/>
      <c r="OIM18"/>
      <c r="OIN18"/>
      <c r="OIO18"/>
      <c r="OIP18"/>
      <c r="OIQ18"/>
      <c r="OIR18"/>
      <c r="OIS18"/>
      <c r="OIT18"/>
      <c r="OIU18"/>
      <c r="OIV18"/>
      <c r="OIW18"/>
      <c r="OIX18"/>
      <c r="OIY18"/>
      <c r="OIZ18"/>
      <c r="OJA18"/>
      <c r="OJB18"/>
      <c r="OJC18"/>
      <c r="OJD18"/>
      <c r="OJE18"/>
      <c r="OJF18"/>
      <c r="OJG18"/>
      <c r="OJH18"/>
      <c r="OJI18"/>
      <c r="OJJ18"/>
      <c r="OJK18"/>
      <c r="OJL18"/>
      <c r="OJM18"/>
      <c r="OJN18"/>
      <c r="OJO18"/>
      <c r="OJP18"/>
      <c r="OJQ18"/>
      <c r="OJR18"/>
      <c r="OJS18"/>
      <c r="OJT18"/>
      <c r="OJU18"/>
      <c r="OJV18"/>
      <c r="OJW18"/>
      <c r="OJX18"/>
      <c r="OJY18"/>
      <c r="OJZ18"/>
      <c r="OKA18"/>
      <c r="OKB18"/>
      <c r="OKC18"/>
      <c r="OKD18"/>
      <c r="OKE18"/>
      <c r="OKF18"/>
      <c r="OKG18"/>
      <c r="OKH18"/>
      <c r="OKI18"/>
      <c r="OKJ18"/>
      <c r="OKK18"/>
      <c r="OKL18"/>
      <c r="OKM18"/>
      <c r="OKN18"/>
      <c r="OKO18"/>
      <c r="OKP18"/>
      <c r="OKQ18"/>
      <c r="OKR18"/>
      <c r="OKS18"/>
      <c r="OKT18"/>
      <c r="OKU18"/>
      <c r="OKV18"/>
      <c r="OKW18"/>
      <c r="OKX18"/>
      <c r="OKY18"/>
      <c r="OKZ18"/>
      <c r="OLA18"/>
      <c r="OLB18"/>
      <c r="OLC18"/>
      <c r="OLD18"/>
      <c r="OLE18"/>
      <c r="OLF18"/>
      <c r="OLG18"/>
      <c r="OLH18"/>
      <c r="OLI18"/>
      <c r="OLJ18"/>
      <c r="OLK18"/>
      <c r="OLL18"/>
      <c r="OLM18"/>
      <c r="OLN18"/>
      <c r="OLO18"/>
      <c r="OLP18"/>
      <c r="OLQ18"/>
      <c r="OLR18"/>
      <c r="OLS18"/>
      <c r="OLT18"/>
      <c r="OLU18"/>
      <c r="OLV18"/>
      <c r="OLW18"/>
      <c r="OLX18"/>
      <c r="OLY18"/>
      <c r="OLZ18"/>
      <c r="OMA18"/>
      <c r="OMB18"/>
      <c r="OMC18"/>
      <c r="OMD18"/>
      <c r="OME18"/>
      <c r="OMF18"/>
      <c r="OMG18"/>
      <c r="OMH18"/>
      <c r="OMI18"/>
      <c r="OMJ18"/>
      <c r="OMK18"/>
      <c r="OML18"/>
      <c r="OMM18"/>
      <c r="OMN18"/>
      <c r="OMO18"/>
      <c r="OMP18"/>
      <c r="OMQ18"/>
      <c r="OMR18"/>
      <c r="OMS18"/>
      <c r="OMT18"/>
      <c r="OMU18"/>
      <c r="OMV18"/>
      <c r="OMW18"/>
      <c r="OMX18"/>
      <c r="OMY18"/>
      <c r="OMZ18"/>
      <c r="ONA18"/>
      <c r="ONB18"/>
      <c r="ONC18"/>
      <c r="OND18"/>
      <c r="ONE18"/>
      <c r="ONF18"/>
      <c r="ONG18"/>
      <c r="ONH18"/>
      <c r="ONI18"/>
      <c r="ONJ18"/>
      <c r="ONK18"/>
      <c r="ONL18"/>
      <c r="ONM18"/>
      <c r="ONN18"/>
      <c r="ONO18"/>
      <c r="ONP18"/>
      <c r="ONQ18"/>
      <c r="ONR18"/>
      <c r="ONS18"/>
      <c r="ONT18"/>
      <c r="ONU18"/>
      <c r="ONV18"/>
      <c r="ONW18"/>
      <c r="ONX18"/>
      <c r="ONY18"/>
      <c r="ONZ18"/>
      <c r="OOA18"/>
      <c r="OOB18"/>
      <c r="OOC18"/>
      <c r="OOD18"/>
      <c r="OOE18"/>
      <c r="OOF18"/>
      <c r="OOG18"/>
      <c r="OOH18"/>
      <c r="OOI18"/>
      <c r="OOJ18"/>
      <c r="OOK18"/>
      <c r="OOL18"/>
      <c r="OOM18"/>
      <c r="OON18"/>
      <c r="OOO18"/>
      <c r="OOP18"/>
      <c r="OOQ18"/>
      <c r="OOR18"/>
      <c r="OOS18"/>
      <c r="OOT18"/>
      <c r="OOU18"/>
      <c r="OOV18"/>
      <c r="OOW18"/>
      <c r="OOX18"/>
      <c r="OOY18"/>
      <c r="OOZ18"/>
      <c r="OPA18"/>
      <c r="OPB18"/>
      <c r="OPC18"/>
      <c r="OPD18"/>
      <c r="OPE18"/>
      <c r="OPF18"/>
      <c r="OPG18"/>
      <c r="OPH18"/>
      <c r="OPI18"/>
      <c r="OPJ18"/>
      <c r="OPK18"/>
      <c r="OPL18"/>
      <c r="OPM18"/>
      <c r="OPN18"/>
      <c r="OPO18"/>
      <c r="OPP18"/>
      <c r="OPQ18"/>
      <c r="OPR18"/>
      <c r="OPS18"/>
      <c r="OPT18"/>
      <c r="OPU18"/>
      <c r="OPV18"/>
      <c r="OPW18"/>
      <c r="OPX18"/>
      <c r="OPY18"/>
      <c r="OPZ18"/>
      <c r="OQA18"/>
      <c r="OQB18"/>
      <c r="OQC18"/>
      <c r="OQD18"/>
      <c r="OQE18"/>
      <c r="OQF18"/>
      <c r="OQG18"/>
      <c r="OQH18"/>
      <c r="OQI18"/>
      <c r="OQJ18"/>
      <c r="OQK18"/>
      <c r="OQL18"/>
      <c r="OQM18"/>
      <c r="OQN18"/>
      <c r="OQO18"/>
      <c r="OQP18"/>
      <c r="OQQ18"/>
      <c r="OQR18"/>
      <c r="OQS18"/>
      <c r="OQT18"/>
      <c r="OQU18"/>
      <c r="OQV18"/>
      <c r="OQW18"/>
      <c r="OQX18"/>
      <c r="OQY18"/>
      <c r="OQZ18"/>
      <c r="ORA18"/>
      <c r="ORB18"/>
      <c r="ORC18"/>
      <c r="ORD18"/>
      <c r="ORE18"/>
      <c r="ORF18"/>
      <c r="ORG18"/>
      <c r="ORH18"/>
      <c r="ORI18"/>
      <c r="ORJ18"/>
      <c r="ORK18"/>
      <c r="ORL18"/>
      <c r="ORM18"/>
      <c r="ORN18"/>
      <c r="ORO18"/>
      <c r="ORP18"/>
      <c r="ORQ18"/>
      <c r="ORR18"/>
      <c r="ORS18"/>
      <c r="ORT18"/>
      <c r="ORU18"/>
      <c r="ORV18"/>
      <c r="ORW18"/>
      <c r="ORX18"/>
      <c r="ORY18"/>
      <c r="ORZ18"/>
      <c r="OSA18"/>
      <c r="OSB18"/>
      <c r="OSC18"/>
      <c r="OSD18"/>
      <c r="OSE18"/>
      <c r="OSF18"/>
      <c r="OSG18"/>
      <c r="OSH18"/>
      <c r="OSI18"/>
      <c r="OSJ18"/>
      <c r="OSK18"/>
      <c r="OSL18"/>
      <c r="OSM18"/>
      <c r="OSN18"/>
      <c r="OSO18"/>
      <c r="OSP18"/>
      <c r="OSQ18"/>
      <c r="OSR18"/>
      <c r="OSS18"/>
      <c r="OST18"/>
      <c r="OSU18"/>
      <c r="OSV18"/>
      <c r="OSW18"/>
      <c r="OSX18"/>
      <c r="OSY18"/>
      <c r="OSZ18"/>
      <c r="OTA18"/>
      <c r="OTB18"/>
      <c r="OTC18"/>
      <c r="OTD18"/>
      <c r="OTE18"/>
      <c r="OTF18"/>
      <c r="OTG18"/>
      <c r="OTH18"/>
      <c r="OTI18"/>
      <c r="OTJ18"/>
      <c r="OTK18"/>
      <c r="OTL18"/>
      <c r="OTM18"/>
      <c r="OTN18"/>
      <c r="OTO18"/>
      <c r="OTP18"/>
      <c r="OTQ18"/>
      <c r="OTR18"/>
      <c r="OTS18"/>
      <c r="OTT18"/>
      <c r="OTU18"/>
      <c r="OTV18"/>
      <c r="OTW18"/>
      <c r="OTX18"/>
      <c r="OTY18"/>
      <c r="OTZ18"/>
      <c r="OUA18"/>
      <c r="OUB18"/>
      <c r="OUC18"/>
      <c r="OUD18"/>
      <c r="OUE18"/>
      <c r="OUF18"/>
      <c r="OUG18"/>
      <c r="OUH18"/>
      <c r="OUI18"/>
      <c r="OUJ18"/>
      <c r="OUK18"/>
      <c r="OUL18"/>
      <c r="OUM18"/>
      <c r="OUN18"/>
      <c r="OUO18"/>
      <c r="OUP18"/>
      <c r="OUQ18"/>
      <c r="OUR18"/>
      <c r="OUS18"/>
      <c r="OUT18"/>
      <c r="OUU18"/>
      <c r="OUV18"/>
      <c r="OUW18"/>
      <c r="OUX18"/>
      <c r="OUY18"/>
      <c r="OUZ18"/>
      <c r="OVA18"/>
      <c r="OVB18"/>
      <c r="OVC18"/>
      <c r="OVD18"/>
      <c r="OVE18"/>
      <c r="OVF18"/>
      <c r="OVG18"/>
      <c r="OVH18"/>
      <c r="OVI18"/>
      <c r="OVJ18"/>
      <c r="OVK18"/>
      <c r="OVL18"/>
      <c r="OVM18"/>
      <c r="OVN18"/>
      <c r="OVO18"/>
      <c r="OVP18"/>
      <c r="OVQ18"/>
      <c r="OVR18"/>
      <c r="OVS18"/>
      <c r="OVT18"/>
      <c r="OVU18"/>
      <c r="OVV18"/>
      <c r="OVW18"/>
      <c r="OVX18"/>
      <c r="OVY18"/>
      <c r="OVZ18"/>
      <c r="OWA18"/>
      <c r="OWB18"/>
      <c r="OWC18"/>
      <c r="OWD18"/>
      <c r="OWE18"/>
      <c r="OWF18"/>
      <c r="OWG18"/>
      <c r="OWH18"/>
      <c r="OWI18"/>
      <c r="OWJ18"/>
      <c r="OWK18"/>
      <c r="OWL18"/>
      <c r="OWM18"/>
      <c r="OWN18"/>
      <c r="OWO18"/>
      <c r="OWP18"/>
      <c r="OWQ18"/>
      <c r="OWR18"/>
      <c r="OWS18"/>
      <c r="OWT18"/>
      <c r="OWU18"/>
      <c r="OWV18"/>
      <c r="OWW18"/>
      <c r="OWX18"/>
      <c r="OWY18"/>
      <c r="OWZ18"/>
      <c r="OXA18"/>
      <c r="OXB18"/>
      <c r="OXC18"/>
      <c r="OXD18"/>
      <c r="OXE18"/>
      <c r="OXF18"/>
      <c r="OXG18"/>
      <c r="OXH18"/>
      <c r="OXI18"/>
      <c r="OXJ18"/>
      <c r="OXK18"/>
      <c r="OXL18"/>
      <c r="OXM18"/>
      <c r="OXN18"/>
      <c r="OXO18"/>
      <c r="OXP18"/>
      <c r="OXQ18"/>
      <c r="OXR18"/>
      <c r="OXS18"/>
      <c r="OXT18"/>
      <c r="OXU18"/>
      <c r="OXV18"/>
      <c r="OXW18"/>
      <c r="OXX18"/>
      <c r="OXY18"/>
      <c r="OXZ18"/>
      <c r="OYA18"/>
      <c r="OYB18"/>
      <c r="OYC18"/>
      <c r="OYD18"/>
      <c r="OYE18"/>
      <c r="OYF18"/>
      <c r="OYG18"/>
      <c r="OYH18"/>
      <c r="OYI18"/>
      <c r="OYJ18"/>
      <c r="OYK18"/>
      <c r="OYL18"/>
      <c r="OYM18"/>
      <c r="OYN18"/>
      <c r="OYO18"/>
      <c r="OYP18"/>
      <c r="OYQ18"/>
      <c r="OYR18"/>
      <c r="OYS18"/>
      <c r="OYT18"/>
      <c r="OYU18"/>
      <c r="OYV18"/>
      <c r="OYW18"/>
      <c r="OYX18"/>
      <c r="OYY18"/>
      <c r="OYZ18"/>
      <c r="OZA18"/>
      <c r="OZB18"/>
      <c r="OZC18"/>
      <c r="OZD18"/>
      <c r="OZE18"/>
      <c r="OZF18"/>
      <c r="OZG18"/>
      <c r="OZH18"/>
      <c r="OZI18"/>
      <c r="OZJ18"/>
      <c r="OZK18"/>
      <c r="OZL18"/>
      <c r="OZM18"/>
      <c r="OZN18"/>
      <c r="OZO18"/>
      <c r="OZP18"/>
      <c r="OZQ18"/>
      <c r="OZR18"/>
      <c r="OZS18"/>
      <c r="OZT18"/>
      <c r="OZU18"/>
      <c r="OZV18"/>
      <c r="OZW18"/>
      <c r="OZX18"/>
      <c r="OZY18"/>
      <c r="OZZ18"/>
      <c r="PAA18"/>
      <c r="PAB18"/>
      <c r="PAC18"/>
      <c r="PAD18"/>
      <c r="PAE18"/>
      <c r="PAF18"/>
      <c r="PAG18"/>
      <c r="PAH18"/>
      <c r="PAI18"/>
      <c r="PAJ18"/>
      <c r="PAK18"/>
      <c r="PAL18"/>
      <c r="PAM18"/>
      <c r="PAN18"/>
      <c r="PAO18"/>
      <c r="PAP18"/>
      <c r="PAQ18"/>
      <c r="PAR18"/>
      <c r="PAS18"/>
      <c r="PAT18"/>
      <c r="PAU18"/>
      <c r="PAV18"/>
      <c r="PAW18"/>
      <c r="PAX18"/>
      <c r="PAY18"/>
      <c r="PAZ18"/>
      <c r="PBA18"/>
      <c r="PBB18"/>
      <c r="PBC18"/>
      <c r="PBD18"/>
      <c r="PBE18"/>
      <c r="PBF18"/>
      <c r="PBG18"/>
      <c r="PBH18"/>
      <c r="PBI18"/>
      <c r="PBJ18"/>
      <c r="PBK18"/>
      <c r="PBL18"/>
      <c r="PBM18"/>
      <c r="PBN18"/>
      <c r="PBO18"/>
      <c r="PBP18"/>
      <c r="PBQ18"/>
      <c r="PBR18"/>
      <c r="PBS18"/>
      <c r="PBT18"/>
      <c r="PBU18"/>
      <c r="PBV18"/>
      <c r="PBW18"/>
      <c r="PBX18"/>
      <c r="PBY18"/>
      <c r="PBZ18"/>
      <c r="PCA18"/>
      <c r="PCB18"/>
      <c r="PCC18"/>
      <c r="PCD18"/>
      <c r="PCE18"/>
      <c r="PCF18"/>
      <c r="PCG18"/>
      <c r="PCH18"/>
      <c r="PCI18"/>
      <c r="PCJ18"/>
      <c r="PCK18"/>
      <c r="PCL18"/>
      <c r="PCM18"/>
      <c r="PCN18"/>
      <c r="PCO18"/>
      <c r="PCP18"/>
      <c r="PCQ18"/>
      <c r="PCR18"/>
      <c r="PCS18"/>
      <c r="PCT18"/>
      <c r="PCU18"/>
      <c r="PCV18"/>
      <c r="PCW18"/>
      <c r="PCX18"/>
      <c r="PCY18"/>
      <c r="PCZ18"/>
      <c r="PDA18"/>
      <c r="PDB18"/>
      <c r="PDC18"/>
      <c r="PDD18"/>
      <c r="PDE18"/>
      <c r="PDF18"/>
      <c r="PDG18"/>
      <c r="PDH18"/>
      <c r="PDI18"/>
      <c r="PDJ18"/>
      <c r="PDK18"/>
      <c r="PDL18"/>
      <c r="PDM18"/>
      <c r="PDN18"/>
      <c r="PDO18"/>
      <c r="PDP18"/>
      <c r="PDQ18"/>
      <c r="PDR18"/>
      <c r="PDS18"/>
      <c r="PDT18"/>
      <c r="PDU18"/>
      <c r="PDV18"/>
      <c r="PDW18"/>
      <c r="PDX18"/>
      <c r="PDY18"/>
      <c r="PDZ18"/>
      <c r="PEA18"/>
      <c r="PEB18"/>
      <c r="PEC18"/>
      <c r="PED18"/>
      <c r="PEE18"/>
      <c r="PEF18"/>
      <c r="PEG18"/>
      <c r="PEH18"/>
      <c r="PEI18"/>
      <c r="PEJ18"/>
      <c r="PEK18"/>
      <c r="PEL18"/>
      <c r="PEM18"/>
      <c r="PEN18"/>
      <c r="PEO18"/>
      <c r="PEP18"/>
      <c r="PEQ18"/>
      <c r="PER18"/>
      <c r="PES18"/>
      <c r="PET18"/>
      <c r="PEU18"/>
      <c r="PEV18"/>
      <c r="PEW18"/>
      <c r="PEX18"/>
      <c r="PEY18"/>
      <c r="PEZ18"/>
      <c r="PFA18"/>
      <c r="PFB18"/>
      <c r="PFC18"/>
      <c r="PFD18"/>
      <c r="PFE18"/>
      <c r="PFF18"/>
      <c r="PFG18"/>
      <c r="PFH18"/>
      <c r="PFI18"/>
      <c r="PFJ18"/>
      <c r="PFK18"/>
      <c r="PFL18"/>
      <c r="PFM18"/>
      <c r="PFN18"/>
      <c r="PFO18"/>
      <c r="PFP18"/>
      <c r="PFQ18"/>
      <c r="PFR18"/>
      <c r="PFS18"/>
      <c r="PFT18"/>
      <c r="PFU18"/>
      <c r="PFV18"/>
      <c r="PFW18"/>
      <c r="PFX18"/>
      <c r="PFY18"/>
      <c r="PFZ18"/>
      <c r="PGA18"/>
      <c r="PGB18"/>
      <c r="PGC18"/>
      <c r="PGD18"/>
      <c r="PGE18"/>
      <c r="PGF18"/>
      <c r="PGG18"/>
      <c r="PGH18"/>
      <c r="PGI18"/>
      <c r="PGJ18"/>
      <c r="PGK18"/>
      <c r="PGL18"/>
      <c r="PGM18"/>
      <c r="PGN18"/>
      <c r="PGO18"/>
      <c r="PGP18"/>
      <c r="PGQ18"/>
      <c r="PGR18"/>
      <c r="PGS18"/>
      <c r="PGT18"/>
      <c r="PGU18"/>
      <c r="PGV18"/>
      <c r="PGW18"/>
      <c r="PGX18"/>
      <c r="PGY18"/>
      <c r="PGZ18"/>
      <c r="PHA18"/>
      <c r="PHB18"/>
      <c r="PHC18"/>
      <c r="PHD18"/>
      <c r="PHE18"/>
      <c r="PHF18"/>
      <c r="PHG18"/>
      <c r="PHH18"/>
      <c r="PHI18"/>
      <c r="PHJ18"/>
      <c r="PHK18"/>
      <c r="PHL18"/>
      <c r="PHM18"/>
      <c r="PHN18"/>
      <c r="PHO18"/>
      <c r="PHP18"/>
      <c r="PHQ18"/>
      <c r="PHR18"/>
      <c r="PHS18"/>
      <c r="PHT18"/>
      <c r="PHU18"/>
      <c r="PHV18"/>
      <c r="PHW18"/>
      <c r="PHX18"/>
      <c r="PHY18"/>
      <c r="PHZ18"/>
      <c r="PIA18"/>
      <c r="PIB18"/>
      <c r="PIC18"/>
      <c r="PID18"/>
      <c r="PIE18"/>
      <c r="PIF18"/>
      <c r="PIG18"/>
      <c r="PIH18"/>
      <c r="PII18"/>
      <c r="PIJ18"/>
      <c r="PIK18"/>
      <c r="PIL18"/>
      <c r="PIM18"/>
      <c r="PIN18"/>
      <c r="PIO18"/>
      <c r="PIP18"/>
      <c r="PIQ18"/>
      <c r="PIR18"/>
      <c r="PIS18"/>
      <c r="PIT18"/>
      <c r="PIU18"/>
      <c r="PIV18"/>
      <c r="PIW18"/>
      <c r="PIX18"/>
      <c r="PIY18"/>
      <c r="PIZ18"/>
      <c r="PJA18"/>
      <c r="PJB18"/>
      <c r="PJC18"/>
      <c r="PJD18"/>
      <c r="PJE18"/>
      <c r="PJF18"/>
      <c r="PJG18"/>
      <c r="PJH18"/>
      <c r="PJI18"/>
      <c r="PJJ18"/>
      <c r="PJK18"/>
      <c r="PJL18"/>
      <c r="PJM18"/>
      <c r="PJN18"/>
      <c r="PJO18"/>
      <c r="PJP18"/>
      <c r="PJQ18"/>
      <c r="PJR18"/>
      <c r="PJS18"/>
      <c r="PJT18"/>
      <c r="PJU18"/>
      <c r="PJV18"/>
      <c r="PJW18"/>
      <c r="PJX18"/>
      <c r="PJY18"/>
      <c r="PJZ18"/>
      <c r="PKA18"/>
      <c r="PKB18"/>
      <c r="PKC18"/>
      <c r="PKD18"/>
      <c r="PKE18"/>
      <c r="PKF18"/>
      <c r="PKG18"/>
      <c r="PKH18"/>
      <c r="PKI18"/>
      <c r="PKJ18"/>
      <c r="PKK18"/>
      <c r="PKL18"/>
      <c r="PKM18"/>
      <c r="PKN18"/>
      <c r="PKO18"/>
      <c r="PKP18"/>
      <c r="PKQ18"/>
      <c r="PKR18"/>
      <c r="PKS18"/>
      <c r="PKT18"/>
      <c r="PKU18"/>
      <c r="PKV18"/>
      <c r="PKW18"/>
      <c r="PKX18"/>
      <c r="PKY18"/>
      <c r="PKZ18"/>
      <c r="PLA18"/>
      <c r="PLB18"/>
      <c r="PLC18"/>
      <c r="PLD18"/>
      <c r="PLE18"/>
      <c r="PLF18"/>
      <c r="PLG18"/>
      <c r="PLH18"/>
      <c r="PLI18"/>
      <c r="PLJ18"/>
      <c r="PLK18"/>
      <c r="PLL18"/>
      <c r="PLM18"/>
      <c r="PLN18"/>
      <c r="PLO18"/>
      <c r="PLP18"/>
      <c r="PLQ18"/>
      <c r="PLR18"/>
      <c r="PLS18"/>
      <c r="PLT18"/>
      <c r="PLU18"/>
      <c r="PLV18"/>
      <c r="PLW18"/>
      <c r="PLX18"/>
      <c r="PLY18"/>
      <c r="PLZ18"/>
      <c r="PMA18"/>
      <c r="PMB18"/>
      <c r="PMC18"/>
      <c r="PMD18"/>
      <c r="PME18"/>
      <c r="PMF18"/>
      <c r="PMG18"/>
      <c r="PMH18"/>
      <c r="PMI18"/>
      <c r="PMJ18"/>
      <c r="PMK18"/>
      <c r="PML18"/>
      <c r="PMM18"/>
      <c r="PMN18"/>
      <c r="PMO18"/>
      <c r="PMP18"/>
      <c r="PMQ18"/>
      <c r="PMR18"/>
      <c r="PMS18"/>
      <c r="PMT18"/>
      <c r="PMU18"/>
      <c r="PMV18"/>
      <c r="PMW18"/>
      <c r="PMX18"/>
      <c r="PMY18"/>
      <c r="PMZ18"/>
      <c r="PNA18"/>
      <c r="PNB18"/>
      <c r="PNC18"/>
      <c r="PND18"/>
      <c r="PNE18"/>
      <c r="PNF18"/>
      <c r="PNG18"/>
      <c r="PNH18"/>
      <c r="PNI18"/>
      <c r="PNJ18"/>
      <c r="PNK18"/>
      <c r="PNL18"/>
      <c r="PNM18"/>
      <c r="PNN18"/>
      <c r="PNO18"/>
      <c r="PNP18"/>
      <c r="PNQ18"/>
      <c r="PNR18"/>
      <c r="PNS18"/>
      <c r="PNT18"/>
      <c r="PNU18"/>
      <c r="PNV18"/>
      <c r="PNW18"/>
      <c r="PNX18"/>
      <c r="PNY18"/>
      <c r="PNZ18"/>
      <c r="POA18"/>
      <c r="POB18"/>
      <c r="POC18"/>
      <c r="POD18"/>
      <c r="POE18"/>
      <c r="POF18"/>
      <c r="POG18"/>
      <c r="POH18"/>
      <c r="POI18"/>
      <c r="POJ18"/>
      <c r="POK18"/>
      <c r="POL18"/>
      <c r="POM18"/>
      <c r="PON18"/>
      <c r="POO18"/>
      <c r="POP18"/>
      <c r="POQ18"/>
      <c r="POR18"/>
      <c r="POS18"/>
      <c r="POT18"/>
      <c r="POU18"/>
      <c r="POV18"/>
      <c r="POW18"/>
      <c r="POX18"/>
      <c r="POY18"/>
      <c r="POZ18"/>
      <c r="PPA18"/>
      <c r="PPB18"/>
      <c r="PPC18"/>
      <c r="PPD18"/>
      <c r="PPE18"/>
      <c r="PPF18"/>
      <c r="PPG18"/>
      <c r="PPH18"/>
      <c r="PPI18"/>
      <c r="PPJ18"/>
      <c r="PPK18"/>
      <c r="PPL18"/>
      <c r="PPM18"/>
      <c r="PPN18"/>
      <c r="PPO18"/>
      <c r="PPP18"/>
      <c r="PPQ18"/>
      <c r="PPR18"/>
      <c r="PPS18"/>
      <c r="PPT18"/>
      <c r="PPU18"/>
      <c r="PPV18"/>
      <c r="PPW18"/>
      <c r="PPX18"/>
      <c r="PPY18"/>
      <c r="PPZ18"/>
      <c r="PQA18"/>
      <c r="PQB18"/>
      <c r="PQC18"/>
      <c r="PQD18"/>
      <c r="PQE18"/>
      <c r="PQF18"/>
      <c r="PQG18"/>
      <c r="PQH18"/>
      <c r="PQI18"/>
      <c r="PQJ18"/>
      <c r="PQK18"/>
      <c r="PQL18"/>
      <c r="PQM18"/>
      <c r="PQN18"/>
      <c r="PQO18"/>
      <c r="PQP18"/>
      <c r="PQQ18"/>
      <c r="PQR18"/>
      <c r="PQS18"/>
      <c r="PQT18"/>
      <c r="PQU18"/>
      <c r="PQV18"/>
      <c r="PQW18"/>
      <c r="PQX18"/>
      <c r="PQY18"/>
      <c r="PQZ18"/>
      <c r="PRA18"/>
      <c r="PRB18"/>
      <c r="PRC18"/>
      <c r="PRD18"/>
      <c r="PRE18"/>
      <c r="PRF18"/>
      <c r="PRG18"/>
      <c r="PRH18"/>
      <c r="PRI18"/>
      <c r="PRJ18"/>
      <c r="PRK18"/>
      <c r="PRL18"/>
      <c r="PRM18"/>
      <c r="PRN18"/>
      <c r="PRO18"/>
      <c r="PRP18"/>
      <c r="PRQ18"/>
      <c r="PRR18"/>
      <c r="PRS18"/>
      <c r="PRT18"/>
      <c r="PRU18"/>
      <c r="PRV18"/>
      <c r="PRW18"/>
      <c r="PRX18"/>
      <c r="PRY18"/>
      <c r="PRZ18"/>
      <c r="PSA18"/>
      <c r="PSB18"/>
      <c r="PSC18"/>
      <c r="PSD18"/>
      <c r="PSE18"/>
      <c r="PSF18"/>
      <c r="PSG18"/>
      <c r="PSH18"/>
      <c r="PSI18"/>
      <c r="PSJ18"/>
      <c r="PSK18"/>
      <c r="PSL18"/>
      <c r="PSM18"/>
      <c r="PSN18"/>
      <c r="PSO18"/>
      <c r="PSP18"/>
      <c r="PSQ18"/>
      <c r="PSR18"/>
      <c r="PSS18"/>
      <c r="PST18"/>
      <c r="PSU18"/>
      <c r="PSV18"/>
      <c r="PSW18"/>
      <c r="PSX18"/>
      <c r="PSY18"/>
      <c r="PSZ18"/>
      <c r="PTA18"/>
      <c r="PTB18"/>
      <c r="PTC18"/>
      <c r="PTD18"/>
      <c r="PTE18"/>
      <c r="PTF18"/>
      <c r="PTG18"/>
      <c r="PTH18"/>
      <c r="PTI18"/>
      <c r="PTJ18"/>
      <c r="PTK18"/>
      <c r="PTL18"/>
      <c r="PTM18"/>
      <c r="PTN18"/>
      <c r="PTO18"/>
      <c r="PTP18"/>
      <c r="PTQ18"/>
      <c r="PTR18"/>
      <c r="PTS18"/>
      <c r="PTT18"/>
      <c r="PTU18"/>
      <c r="PTV18"/>
      <c r="PTW18"/>
      <c r="PTX18"/>
      <c r="PTY18"/>
      <c r="PTZ18"/>
      <c r="PUA18"/>
      <c r="PUB18"/>
      <c r="PUC18"/>
      <c r="PUD18"/>
      <c r="PUE18"/>
      <c r="PUF18"/>
      <c r="PUG18"/>
      <c r="PUH18"/>
      <c r="PUI18"/>
      <c r="PUJ18"/>
      <c r="PUK18"/>
      <c r="PUL18"/>
      <c r="PUM18"/>
      <c r="PUN18"/>
      <c r="PUO18"/>
      <c r="PUP18"/>
      <c r="PUQ18"/>
      <c r="PUR18"/>
      <c r="PUS18"/>
      <c r="PUT18"/>
      <c r="PUU18"/>
      <c r="PUV18"/>
      <c r="PUW18"/>
      <c r="PUX18"/>
      <c r="PUY18"/>
      <c r="PUZ18"/>
      <c r="PVA18"/>
      <c r="PVB18"/>
      <c r="PVC18"/>
      <c r="PVD18"/>
      <c r="PVE18"/>
      <c r="PVF18"/>
      <c r="PVG18"/>
      <c r="PVH18"/>
      <c r="PVI18"/>
      <c r="PVJ18"/>
      <c r="PVK18"/>
      <c r="PVL18"/>
      <c r="PVM18"/>
      <c r="PVN18"/>
      <c r="PVO18"/>
      <c r="PVP18"/>
      <c r="PVQ18"/>
      <c r="PVR18"/>
      <c r="PVS18"/>
      <c r="PVT18"/>
      <c r="PVU18"/>
      <c r="PVV18"/>
      <c r="PVW18"/>
      <c r="PVX18"/>
      <c r="PVY18"/>
      <c r="PVZ18"/>
      <c r="PWA18"/>
      <c r="PWB18"/>
      <c r="PWC18"/>
      <c r="PWD18"/>
      <c r="PWE18"/>
      <c r="PWF18"/>
      <c r="PWG18"/>
      <c r="PWH18"/>
      <c r="PWI18"/>
      <c r="PWJ18"/>
      <c r="PWK18"/>
      <c r="PWL18"/>
      <c r="PWM18"/>
      <c r="PWN18"/>
      <c r="PWO18"/>
      <c r="PWP18"/>
      <c r="PWQ18"/>
      <c r="PWR18"/>
      <c r="PWS18"/>
      <c r="PWT18"/>
      <c r="PWU18"/>
      <c r="PWV18"/>
      <c r="PWW18"/>
      <c r="PWX18"/>
      <c r="PWY18"/>
      <c r="PWZ18"/>
      <c r="PXA18"/>
      <c r="PXB18"/>
      <c r="PXC18"/>
      <c r="PXD18"/>
      <c r="PXE18"/>
      <c r="PXF18"/>
      <c r="PXG18"/>
      <c r="PXH18"/>
      <c r="PXI18"/>
      <c r="PXJ18"/>
      <c r="PXK18"/>
      <c r="PXL18"/>
      <c r="PXM18"/>
      <c r="PXN18"/>
      <c r="PXO18"/>
      <c r="PXP18"/>
      <c r="PXQ18"/>
      <c r="PXR18"/>
      <c r="PXS18"/>
      <c r="PXT18"/>
      <c r="PXU18"/>
      <c r="PXV18"/>
      <c r="PXW18"/>
      <c r="PXX18"/>
      <c r="PXY18"/>
      <c r="PXZ18"/>
      <c r="PYA18"/>
      <c r="PYB18"/>
      <c r="PYC18"/>
      <c r="PYD18"/>
      <c r="PYE18"/>
      <c r="PYF18"/>
      <c r="PYG18"/>
      <c r="PYH18"/>
      <c r="PYI18"/>
      <c r="PYJ18"/>
      <c r="PYK18"/>
      <c r="PYL18"/>
      <c r="PYM18"/>
      <c r="PYN18"/>
      <c r="PYO18"/>
      <c r="PYP18"/>
      <c r="PYQ18"/>
      <c r="PYR18"/>
      <c r="PYS18"/>
      <c r="PYT18"/>
      <c r="PYU18"/>
      <c r="PYV18"/>
      <c r="PYW18"/>
      <c r="PYX18"/>
      <c r="PYY18"/>
      <c r="PYZ18"/>
      <c r="PZA18"/>
      <c r="PZB18"/>
      <c r="PZC18"/>
      <c r="PZD18"/>
      <c r="PZE18"/>
      <c r="PZF18"/>
      <c r="PZG18"/>
      <c r="PZH18"/>
      <c r="PZI18"/>
      <c r="PZJ18"/>
      <c r="PZK18"/>
      <c r="PZL18"/>
      <c r="PZM18"/>
      <c r="PZN18"/>
      <c r="PZO18"/>
      <c r="PZP18"/>
      <c r="PZQ18"/>
      <c r="PZR18"/>
      <c r="PZS18"/>
      <c r="PZT18"/>
      <c r="PZU18"/>
      <c r="PZV18"/>
      <c r="PZW18"/>
      <c r="PZX18"/>
      <c r="PZY18"/>
      <c r="PZZ18"/>
      <c r="QAA18"/>
      <c r="QAB18"/>
      <c r="QAC18"/>
      <c r="QAD18"/>
      <c r="QAE18"/>
      <c r="QAF18"/>
      <c r="QAG18"/>
      <c r="QAH18"/>
      <c r="QAI18"/>
      <c r="QAJ18"/>
      <c r="QAK18"/>
      <c r="QAL18"/>
      <c r="QAM18"/>
      <c r="QAN18"/>
      <c r="QAO18"/>
      <c r="QAP18"/>
      <c r="QAQ18"/>
      <c r="QAR18"/>
      <c r="QAS18"/>
      <c r="QAT18"/>
      <c r="QAU18"/>
      <c r="QAV18"/>
      <c r="QAW18"/>
      <c r="QAX18"/>
      <c r="QAY18"/>
      <c r="QAZ18"/>
      <c r="QBA18"/>
      <c r="QBB18"/>
      <c r="QBC18"/>
      <c r="QBD18"/>
      <c r="QBE18"/>
      <c r="QBF18"/>
      <c r="QBG18"/>
      <c r="QBH18"/>
      <c r="QBI18"/>
      <c r="QBJ18"/>
      <c r="QBK18"/>
      <c r="QBL18"/>
      <c r="QBM18"/>
      <c r="QBN18"/>
      <c r="QBO18"/>
      <c r="QBP18"/>
      <c r="QBQ18"/>
      <c r="QBR18"/>
      <c r="QBS18"/>
      <c r="QBT18"/>
      <c r="QBU18"/>
      <c r="QBV18"/>
      <c r="QBW18"/>
      <c r="QBX18"/>
      <c r="QBY18"/>
      <c r="QBZ18"/>
      <c r="QCA18"/>
      <c r="QCB18"/>
      <c r="QCC18"/>
      <c r="QCD18"/>
      <c r="QCE18"/>
      <c r="QCF18"/>
      <c r="QCG18"/>
      <c r="QCH18"/>
      <c r="QCI18"/>
      <c r="QCJ18"/>
      <c r="QCK18"/>
      <c r="QCL18"/>
      <c r="QCM18"/>
      <c r="QCN18"/>
      <c r="QCO18"/>
      <c r="QCP18"/>
      <c r="QCQ18"/>
      <c r="QCR18"/>
      <c r="QCS18"/>
      <c r="QCT18"/>
      <c r="QCU18"/>
      <c r="QCV18"/>
      <c r="QCW18"/>
      <c r="QCX18"/>
      <c r="QCY18"/>
      <c r="QCZ18"/>
      <c r="QDA18"/>
      <c r="QDB18"/>
      <c r="QDC18"/>
      <c r="QDD18"/>
      <c r="QDE18"/>
      <c r="QDF18"/>
      <c r="QDG18"/>
      <c r="QDH18"/>
      <c r="QDI18"/>
      <c r="QDJ18"/>
      <c r="QDK18"/>
      <c r="QDL18"/>
      <c r="QDM18"/>
      <c r="QDN18"/>
      <c r="QDO18"/>
      <c r="QDP18"/>
      <c r="QDQ18"/>
      <c r="QDR18"/>
      <c r="QDS18"/>
      <c r="QDT18"/>
      <c r="QDU18"/>
      <c r="QDV18"/>
      <c r="QDW18"/>
      <c r="QDX18"/>
      <c r="QDY18"/>
      <c r="QDZ18"/>
      <c r="QEA18"/>
      <c r="QEB18"/>
      <c r="QEC18"/>
      <c r="QED18"/>
      <c r="QEE18"/>
      <c r="QEF18"/>
      <c r="QEG18"/>
      <c r="QEH18"/>
      <c r="QEI18"/>
      <c r="QEJ18"/>
      <c r="QEK18"/>
      <c r="QEL18"/>
      <c r="QEM18"/>
      <c r="QEN18"/>
      <c r="QEO18"/>
      <c r="QEP18"/>
      <c r="QEQ18"/>
      <c r="QER18"/>
      <c r="QES18"/>
      <c r="QET18"/>
      <c r="QEU18"/>
      <c r="QEV18"/>
      <c r="QEW18"/>
      <c r="QEX18"/>
      <c r="QEY18"/>
      <c r="QEZ18"/>
      <c r="QFA18"/>
      <c r="QFB18"/>
      <c r="QFC18"/>
      <c r="QFD18"/>
      <c r="QFE18"/>
      <c r="QFF18"/>
      <c r="QFG18"/>
      <c r="QFH18"/>
      <c r="QFI18"/>
      <c r="QFJ18"/>
      <c r="QFK18"/>
      <c r="QFL18"/>
      <c r="QFM18"/>
      <c r="QFN18"/>
      <c r="QFO18"/>
      <c r="QFP18"/>
      <c r="QFQ18"/>
      <c r="QFR18"/>
      <c r="QFS18"/>
      <c r="QFT18"/>
      <c r="QFU18"/>
      <c r="QFV18"/>
      <c r="QFW18"/>
      <c r="QFX18"/>
      <c r="QFY18"/>
      <c r="QFZ18"/>
      <c r="QGA18"/>
      <c r="QGB18"/>
      <c r="QGC18"/>
      <c r="QGD18"/>
      <c r="QGE18"/>
      <c r="QGF18"/>
      <c r="QGG18"/>
      <c r="QGH18"/>
      <c r="QGI18"/>
      <c r="QGJ18"/>
      <c r="QGK18"/>
      <c r="QGL18"/>
      <c r="QGM18"/>
      <c r="QGN18"/>
      <c r="QGO18"/>
      <c r="QGP18"/>
      <c r="QGQ18"/>
      <c r="QGR18"/>
      <c r="QGS18"/>
      <c r="QGT18"/>
      <c r="QGU18"/>
      <c r="QGV18"/>
      <c r="QGW18"/>
      <c r="QGX18"/>
      <c r="QGY18"/>
      <c r="QGZ18"/>
      <c r="QHA18"/>
      <c r="QHB18"/>
      <c r="QHC18"/>
      <c r="QHD18"/>
      <c r="QHE18"/>
      <c r="QHF18"/>
      <c r="QHG18"/>
      <c r="QHH18"/>
      <c r="QHI18"/>
      <c r="QHJ18"/>
      <c r="QHK18"/>
      <c r="QHL18"/>
      <c r="QHM18"/>
      <c r="QHN18"/>
      <c r="QHO18"/>
      <c r="QHP18"/>
      <c r="QHQ18"/>
      <c r="QHR18"/>
      <c r="QHS18"/>
      <c r="QHT18"/>
      <c r="QHU18"/>
      <c r="QHV18"/>
      <c r="QHW18"/>
      <c r="QHX18"/>
      <c r="QHY18"/>
      <c r="QHZ18"/>
      <c r="QIA18"/>
      <c r="QIB18"/>
      <c r="QIC18"/>
      <c r="QID18"/>
      <c r="QIE18"/>
      <c r="QIF18"/>
      <c r="QIG18"/>
      <c r="QIH18"/>
      <c r="QII18"/>
      <c r="QIJ18"/>
      <c r="QIK18"/>
      <c r="QIL18"/>
      <c r="QIM18"/>
      <c r="QIN18"/>
      <c r="QIO18"/>
      <c r="QIP18"/>
      <c r="QIQ18"/>
      <c r="QIR18"/>
      <c r="QIS18"/>
      <c r="QIT18"/>
      <c r="QIU18"/>
      <c r="QIV18"/>
      <c r="QIW18"/>
      <c r="QIX18"/>
      <c r="QIY18"/>
      <c r="QIZ18"/>
      <c r="QJA18"/>
      <c r="QJB18"/>
      <c r="QJC18"/>
      <c r="QJD18"/>
      <c r="QJE18"/>
      <c r="QJF18"/>
      <c r="QJG18"/>
      <c r="QJH18"/>
      <c r="QJI18"/>
      <c r="QJJ18"/>
      <c r="QJK18"/>
      <c r="QJL18"/>
      <c r="QJM18"/>
      <c r="QJN18"/>
      <c r="QJO18"/>
      <c r="QJP18"/>
      <c r="QJQ18"/>
      <c r="QJR18"/>
      <c r="QJS18"/>
      <c r="QJT18"/>
      <c r="QJU18"/>
      <c r="QJV18"/>
      <c r="QJW18"/>
      <c r="QJX18"/>
      <c r="QJY18"/>
      <c r="QJZ18"/>
      <c r="QKA18"/>
      <c r="QKB18"/>
      <c r="QKC18"/>
      <c r="QKD18"/>
      <c r="QKE18"/>
      <c r="QKF18"/>
      <c r="QKG18"/>
      <c r="QKH18"/>
      <c r="QKI18"/>
      <c r="QKJ18"/>
      <c r="QKK18"/>
      <c r="QKL18"/>
      <c r="QKM18"/>
      <c r="QKN18"/>
      <c r="QKO18"/>
      <c r="QKP18"/>
      <c r="QKQ18"/>
      <c r="QKR18"/>
      <c r="QKS18"/>
      <c r="QKT18"/>
      <c r="QKU18"/>
      <c r="QKV18"/>
      <c r="QKW18"/>
      <c r="QKX18"/>
      <c r="QKY18"/>
      <c r="QKZ18"/>
      <c r="QLA18"/>
      <c r="QLB18"/>
      <c r="QLC18"/>
      <c r="QLD18"/>
      <c r="QLE18"/>
      <c r="QLF18"/>
      <c r="QLG18"/>
      <c r="QLH18"/>
      <c r="QLI18"/>
      <c r="QLJ18"/>
      <c r="QLK18"/>
      <c r="QLL18"/>
      <c r="QLM18"/>
      <c r="QLN18"/>
      <c r="QLO18"/>
      <c r="QLP18"/>
      <c r="QLQ18"/>
      <c r="QLR18"/>
      <c r="QLS18"/>
      <c r="QLT18"/>
      <c r="QLU18"/>
      <c r="QLV18"/>
      <c r="QLW18"/>
      <c r="QLX18"/>
      <c r="QLY18"/>
      <c r="QLZ18"/>
      <c r="QMA18"/>
      <c r="QMB18"/>
      <c r="QMC18"/>
      <c r="QMD18"/>
      <c r="QME18"/>
      <c r="QMF18"/>
      <c r="QMG18"/>
      <c r="QMH18"/>
      <c r="QMI18"/>
      <c r="QMJ18"/>
      <c r="QMK18"/>
      <c r="QML18"/>
      <c r="QMM18"/>
      <c r="QMN18"/>
      <c r="QMO18"/>
      <c r="QMP18"/>
      <c r="QMQ18"/>
      <c r="QMR18"/>
      <c r="QMS18"/>
      <c r="QMT18"/>
      <c r="QMU18"/>
      <c r="QMV18"/>
      <c r="QMW18"/>
      <c r="QMX18"/>
      <c r="QMY18"/>
      <c r="QMZ18"/>
      <c r="QNA18"/>
      <c r="QNB18"/>
      <c r="QNC18"/>
      <c r="QND18"/>
      <c r="QNE18"/>
      <c r="QNF18"/>
      <c r="QNG18"/>
      <c r="QNH18"/>
      <c r="QNI18"/>
      <c r="QNJ18"/>
      <c r="QNK18"/>
      <c r="QNL18"/>
      <c r="QNM18"/>
      <c r="QNN18"/>
      <c r="QNO18"/>
      <c r="QNP18"/>
      <c r="QNQ18"/>
      <c r="QNR18"/>
      <c r="QNS18"/>
      <c r="QNT18"/>
      <c r="QNU18"/>
      <c r="QNV18"/>
      <c r="QNW18"/>
      <c r="QNX18"/>
      <c r="QNY18"/>
      <c r="QNZ18"/>
      <c r="QOA18"/>
      <c r="QOB18"/>
      <c r="QOC18"/>
      <c r="QOD18"/>
      <c r="QOE18"/>
      <c r="QOF18"/>
      <c r="QOG18"/>
      <c r="QOH18"/>
      <c r="QOI18"/>
      <c r="QOJ18"/>
      <c r="QOK18"/>
      <c r="QOL18"/>
      <c r="QOM18"/>
      <c r="QON18"/>
      <c r="QOO18"/>
      <c r="QOP18"/>
      <c r="QOQ18"/>
      <c r="QOR18"/>
      <c r="QOS18"/>
      <c r="QOT18"/>
      <c r="QOU18"/>
      <c r="QOV18"/>
      <c r="QOW18"/>
      <c r="QOX18"/>
      <c r="QOY18"/>
      <c r="QOZ18"/>
      <c r="QPA18"/>
      <c r="QPB18"/>
      <c r="QPC18"/>
      <c r="QPD18"/>
      <c r="QPE18"/>
      <c r="QPF18"/>
      <c r="QPG18"/>
      <c r="QPH18"/>
      <c r="QPI18"/>
      <c r="QPJ18"/>
      <c r="QPK18"/>
      <c r="QPL18"/>
      <c r="QPM18"/>
      <c r="QPN18"/>
      <c r="QPO18"/>
      <c r="QPP18"/>
      <c r="QPQ18"/>
      <c r="QPR18"/>
      <c r="QPS18"/>
      <c r="QPT18"/>
      <c r="QPU18"/>
      <c r="QPV18"/>
      <c r="QPW18"/>
      <c r="QPX18"/>
      <c r="QPY18"/>
      <c r="QPZ18"/>
      <c r="QQA18"/>
      <c r="QQB18"/>
      <c r="QQC18"/>
      <c r="QQD18"/>
      <c r="QQE18"/>
      <c r="QQF18"/>
      <c r="QQG18"/>
      <c r="QQH18"/>
      <c r="QQI18"/>
      <c r="QQJ18"/>
      <c r="QQK18"/>
      <c r="QQL18"/>
      <c r="QQM18"/>
      <c r="QQN18"/>
      <c r="QQO18"/>
      <c r="QQP18"/>
      <c r="QQQ18"/>
      <c r="QQR18"/>
      <c r="QQS18"/>
      <c r="QQT18"/>
      <c r="QQU18"/>
      <c r="QQV18"/>
      <c r="QQW18"/>
      <c r="QQX18"/>
      <c r="QQY18"/>
      <c r="QQZ18"/>
      <c r="QRA18"/>
      <c r="QRB18"/>
      <c r="QRC18"/>
      <c r="QRD18"/>
      <c r="QRE18"/>
      <c r="QRF18"/>
      <c r="QRG18"/>
      <c r="QRH18"/>
      <c r="QRI18"/>
      <c r="QRJ18"/>
      <c r="QRK18"/>
      <c r="QRL18"/>
      <c r="QRM18"/>
      <c r="QRN18"/>
      <c r="QRO18"/>
      <c r="QRP18"/>
      <c r="QRQ18"/>
      <c r="QRR18"/>
      <c r="QRS18"/>
      <c r="QRT18"/>
      <c r="QRU18"/>
      <c r="QRV18"/>
      <c r="QRW18"/>
      <c r="QRX18"/>
      <c r="QRY18"/>
      <c r="QRZ18"/>
      <c r="QSA18"/>
      <c r="QSB18"/>
      <c r="QSC18"/>
      <c r="QSD18"/>
      <c r="QSE18"/>
      <c r="QSF18"/>
      <c r="QSG18"/>
      <c r="QSH18"/>
      <c r="QSI18"/>
      <c r="QSJ18"/>
      <c r="QSK18"/>
      <c r="QSL18"/>
      <c r="QSM18"/>
      <c r="QSN18"/>
      <c r="QSO18"/>
      <c r="QSP18"/>
      <c r="QSQ18"/>
      <c r="QSR18"/>
      <c r="QSS18"/>
      <c r="QST18"/>
      <c r="QSU18"/>
      <c r="QSV18"/>
      <c r="QSW18"/>
      <c r="QSX18"/>
      <c r="QSY18"/>
      <c r="QSZ18"/>
      <c r="QTA18"/>
      <c r="QTB18"/>
      <c r="QTC18"/>
      <c r="QTD18"/>
      <c r="QTE18"/>
      <c r="QTF18"/>
      <c r="QTG18"/>
      <c r="QTH18"/>
      <c r="QTI18"/>
      <c r="QTJ18"/>
      <c r="QTK18"/>
      <c r="QTL18"/>
      <c r="QTM18"/>
      <c r="QTN18"/>
      <c r="QTO18"/>
      <c r="QTP18"/>
      <c r="QTQ18"/>
      <c r="QTR18"/>
      <c r="QTS18"/>
      <c r="QTT18"/>
      <c r="QTU18"/>
      <c r="QTV18"/>
      <c r="QTW18"/>
      <c r="QTX18"/>
      <c r="QTY18"/>
      <c r="QTZ18"/>
      <c r="QUA18"/>
      <c r="QUB18"/>
      <c r="QUC18"/>
      <c r="QUD18"/>
      <c r="QUE18"/>
      <c r="QUF18"/>
      <c r="QUG18"/>
      <c r="QUH18"/>
      <c r="QUI18"/>
      <c r="QUJ18"/>
      <c r="QUK18"/>
      <c r="QUL18"/>
      <c r="QUM18"/>
      <c r="QUN18"/>
      <c r="QUO18"/>
      <c r="QUP18"/>
      <c r="QUQ18"/>
      <c r="QUR18"/>
      <c r="QUS18"/>
      <c r="QUT18"/>
      <c r="QUU18"/>
      <c r="QUV18"/>
      <c r="QUW18"/>
      <c r="QUX18"/>
      <c r="QUY18"/>
      <c r="QUZ18"/>
      <c r="QVA18"/>
      <c r="QVB18"/>
      <c r="QVC18"/>
      <c r="QVD18"/>
      <c r="QVE18"/>
      <c r="QVF18"/>
      <c r="QVG18"/>
      <c r="QVH18"/>
      <c r="QVI18"/>
      <c r="QVJ18"/>
      <c r="QVK18"/>
      <c r="QVL18"/>
      <c r="QVM18"/>
      <c r="QVN18"/>
      <c r="QVO18"/>
      <c r="QVP18"/>
      <c r="QVQ18"/>
      <c r="QVR18"/>
      <c r="QVS18"/>
      <c r="QVT18"/>
      <c r="QVU18"/>
      <c r="QVV18"/>
      <c r="QVW18"/>
      <c r="QVX18"/>
      <c r="QVY18"/>
      <c r="QVZ18"/>
      <c r="QWA18"/>
      <c r="QWB18"/>
      <c r="QWC18"/>
      <c r="QWD18"/>
      <c r="QWE18"/>
      <c r="QWF18"/>
      <c r="QWG18"/>
      <c r="QWH18"/>
      <c r="QWI18"/>
      <c r="QWJ18"/>
      <c r="QWK18"/>
      <c r="QWL18"/>
      <c r="QWM18"/>
      <c r="QWN18"/>
      <c r="QWO18"/>
      <c r="QWP18"/>
      <c r="QWQ18"/>
      <c r="QWR18"/>
      <c r="QWS18"/>
      <c r="QWT18"/>
      <c r="QWU18"/>
      <c r="QWV18"/>
      <c r="QWW18"/>
      <c r="QWX18"/>
      <c r="QWY18"/>
      <c r="QWZ18"/>
      <c r="QXA18"/>
      <c r="QXB18"/>
      <c r="QXC18"/>
      <c r="QXD18"/>
      <c r="QXE18"/>
      <c r="QXF18"/>
      <c r="QXG18"/>
      <c r="QXH18"/>
      <c r="QXI18"/>
      <c r="QXJ18"/>
      <c r="QXK18"/>
      <c r="QXL18"/>
      <c r="QXM18"/>
      <c r="QXN18"/>
      <c r="QXO18"/>
      <c r="QXP18"/>
      <c r="QXQ18"/>
      <c r="QXR18"/>
      <c r="QXS18"/>
      <c r="QXT18"/>
      <c r="QXU18"/>
      <c r="QXV18"/>
      <c r="QXW18"/>
      <c r="QXX18"/>
      <c r="QXY18"/>
      <c r="QXZ18"/>
      <c r="QYA18"/>
      <c r="QYB18"/>
      <c r="QYC18"/>
      <c r="QYD18"/>
      <c r="QYE18"/>
      <c r="QYF18"/>
      <c r="QYG18"/>
      <c r="QYH18"/>
      <c r="QYI18"/>
      <c r="QYJ18"/>
      <c r="QYK18"/>
      <c r="QYL18"/>
      <c r="QYM18"/>
      <c r="QYN18"/>
      <c r="QYO18"/>
      <c r="QYP18"/>
      <c r="QYQ18"/>
      <c r="QYR18"/>
      <c r="QYS18"/>
      <c r="QYT18"/>
      <c r="QYU18"/>
      <c r="QYV18"/>
      <c r="QYW18"/>
      <c r="QYX18"/>
      <c r="QYY18"/>
      <c r="QYZ18"/>
      <c r="QZA18"/>
      <c r="QZB18"/>
      <c r="QZC18"/>
      <c r="QZD18"/>
      <c r="QZE18"/>
      <c r="QZF18"/>
      <c r="QZG18"/>
      <c r="QZH18"/>
      <c r="QZI18"/>
      <c r="QZJ18"/>
      <c r="QZK18"/>
      <c r="QZL18"/>
      <c r="QZM18"/>
      <c r="QZN18"/>
      <c r="QZO18"/>
      <c r="QZP18"/>
      <c r="QZQ18"/>
      <c r="QZR18"/>
      <c r="QZS18"/>
      <c r="QZT18"/>
      <c r="QZU18"/>
      <c r="QZV18"/>
      <c r="QZW18"/>
      <c r="QZX18"/>
      <c r="QZY18"/>
      <c r="QZZ18"/>
      <c r="RAA18"/>
      <c r="RAB18"/>
      <c r="RAC18"/>
      <c r="RAD18"/>
      <c r="RAE18"/>
      <c r="RAF18"/>
      <c r="RAG18"/>
      <c r="RAH18"/>
      <c r="RAI18"/>
      <c r="RAJ18"/>
      <c r="RAK18"/>
      <c r="RAL18"/>
      <c r="RAM18"/>
      <c r="RAN18"/>
      <c r="RAO18"/>
      <c r="RAP18"/>
      <c r="RAQ18"/>
      <c r="RAR18"/>
      <c r="RAS18"/>
      <c r="RAT18"/>
      <c r="RAU18"/>
      <c r="RAV18"/>
      <c r="RAW18"/>
      <c r="RAX18"/>
      <c r="RAY18"/>
      <c r="RAZ18"/>
      <c r="RBA18"/>
      <c r="RBB18"/>
      <c r="RBC18"/>
      <c r="RBD18"/>
      <c r="RBE18"/>
      <c r="RBF18"/>
      <c r="RBG18"/>
      <c r="RBH18"/>
      <c r="RBI18"/>
      <c r="RBJ18"/>
      <c r="RBK18"/>
      <c r="RBL18"/>
      <c r="RBM18"/>
      <c r="RBN18"/>
      <c r="RBO18"/>
      <c r="RBP18"/>
      <c r="RBQ18"/>
      <c r="RBR18"/>
      <c r="RBS18"/>
      <c r="RBT18"/>
      <c r="RBU18"/>
      <c r="RBV18"/>
      <c r="RBW18"/>
      <c r="RBX18"/>
      <c r="RBY18"/>
      <c r="RBZ18"/>
      <c r="RCA18"/>
      <c r="RCB18"/>
      <c r="RCC18"/>
      <c r="RCD18"/>
      <c r="RCE18"/>
      <c r="RCF18"/>
      <c r="RCG18"/>
      <c r="RCH18"/>
      <c r="RCI18"/>
      <c r="RCJ18"/>
      <c r="RCK18"/>
      <c r="RCL18"/>
      <c r="RCM18"/>
      <c r="RCN18"/>
      <c r="RCO18"/>
      <c r="RCP18"/>
      <c r="RCQ18"/>
      <c r="RCR18"/>
      <c r="RCS18"/>
      <c r="RCT18"/>
      <c r="RCU18"/>
      <c r="RCV18"/>
      <c r="RCW18"/>
      <c r="RCX18"/>
      <c r="RCY18"/>
      <c r="RCZ18"/>
      <c r="RDA18"/>
      <c r="RDB18"/>
      <c r="RDC18"/>
      <c r="RDD18"/>
      <c r="RDE18"/>
      <c r="RDF18"/>
      <c r="RDG18"/>
      <c r="RDH18"/>
      <c r="RDI18"/>
      <c r="RDJ18"/>
      <c r="RDK18"/>
      <c r="RDL18"/>
      <c r="RDM18"/>
      <c r="RDN18"/>
      <c r="RDO18"/>
      <c r="RDP18"/>
      <c r="RDQ18"/>
      <c r="RDR18"/>
      <c r="RDS18"/>
      <c r="RDT18"/>
      <c r="RDU18"/>
      <c r="RDV18"/>
      <c r="RDW18"/>
      <c r="RDX18"/>
      <c r="RDY18"/>
      <c r="RDZ18"/>
      <c r="REA18"/>
      <c r="REB18"/>
      <c r="REC18"/>
      <c r="RED18"/>
      <c r="REE18"/>
      <c r="REF18"/>
      <c r="REG18"/>
      <c r="REH18"/>
      <c r="REI18"/>
      <c r="REJ18"/>
      <c r="REK18"/>
      <c r="REL18"/>
      <c r="REM18"/>
      <c r="REN18"/>
      <c r="REO18"/>
      <c r="REP18"/>
      <c r="REQ18"/>
      <c r="RER18"/>
      <c r="RES18"/>
      <c r="RET18"/>
      <c r="REU18"/>
      <c r="REV18"/>
      <c r="REW18"/>
      <c r="REX18"/>
      <c r="REY18"/>
      <c r="REZ18"/>
      <c r="RFA18"/>
      <c r="RFB18"/>
      <c r="RFC18"/>
      <c r="RFD18"/>
      <c r="RFE18"/>
      <c r="RFF18"/>
      <c r="RFG18"/>
      <c r="RFH18"/>
      <c r="RFI18"/>
      <c r="RFJ18"/>
      <c r="RFK18"/>
      <c r="RFL18"/>
      <c r="RFM18"/>
      <c r="RFN18"/>
      <c r="RFO18"/>
      <c r="RFP18"/>
      <c r="RFQ18"/>
      <c r="RFR18"/>
      <c r="RFS18"/>
      <c r="RFT18"/>
      <c r="RFU18"/>
      <c r="RFV18"/>
      <c r="RFW18"/>
      <c r="RFX18"/>
      <c r="RFY18"/>
      <c r="RFZ18"/>
      <c r="RGA18"/>
      <c r="RGB18"/>
      <c r="RGC18"/>
      <c r="RGD18"/>
      <c r="RGE18"/>
      <c r="RGF18"/>
      <c r="RGG18"/>
      <c r="RGH18"/>
      <c r="RGI18"/>
      <c r="RGJ18"/>
      <c r="RGK18"/>
      <c r="RGL18"/>
      <c r="RGM18"/>
      <c r="RGN18"/>
      <c r="RGO18"/>
      <c r="RGP18"/>
      <c r="RGQ18"/>
      <c r="RGR18"/>
      <c r="RGS18"/>
      <c r="RGT18"/>
      <c r="RGU18"/>
      <c r="RGV18"/>
      <c r="RGW18"/>
      <c r="RGX18"/>
      <c r="RGY18"/>
      <c r="RGZ18"/>
      <c r="RHA18"/>
      <c r="RHB18"/>
      <c r="RHC18"/>
      <c r="RHD18"/>
      <c r="RHE18"/>
      <c r="RHF18"/>
      <c r="RHG18"/>
      <c r="RHH18"/>
      <c r="RHI18"/>
      <c r="RHJ18"/>
      <c r="RHK18"/>
      <c r="RHL18"/>
      <c r="RHM18"/>
      <c r="RHN18"/>
      <c r="RHO18"/>
      <c r="RHP18"/>
      <c r="RHQ18"/>
      <c r="RHR18"/>
      <c r="RHS18"/>
      <c r="RHT18"/>
      <c r="RHU18"/>
      <c r="RHV18"/>
      <c r="RHW18"/>
      <c r="RHX18"/>
      <c r="RHY18"/>
      <c r="RHZ18"/>
      <c r="RIA18"/>
      <c r="RIB18"/>
      <c r="RIC18"/>
      <c r="RID18"/>
      <c r="RIE18"/>
      <c r="RIF18"/>
      <c r="RIG18"/>
      <c r="RIH18"/>
      <c r="RII18"/>
      <c r="RIJ18"/>
      <c r="RIK18"/>
      <c r="RIL18"/>
      <c r="RIM18"/>
      <c r="RIN18"/>
      <c r="RIO18"/>
      <c r="RIP18"/>
      <c r="RIQ18"/>
      <c r="RIR18"/>
      <c r="RIS18"/>
      <c r="RIT18"/>
      <c r="RIU18"/>
      <c r="RIV18"/>
      <c r="RIW18"/>
      <c r="RIX18"/>
      <c r="RIY18"/>
      <c r="RIZ18"/>
      <c r="RJA18"/>
      <c r="RJB18"/>
      <c r="RJC18"/>
      <c r="RJD18"/>
      <c r="RJE18"/>
      <c r="RJF18"/>
      <c r="RJG18"/>
      <c r="RJH18"/>
      <c r="RJI18"/>
      <c r="RJJ18"/>
      <c r="RJK18"/>
      <c r="RJL18"/>
      <c r="RJM18"/>
      <c r="RJN18"/>
      <c r="RJO18"/>
      <c r="RJP18"/>
      <c r="RJQ18"/>
      <c r="RJR18"/>
      <c r="RJS18"/>
      <c r="RJT18"/>
      <c r="RJU18"/>
      <c r="RJV18"/>
      <c r="RJW18"/>
      <c r="RJX18"/>
      <c r="RJY18"/>
      <c r="RJZ18"/>
      <c r="RKA18"/>
      <c r="RKB18"/>
      <c r="RKC18"/>
      <c r="RKD18"/>
      <c r="RKE18"/>
      <c r="RKF18"/>
      <c r="RKG18"/>
      <c r="RKH18"/>
      <c r="RKI18"/>
      <c r="RKJ18"/>
      <c r="RKK18"/>
      <c r="RKL18"/>
      <c r="RKM18"/>
      <c r="RKN18"/>
      <c r="RKO18"/>
      <c r="RKP18"/>
      <c r="RKQ18"/>
      <c r="RKR18"/>
      <c r="RKS18"/>
      <c r="RKT18"/>
      <c r="RKU18"/>
      <c r="RKV18"/>
      <c r="RKW18"/>
      <c r="RKX18"/>
      <c r="RKY18"/>
      <c r="RKZ18"/>
      <c r="RLA18"/>
      <c r="RLB18"/>
      <c r="RLC18"/>
      <c r="RLD18"/>
      <c r="RLE18"/>
      <c r="RLF18"/>
      <c r="RLG18"/>
      <c r="RLH18"/>
      <c r="RLI18"/>
      <c r="RLJ18"/>
      <c r="RLK18"/>
      <c r="RLL18"/>
      <c r="RLM18"/>
      <c r="RLN18"/>
      <c r="RLO18"/>
      <c r="RLP18"/>
      <c r="RLQ18"/>
      <c r="RLR18"/>
      <c r="RLS18"/>
      <c r="RLT18"/>
      <c r="RLU18"/>
      <c r="RLV18"/>
      <c r="RLW18"/>
      <c r="RLX18"/>
      <c r="RLY18"/>
      <c r="RLZ18"/>
      <c r="RMA18"/>
      <c r="RMB18"/>
      <c r="RMC18"/>
      <c r="RMD18"/>
      <c r="RME18"/>
      <c r="RMF18"/>
      <c r="RMG18"/>
      <c r="RMH18"/>
      <c r="RMI18"/>
      <c r="RMJ18"/>
      <c r="RMK18"/>
      <c r="RML18"/>
      <c r="RMM18"/>
      <c r="RMN18"/>
      <c r="RMO18"/>
      <c r="RMP18"/>
      <c r="RMQ18"/>
      <c r="RMR18"/>
      <c r="RMS18"/>
      <c r="RMT18"/>
      <c r="RMU18"/>
      <c r="RMV18"/>
      <c r="RMW18"/>
      <c r="RMX18"/>
      <c r="RMY18"/>
      <c r="RMZ18"/>
      <c r="RNA18"/>
      <c r="RNB18"/>
      <c r="RNC18"/>
      <c r="RND18"/>
      <c r="RNE18"/>
      <c r="RNF18"/>
      <c r="RNG18"/>
      <c r="RNH18"/>
      <c r="RNI18"/>
      <c r="RNJ18"/>
      <c r="RNK18"/>
      <c r="RNL18"/>
      <c r="RNM18"/>
      <c r="RNN18"/>
      <c r="RNO18"/>
      <c r="RNP18"/>
      <c r="RNQ18"/>
      <c r="RNR18"/>
      <c r="RNS18"/>
      <c r="RNT18"/>
      <c r="RNU18"/>
      <c r="RNV18"/>
      <c r="RNW18"/>
      <c r="RNX18"/>
      <c r="RNY18"/>
      <c r="RNZ18"/>
      <c r="ROA18"/>
      <c r="ROB18"/>
      <c r="ROC18"/>
      <c r="ROD18"/>
      <c r="ROE18"/>
      <c r="ROF18"/>
      <c r="ROG18"/>
      <c r="ROH18"/>
      <c r="ROI18"/>
      <c r="ROJ18"/>
      <c r="ROK18"/>
      <c r="ROL18"/>
      <c r="ROM18"/>
      <c r="RON18"/>
      <c r="ROO18"/>
      <c r="ROP18"/>
      <c r="ROQ18"/>
      <c r="ROR18"/>
      <c r="ROS18"/>
      <c r="ROT18"/>
      <c r="ROU18"/>
      <c r="ROV18"/>
      <c r="ROW18"/>
      <c r="ROX18"/>
      <c r="ROY18"/>
      <c r="ROZ18"/>
      <c r="RPA18"/>
      <c r="RPB18"/>
      <c r="RPC18"/>
      <c r="RPD18"/>
      <c r="RPE18"/>
      <c r="RPF18"/>
      <c r="RPG18"/>
      <c r="RPH18"/>
      <c r="RPI18"/>
      <c r="RPJ18"/>
      <c r="RPK18"/>
      <c r="RPL18"/>
      <c r="RPM18"/>
      <c r="RPN18"/>
      <c r="RPO18"/>
      <c r="RPP18"/>
      <c r="RPQ18"/>
      <c r="RPR18"/>
      <c r="RPS18"/>
      <c r="RPT18"/>
      <c r="RPU18"/>
      <c r="RPV18"/>
      <c r="RPW18"/>
      <c r="RPX18"/>
      <c r="RPY18"/>
      <c r="RPZ18"/>
      <c r="RQA18"/>
      <c r="RQB18"/>
      <c r="RQC18"/>
      <c r="RQD18"/>
      <c r="RQE18"/>
      <c r="RQF18"/>
      <c r="RQG18"/>
      <c r="RQH18"/>
      <c r="RQI18"/>
      <c r="RQJ18"/>
      <c r="RQK18"/>
      <c r="RQL18"/>
      <c r="RQM18"/>
      <c r="RQN18"/>
      <c r="RQO18"/>
      <c r="RQP18"/>
      <c r="RQQ18"/>
      <c r="RQR18"/>
      <c r="RQS18"/>
      <c r="RQT18"/>
      <c r="RQU18"/>
      <c r="RQV18"/>
      <c r="RQW18"/>
      <c r="RQX18"/>
      <c r="RQY18"/>
      <c r="RQZ18"/>
      <c r="RRA18"/>
      <c r="RRB18"/>
      <c r="RRC18"/>
      <c r="RRD18"/>
      <c r="RRE18"/>
      <c r="RRF18"/>
      <c r="RRG18"/>
      <c r="RRH18"/>
      <c r="RRI18"/>
      <c r="RRJ18"/>
      <c r="RRK18"/>
      <c r="RRL18"/>
      <c r="RRM18"/>
      <c r="RRN18"/>
      <c r="RRO18"/>
      <c r="RRP18"/>
      <c r="RRQ18"/>
      <c r="RRR18"/>
      <c r="RRS18"/>
      <c r="RRT18"/>
      <c r="RRU18"/>
      <c r="RRV18"/>
      <c r="RRW18"/>
      <c r="RRX18"/>
      <c r="RRY18"/>
      <c r="RRZ18"/>
      <c r="RSA18"/>
      <c r="RSB18"/>
      <c r="RSC18"/>
      <c r="RSD18"/>
      <c r="RSE18"/>
      <c r="RSF18"/>
      <c r="RSG18"/>
      <c r="RSH18"/>
      <c r="RSI18"/>
      <c r="RSJ18"/>
      <c r="RSK18"/>
      <c r="RSL18"/>
      <c r="RSM18"/>
      <c r="RSN18"/>
      <c r="RSO18"/>
      <c r="RSP18"/>
      <c r="RSQ18"/>
      <c r="RSR18"/>
      <c r="RSS18"/>
      <c r="RST18"/>
      <c r="RSU18"/>
      <c r="RSV18"/>
      <c r="RSW18"/>
      <c r="RSX18"/>
      <c r="RSY18"/>
      <c r="RSZ18"/>
      <c r="RTA18"/>
      <c r="RTB18"/>
      <c r="RTC18"/>
      <c r="RTD18"/>
      <c r="RTE18"/>
      <c r="RTF18"/>
      <c r="RTG18"/>
      <c r="RTH18"/>
      <c r="RTI18"/>
      <c r="RTJ18"/>
      <c r="RTK18"/>
      <c r="RTL18"/>
      <c r="RTM18"/>
      <c r="RTN18"/>
      <c r="RTO18"/>
      <c r="RTP18"/>
      <c r="RTQ18"/>
      <c r="RTR18"/>
      <c r="RTS18"/>
      <c r="RTT18"/>
      <c r="RTU18"/>
      <c r="RTV18"/>
      <c r="RTW18"/>
      <c r="RTX18"/>
      <c r="RTY18"/>
      <c r="RTZ18"/>
      <c r="RUA18"/>
      <c r="RUB18"/>
      <c r="RUC18"/>
      <c r="RUD18"/>
      <c r="RUE18"/>
      <c r="RUF18"/>
      <c r="RUG18"/>
      <c r="RUH18"/>
      <c r="RUI18"/>
      <c r="RUJ18"/>
      <c r="RUK18"/>
      <c r="RUL18"/>
      <c r="RUM18"/>
      <c r="RUN18"/>
      <c r="RUO18"/>
      <c r="RUP18"/>
      <c r="RUQ18"/>
      <c r="RUR18"/>
      <c r="RUS18"/>
      <c r="RUT18"/>
      <c r="RUU18"/>
      <c r="RUV18"/>
      <c r="RUW18"/>
      <c r="RUX18"/>
      <c r="RUY18"/>
      <c r="RUZ18"/>
      <c r="RVA18"/>
      <c r="RVB18"/>
      <c r="RVC18"/>
      <c r="RVD18"/>
      <c r="RVE18"/>
      <c r="RVF18"/>
      <c r="RVG18"/>
      <c r="RVH18"/>
      <c r="RVI18"/>
      <c r="RVJ18"/>
      <c r="RVK18"/>
      <c r="RVL18"/>
      <c r="RVM18"/>
      <c r="RVN18"/>
      <c r="RVO18"/>
      <c r="RVP18"/>
      <c r="RVQ18"/>
      <c r="RVR18"/>
      <c r="RVS18"/>
      <c r="RVT18"/>
      <c r="RVU18"/>
      <c r="RVV18"/>
      <c r="RVW18"/>
      <c r="RVX18"/>
      <c r="RVY18"/>
      <c r="RVZ18"/>
      <c r="RWA18"/>
      <c r="RWB18"/>
      <c r="RWC18"/>
      <c r="RWD18"/>
      <c r="RWE18"/>
      <c r="RWF18"/>
      <c r="RWG18"/>
      <c r="RWH18"/>
      <c r="RWI18"/>
      <c r="RWJ18"/>
      <c r="RWK18"/>
      <c r="RWL18"/>
      <c r="RWM18"/>
      <c r="RWN18"/>
      <c r="RWO18"/>
      <c r="RWP18"/>
      <c r="RWQ18"/>
      <c r="RWR18"/>
      <c r="RWS18"/>
      <c r="RWT18"/>
      <c r="RWU18"/>
      <c r="RWV18"/>
      <c r="RWW18"/>
      <c r="RWX18"/>
      <c r="RWY18"/>
      <c r="RWZ18"/>
      <c r="RXA18"/>
      <c r="RXB18"/>
      <c r="RXC18"/>
      <c r="RXD18"/>
      <c r="RXE18"/>
      <c r="RXF18"/>
      <c r="RXG18"/>
      <c r="RXH18"/>
      <c r="RXI18"/>
      <c r="RXJ18"/>
      <c r="RXK18"/>
      <c r="RXL18"/>
      <c r="RXM18"/>
      <c r="RXN18"/>
      <c r="RXO18"/>
      <c r="RXP18"/>
      <c r="RXQ18"/>
      <c r="RXR18"/>
      <c r="RXS18"/>
      <c r="RXT18"/>
      <c r="RXU18"/>
      <c r="RXV18"/>
      <c r="RXW18"/>
      <c r="RXX18"/>
      <c r="RXY18"/>
      <c r="RXZ18"/>
      <c r="RYA18"/>
      <c r="RYB18"/>
      <c r="RYC18"/>
      <c r="RYD18"/>
      <c r="RYE18"/>
      <c r="RYF18"/>
      <c r="RYG18"/>
      <c r="RYH18"/>
      <c r="RYI18"/>
      <c r="RYJ18"/>
      <c r="RYK18"/>
      <c r="RYL18"/>
      <c r="RYM18"/>
      <c r="RYN18"/>
      <c r="RYO18"/>
      <c r="RYP18"/>
      <c r="RYQ18"/>
      <c r="RYR18"/>
      <c r="RYS18"/>
      <c r="RYT18"/>
      <c r="RYU18"/>
      <c r="RYV18"/>
      <c r="RYW18"/>
      <c r="RYX18"/>
      <c r="RYY18"/>
      <c r="RYZ18"/>
      <c r="RZA18"/>
      <c r="RZB18"/>
      <c r="RZC18"/>
      <c r="RZD18"/>
      <c r="RZE18"/>
      <c r="RZF18"/>
      <c r="RZG18"/>
      <c r="RZH18"/>
      <c r="RZI18"/>
      <c r="RZJ18"/>
      <c r="RZK18"/>
      <c r="RZL18"/>
      <c r="RZM18"/>
      <c r="RZN18"/>
      <c r="RZO18"/>
      <c r="RZP18"/>
      <c r="RZQ18"/>
      <c r="RZR18"/>
      <c r="RZS18"/>
      <c r="RZT18"/>
      <c r="RZU18"/>
      <c r="RZV18"/>
      <c r="RZW18"/>
      <c r="RZX18"/>
      <c r="RZY18"/>
      <c r="RZZ18"/>
      <c r="SAA18"/>
      <c r="SAB18"/>
      <c r="SAC18"/>
      <c r="SAD18"/>
      <c r="SAE18"/>
      <c r="SAF18"/>
      <c r="SAG18"/>
      <c r="SAH18"/>
      <c r="SAI18"/>
      <c r="SAJ18"/>
      <c r="SAK18"/>
      <c r="SAL18"/>
      <c r="SAM18"/>
      <c r="SAN18"/>
      <c r="SAO18"/>
      <c r="SAP18"/>
      <c r="SAQ18"/>
      <c r="SAR18"/>
      <c r="SAS18"/>
      <c r="SAT18"/>
      <c r="SAU18"/>
      <c r="SAV18"/>
      <c r="SAW18"/>
      <c r="SAX18"/>
      <c r="SAY18"/>
      <c r="SAZ18"/>
      <c r="SBA18"/>
      <c r="SBB18"/>
      <c r="SBC18"/>
      <c r="SBD18"/>
      <c r="SBE18"/>
      <c r="SBF18"/>
      <c r="SBG18"/>
      <c r="SBH18"/>
      <c r="SBI18"/>
      <c r="SBJ18"/>
      <c r="SBK18"/>
      <c r="SBL18"/>
      <c r="SBM18"/>
      <c r="SBN18"/>
      <c r="SBO18"/>
      <c r="SBP18"/>
      <c r="SBQ18"/>
      <c r="SBR18"/>
      <c r="SBS18"/>
      <c r="SBT18"/>
      <c r="SBU18"/>
      <c r="SBV18"/>
      <c r="SBW18"/>
      <c r="SBX18"/>
      <c r="SBY18"/>
      <c r="SBZ18"/>
      <c r="SCA18"/>
      <c r="SCB18"/>
      <c r="SCC18"/>
      <c r="SCD18"/>
      <c r="SCE18"/>
      <c r="SCF18"/>
      <c r="SCG18"/>
      <c r="SCH18"/>
      <c r="SCI18"/>
      <c r="SCJ18"/>
      <c r="SCK18"/>
      <c r="SCL18"/>
      <c r="SCM18"/>
      <c r="SCN18"/>
      <c r="SCO18"/>
      <c r="SCP18"/>
      <c r="SCQ18"/>
      <c r="SCR18"/>
      <c r="SCS18"/>
      <c r="SCT18"/>
      <c r="SCU18"/>
      <c r="SCV18"/>
      <c r="SCW18"/>
      <c r="SCX18"/>
      <c r="SCY18"/>
      <c r="SCZ18"/>
      <c r="SDA18"/>
      <c r="SDB18"/>
      <c r="SDC18"/>
      <c r="SDD18"/>
      <c r="SDE18"/>
      <c r="SDF18"/>
      <c r="SDG18"/>
      <c r="SDH18"/>
      <c r="SDI18"/>
      <c r="SDJ18"/>
      <c r="SDK18"/>
      <c r="SDL18"/>
      <c r="SDM18"/>
      <c r="SDN18"/>
      <c r="SDO18"/>
      <c r="SDP18"/>
      <c r="SDQ18"/>
      <c r="SDR18"/>
      <c r="SDS18"/>
      <c r="SDT18"/>
      <c r="SDU18"/>
      <c r="SDV18"/>
      <c r="SDW18"/>
      <c r="SDX18"/>
      <c r="SDY18"/>
      <c r="SDZ18"/>
      <c r="SEA18"/>
      <c r="SEB18"/>
      <c r="SEC18"/>
      <c r="SED18"/>
      <c r="SEE18"/>
      <c r="SEF18"/>
      <c r="SEG18"/>
      <c r="SEH18"/>
      <c r="SEI18"/>
      <c r="SEJ18"/>
      <c r="SEK18"/>
      <c r="SEL18"/>
      <c r="SEM18"/>
      <c r="SEN18"/>
      <c r="SEO18"/>
      <c r="SEP18"/>
      <c r="SEQ18"/>
      <c r="SER18"/>
      <c r="SES18"/>
      <c r="SET18"/>
      <c r="SEU18"/>
      <c r="SEV18"/>
      <c r="SEW18"/>
      <c r="SEX18"/>
      <c r="SEY18"/>
      <c r="SEZ18"/>
      <c r="SFA18"/>
      <c r="SFB18"/>
      <c r="SFC18"/>
      <c r="SFD18"/>
      <c r="SFE18"/>
      <c r="SFF18"/>
      <c r="SFG18"/>
      <c r="SFH18"/>
      <c r="SFI18"/>
      <c r="SFJ18"/>
      <c r="SFK18"/>
      <c r="SFL18"/>
      <c r="SFM18"/>
      <c r="SFN18"/>
      <c r="SFO18"/>
      <c r="SFP18"/>
      <c r="SFQ18"/>
      <c r="SFR18"/>
      <c r="SFS18"/>
      <c r="SFT18"/>
      <c r="SFU18"/>
      <c r="SFV18"/>
      <c r="SFW18"/>
      <c r="SFX18"/>
      <c r="SFY18"/>
      <c r="SFZ18"/>
      <c r="SGA18"/>
      <c r="SGB18"/>
      <c r="SGC18"/>
      <c r="SGD18"/>
      <c r="SGE18"/>
      <c r="SGF18"/>
      <c r="SGG18"/>
      <c r="SGH18"/>
      <c r="SGI18"/>
      <c r="SGJ18"/>
      <c r="SGK18"/>
      <c r="SGL18"/>
      <c r="SGM18"/>
      <c r="SGN18"/>
      <c r="SGO18"/>
      <c r="SGP18"/>
      <c r="SGQ18"/>
      <c r="SGR18"/>
      <c r="SGS18"/>
      <c r="SGT18"/>
      <c r="SGU18"/>
      <c r="SGV18"/>
      <c r="SGW18"/>
      <c r="SGX18"/>
      <c r="SGY18"/>
      <c r="SGZ18"/>
      <c r="SHA18"/>
      <c r="SHB18"/>
      <c r="SHC18"/>
      <c r="SHD18"/>
      <c r="SHE18"/>
      <c r="SHF18"/>
      <c r="SHG18"/>
      <c r="SHH18"/>
      <c r="SHI18"/>
      <c r="SHJ18"/>
      <c r="SHK18"/>
      <c r="SHL18"/>
      <c r="SHM18"/>
      <c r="SHN18"/>
      <c r="SHO18"/>
      <c r="SHP18"/>
      <c r="SHQ18"/>
      <c r="SHR18"/>
      <c r="SHS18"/>
      <c r="SHT18"/>
      <c r="SHU18"/>
      <c r="SHV18"/>
      <c r="SHW18"/>
      <c r="SHX18"/>
      <c r="SHY18"/>
      <c r="SHZ18"/>
      <c r="SIA18"/>
      <c r="SIB18"/>
      <c r="SIC18"/>
      <c r="SID18"/>
      <c r="SIE18"/>
      <c r="SIF18"/>
      <c r="SIG18"/>
      <c r="SIH18"/>
      <c r="SII18"/>
      <c r="SIJ18"/>
      <c r="SIK18"/>
      <c r="SIL18"/>
      <c r="SIM18"/>
      <c r="SIN18"/>
      <c r="SIO18"/>
      <c r="SIP18"/>
      <c r="SIQ18"/>
      <c r="SIR18"/>
      <c r="SIS18"/>
      <c r="SIT18"/>
      <c r="SIU18"/>
      <c r="SIV18"/>
      <c r="SIW18"/>
      <c r="SIX18"/>
      <c r="SIY18"/>
      <c r="SIZ18"/>
      <c r="SJA18"/>
      <c r="SJB18"/>
      <c r="SJC18"/>
      <c r="SJD18"/>
      <c r="SJE18"/>
      <c r="SJF18"/>
      <c r="SJG18"/>
      <c r="SJH18"/>
      <c r="SJI18"/>
      <c r="SJJ18"/>
      <c r="SJK18"/>
      <c r="SJL18"/>
      <c r="SJM18"/>
      <c r="SJN18"/>
      <c r="SJO18"/>
      <c r="SJP18"/>
      <c r="SJQ18"/>
      <c r="SJR18"/>
      <c r="SJS18"/>
      <c r="SJT18"/>
      <c r="SJU18"/>
      <c r="SJV18"/>
      <c r="SJW18"/>
      <c r="SJX18"/>
      <c r="SJY18"/>
      <c r="SJZ18"/>
      <c r="SKA18"/>
      <c r="SKB18"/>
      <c r="SKC18"/>
      <c r="SKD18"/>
      <c r="SKE18"/>
      <c r="SKF18"/>
      <c r="SKG18"/>
      <c r="SKH18"/>
      <c r="SKI18"/>
      <c r="SKJ18"/>
      <c r="SKK18"/>
      <c r="SKL18"/>
      <c r="SKM18"/>
      <c r="SKN18"/>
      <c r="SKO18"/>
      <c r="SKP18"/>
      <c r="SKQ18"/>
      <c r="SKR18"/>
      <c r="SKS18"/>
      <c r="SKT18"/>
      <c r="SKU18"/>
      <c r="SKV18"/>
      <c r="SKW18"/>
      <c r="SKX18"/>
      <c r="SKY18"/>
      <c r="SKZ18"/>
      <c r="SLA18"/>
      <c r="SLB18"/>
      <c r="SLC18"/>
      <c r="SLD18"/>
      <c r="SLE18"/>
      <c r="SLF18"/>
      <c r="SLG18"/>
      <c r="SLH18"/>
      <c r="SLI18"/>
      <c r="SLJ18"/>
      <c r="SLK18"/>
      <c r="SLL18"/>
      <c r="SLM18"/>
      <c r="SLN18"/>
      <c r="SLO18"/>
      <c r="SLP18"/>
      <c r="SLQ18"/>
      <c r="SLR18"/>
      <c r="SLS18"/>
      <c r="SLT18"/>
      <c r="SLU18"/>
      <c r="SLV18"/>
      <c r="SLW18"/>
      <c r="SLX18"/>
      <c r="SLY18"/>
      <c r="SLZ18"/>
      <c r="SMA18"/>
      <c r="SMB18"/>
      <c r="SMC18"/>
      <c r="SMD18"/>
      <c r="SME18"/>
      <c r="SMF18"/>
      <c r="SMG18"/>
      <c r="SMH18"/>
      <c r="SMI18"/>
      <c r="SMJ18"/>
      <c r="SMK18"/>
      <c r="SML18"/>
      <c r="SMM18"/>
      <c r="SMN18"/>
      <c r="SMO18"/>
      <c r="SMP18"/>
      <c r="SMQ18"/>
      <c r="SMR18"/>
      <c r="SMS18"/>
      <c r="SMT18"/>
      <c r="SMU18"/>
      <c r="SMV18"/>
      <c r="SMW18"/>
      <c r="SMX18"/>
      <c r="SMY18"/>
      <c r="SMZ18"/>
      <c r="SNA18"/>
      <c r="SNB18"/>
      <c r="SNC18"/>
      <c r="SND18"/>
      <c r="SNE18"/>
      <c r="SNF18"/>
      <c r="SNG18"/>
      <c r="SNH18"/>
      <c r="SNI18"/>
      <c r="SNJ18"/>
      <c r="SNK18"/>
      <c r="SNL18"/>
      <c r="SNM18"/>
      <c r="SNN18"/>
      <c r="SNO18"/>
      <c r="SNP18"/>
      <c r="SNQ18"/>
      <c r="SNR18"/>
      <c r="SNS18"/>
      <c r="SNT18"/>
      <c r="SNU18"/>
      <c r="SNV18"/>
      <c r="SNW18"/>
      <c r="SNX18"/>
      <c r="SNY18"/>
      <c r="SNZ18"/>
      <c r="SOA18"/>
      <c r="SOB18"/>
      <c r="SOC18"/>
      <c r="SOD18"/>
      <c r="SOE18"/>
      <c r="SOF18"/>
      <c r="SOG18"/>
      <c r="SOH18"/>
      <c r="SOI18"/>
      <c r="SOJ18"/>
      <c r="SOK18"/>
      <c r="SOL18"/>
      <c r="SOM18"/>
      <c r="SON18"/>
      <c r="SOO18"/>
      <c r="SOP18"/>
      <c r="SOQ18"/>
      <c r="SOR18"/>
      <c r="SOS18"/>
      <c r="SOT18"/>
      <c r="SOU18"/>
      <c r="SOV18"/>
      <c r="SOW18"/>
      <c r="SOX18"/>
      <c r="SOY18"/>
      <c r="SOZ18"/>
      <c r="SPA18"/>
      <c r="SPB18"/>
      <c r="SPC18"/>
      <c r="SPD18"/>
      <c r="SPE18"/>
      <c r="SPF18"/>
      <c r="SPG18"/>
      <c r="SPH18"/>
      <c r="SPI18"/>
      <c r="SPJ18"/>
      <c r="SPK18"/>
      <c r="SPL18"/>
      <c r="SPM18"/>
      <c r="SPN18"/>
      <c r="SPO18"/>
      <c r="SPP18"/>
      <c r="SPQ18"/>
      <c r="SPR18"/>
      <c r="SPS18"/>
      <c r="SPT18"/>
      <c r="SPU18"/>
      <c r="SPV18"/>
      <c r="SPW18"/>
      <c r="SPX18"/>
      <c r="SPY18"/>
      <c r="SPZ18"/>
      <c r="SQA18"/>
      <c r="SQB18"/>
      <c r="SQC18"/>
      <c r="SQD18"/>
      <c r="SQE18"/>
      <c r="SQF18"/>
      <c r="SQG18"/>
      <c r="SQH18"/>
      <c r="SQI18"/>
      <c r="SQJ18"/>
      <c r="SQK18"/>
      <c r="SQL18"/>
      <c r="SQM18"/>
      <c r="SQN18"/>
      <c r="SQO18"/>
      <c r="SQP18"/>
      <c r="SQQ18"/>
      <c r="SQR18"/>
      <c r="SQS18"/>
      <c r="SQT18"/>
      <c r="SQU18"/>
      <c r="SQV18"/>
      <c r="SQW18"/>
      <c r="SQX18"/>
      <c r="SQY18"/>
      <c r="SQZ18"/>
      <c r="SRA18"/>
      <c r="SRB18"/>
      <c r="SRC18"/>
      <c r="SRD18"/>
      <c r="SRE18"/>
      <c r="SRF18"/>
      <c r="SRG18"/>
      <c r="SRH18"/>
      <c r="SRI18"/>
      <c r="SRJ18"/>
      <c r="SRK18"/>
      <c r="SRL18"/>
      <c r="SRM18"/>
      <c r="SRN18"/>
      <c r="SRO18"/>
      <c r="SRP18"/>
      <c r="SRQ18"/>
      <c r="SRR18"/>
      <c r="SRS18"/>
      <c r="SRT18"/>
      <c r="SRU18"/>
      <c r="SRV18"/>
      <c r="SRW18"/>
      <c r="SRX18"/>
      <c r="SRY18"/>
      <c r="SRZ18"/>
      <c r="SSA18"/>
      <c r="SSB18"/>
      <c r="SSC18"/>
      <c r="SSD18"/>
      <c r="SSE18"/>
      <c r="SSF18"/>
      <c r="SSG18"/>
      <c r="SSH18"/>
      <c r="SSI18"/>
      <c r="SSJ18"/>
      <c r="SSK18"/>
      <c r="SSL18"/>
      <c r="SSM18"/>
      <c r="SSN18"/>
      <c r="SSO18"/>
      <c r="SSP18"/>
      <c r="SSQ18"/>
      <c r="SSR18"/>
      <c r="SSS18"/>
      <c r="SST18"/>
      <c r="SSU18"/>
      <c r="SSV18"/>
      <c r="SSW18"/>
      <c r="SSX18"/>
      <c r="SSY18"/>
      <c r="SSZ18"/>
      <c r="STA18"/>
      <c r="STB18"/>
      <c r="STC18"/>
      <c r="STD18"/>
      <c r="STE18"/>
      <c r="STF18"/>
      <c r="STG18"/>
      <c r="STH18"/>
      <c r="STI18"/>
      <c r="STJ18"/>
      <c r="STK18"/>
      <c r="STL18"/>
      <c r="STM18"/>
      <c r="STN18"/>
      <c r="STO18"/>
      <c r="STP18"/>
      <c r="STQ18"/>
      <c r="STR18"/>
      <c r="STS18"/>
      <c r="STT18"/>
      <c r="STU18"/>
      <c r="STV18"/>
      <c r="STW18"/>
      <c r="STX18"/>
      <c r="STY18"/>
      <c r="STZ18"/>
      <c r="SUA18"/>
      <c r="SUB18"/>
      <c r="SUC18"/>
      <c r="SUD18"/>
      <c r="SUE18"/>
      <c r="SUF18"/>
      <c r="SUG18"/>
      <c r="SUH18"/>
      <c r="SUI18"/>
      <c r="SUJ18"/>
      <c r="SUK18"/>
      <c r="SUL18"/>
      <c r="SUM18"/>
      <c r="SUN18"/>
      <c r="SUO18"/>
      <c r="SUP18"/>
      <c r="SUQ18"/>
      <c r="SUR18"/>
      <c r="SUS18"/>
      <c r="SUT18"/>
      <c r="SUU18"/>
      <c r="SUV18"/>
      <c r="SUW18"/>
      <c r="SUX18"/>
      <c r="SUY18"/>
      <c r="SUZ18"/>
      <c r="SVA18"/>
      <c r="SVB18"/>
      <c r="SVC18"/>
      <c r="SVD18"/>
      <c r="SVE18"/>
      <c r="SVF18"/>
      <c r="SVG18"/>
      <c r="SVH18"/>
      <c r="SVI18"/>
      <c r="SVJ18"/>
      <c r="SVK18"/>
      <c r="SVL18"/>
      <c r="SVM18"/>
      <c r="SVN18"/>
      <c r="SVO18"/>
      <c r="SVP18"/>
      <c r="SVQ18"/>
      <c r="SVR18"/>
      <c r="SVS18"/>
      <c r="SVT18"/>
      <c r="SVU18"/>
      <c r="SVV18"/>
      <c r="SVW18"/>
      <c r="SVX18"/>
      <c r="SVY18"/>
      <c r="SVZ18"/>
      <c r="SWA18"/>
      <c r="SWB18"/>
      <c r="SWC18"/>
      <c r="SWD18"/>
      <c r="SWE18"/>
      <c r="SWF18"/>
      <c r="SWG18"/>
      <c r="SWH18"/>
      <c r="SWI18"/>
      <c r="SWJ18"/>
      <c r="SWK18"/>
      <c r="SWL18"/>
      <c r="SWM18"/>
      <c r="SWN18"/>
      <c r="SWO18"/>
      <c r="SWP18"/>
      <c r="SWQ18"/>
      <c r="SWR18"/>
      <c r="SWS18"/>
      <c r="SWT18"/>
      <c r="SWU18"/>
      <c r="SWV18"/>
      <c r="SWW18"/>
      <c r="SWX18"/>
      <c r="SWY18"/>
      <c r="SWZ18"/>
      <c r="SXA18"/>
      <c r="SXB18"/>
      <c r="SXC18"/>
      <c r="SXD18"/>
      <c r="SXE18"/>
      <c r="SXF18"/>
      <c r="SXG18"/>
      <c r="SXH18"/>
      <c r="SXI18"/>
      <c r="SXJ18"/>
      <c r="SXK18"/>
      <c r="SXL18"/>
      <c r="SXM18"/>
      <c r="SXN18"/>
      <c r="SXO18"/>
      <c r="SXP18"/>
      <c r="SXQ18"/>
      <c r="SXR18"/>
      <c r="SXS18"/>
      <c r="SXT18"/>
      <c r="SXU18"/>
      <c r="SXV18"/>
      <c r="SXW18"/>
      <c r="SXX18"/>
      <c r="SXY18"/>
      <c r="SXZ18"/>
      <c r="SYA18"/>
      <c r="SYB18"/>
      <c r="SYC18"/>
      <c r="SYD18"/>
      <c r="SYE18"/>
      <c r="SYF18"/>
      <c r="SYG18"/>
      <c r="SYH18"/>
      <c r="SYI18"/>
      <c r="SYJ18"/>
      <c r="SYK18"/>
      <c r="SYL18"/>
      <c r="SYM18"/>
      <c r="SYN18"/>
      <c r="SYO18"/>
      <c r="SYP18"/>
      <c r="SYQ18"/>
      <c r="SYR18"/>
      <c r="SYS18"/>
      <c r="SYT18"/>
      <c r="SYU18"/>
      <c r="SYV18"/>
      <c r="SYW18"/>
      <c r="SYX18"/>
      <c r="SYY18"/>
      <c r="SYZ18"/>
      <c r="SZA18"/>
      <c r="SZB18"/>
      <c r="SZC18"/>
      <c r="SZD18"/>
      <c r="SZE18"/>
      <c r="SZF18"/>
      <c r="SZG18"/>
      <c r="SZH18"/>
      <c r="SZI18"/>
      <c r="SZJ18"/>
      <c r="SZK18"/>
      <c r="SZL18"/>
      <c r="SZM18"/>
      <c r="SZN18"/>
      <c r="SZO18"/>
      <c r="SZP18"/>
      <c r="SZQ18"/>
      <c r="SZR18"/>
      <c r="SZS18"/>
      <c r="SZT18"/>
      <c r="SZU18"/>
      <c r="SZV18"/>
      <c r="SZW18"/>
      <c r="SZX18"/>
      <c r="SZY18"/>
      <c r="SZZ18"/>
      <c r="TAA18"/>
      <c r="TAB18"/>
      <c r="TAC18"/>
      <c r="TAD18"/>
      <c r="TAE18"/>
      <c r="TAF18"/>
      <c r="TAG18"/>
      <c r="TAH18"/>
      <c r="TAI18"/>
      <c r="TAJ18"/>
      <c r="TAK18"/>
      <c r="TAL18"/>
      <c r="TAM18"/>
      <c r="TAN18"/>
      <c r="TAO18"/>
      <c r="TAP18"/>
      <c r="TAQ18"/>
      <c r="TAR18"/>
      <c r="TAS18"/>
      <c r="TAT18"/>
      <c r="TAU18"/>
      <c r="TAV18"/>
      <c r="TAW18"/>
      <c r="TAX18"/>
      <c r="TAY18"/>
      <c r="TAZ18"/>
      <c r="TBA18"/>
      <c r="TBB18"/>
      <c r="TBC18"/>
      <c r="TBD18"/>
      <c r="TBE18"/>
      <c r="TBF18"/>
      <c r="TBG18"/>
      <c r="TBH18"/>
      <c r="TBI18"/>
      <c r="TBJ18"/>
      <c r="TBK18"/>
      <c r="TBL18"/>
      <c r="TBM18"/>
      <c r="TBN18"/>
      <c r="TBO18"/>
      <c r="TBP18"/>
      <c r="TBQ18"/>
      <c r="TBR18"/>
      <c r="TBS18"/>
      <c r="TBT18"/>
      <c r="TBU18"/>
      <c r="TBV18"/>
      <c r="TBW18"/>
      <c r="TBX18"/>
      <c r="TBY18"/>
      <c r="TBZ18"/>
      <c r="TCA18"/>
      <c r="TCB18"/>
      <c r="TCC18"/>
      <c r="TCD18"/>
      <c r="TCE18"/>
      <c r="TCF18"/>
      <c r="TCG18"/>
      <c r="TCH18"/>
      <c r="TCI18"/>
      <c r="TCJ18"/>
      <c r="TCK18"/>
      <c r="TCL18"/>
      <c r="TCM18"/>
      <c r="TCN18"/>
      <c r="TCO18"/>
      <c r="TCP18"/>
      <c r="TCQ18"/>
      <c r="TCR18"/>
      <c r="TCS18"/>
      <c r="TCT18"/>
      <c r="TCU18"/>
      <c r="TCV18"/>
      <c r="TCW18"/>
      <c r="TCX18"/>
      <c r="TCY18"/>
      <c r="TCZ18"/>
      <c r="TDA18"/>
      <c r="TDB18"/>
      <c r="TDC18"/>
      <c r="TDD18"/>
      <c r="TDE18"/>
      <c r="TDF18"/>
      <c r="TDG18"/>
      <c r="TDH18"/>
      <c r="TDI18"/>
      <c r="TDJ18"/>
      <c r="TDK18"/>
      <c r="TDL18"/>
      <c r="TDM18"/>
      <c r="TDN18"/>
      <c r="TDO18"/>
      <c r="TDP18"/>
      <c r="TDQ18"/>
      <c r="TDR18"/>
      <c r="TDS18"/>
      <c r="TDT18"/>
      <c r="TDU18"/>
      <c r="TDV18"/>
      <c r="TDW18"/>
      <c r="TDX18"/>
      <c r="TDY18"/>
      <c r="TDZ18"/>
      <c r="TEA18"/>
      <c r="TEB18"/>
      <c r="TEC18"/>
      <c r="TED18"/>
      <c r="TEE18"/>
      <c r="TEF18"/>
      <c r="TEG18"/>
      <c r="TEH18"/>
      <c r="TEI18"/>
      <c r="TEJ18"/>
      <c r="TEK18"/>
      <c r="TEL18"/>
      <c r="TEM18"/>
      <c r="TEN18"/>
      <c r="TEO18"/>
      <c r="TEP18"/>
      <c r="TEQ18"/>
      <c r="TER18"/>
      <c r="TES18"/>
      <c r="TET18"/>
      <c r="TEU18"/>
      <c r="TEV18"/>
      <c r="TEW18"/>
      <c r="TEX18"/>
      <c r="TEY18"/>
      <c r="TEZ18"/>
      <c r="TFA18"/>
      <c r="TFB18"/>
      <c r="TFC18"/>
      <c r="TFD18"/>
      <c r="TFE18"/>
      <c r="TFF18"/>
      <c r="TFG18"/>
      <c r="TFH18"/>
      <c r="TFI18"/>
      <c r="TFJ18"/>
      <c r="TFK18"/>
      <c r="TFL18"/>
      <c r="TFM18"/>
      <c r="TFN18"/>
      <c r="TFO18"/>
      <c r="TFP18"/>
      <c r="TFQ18"/>
      <c r="TFR18"/>
      <c r="TFS18"/>
      <c r="TFT18"/>
      <c r="TFU18"/>
      <c r="TFV18"/>
      <c r="TFW18"/>
      <c r="TFX18"/>
      <c r="TFY18"/>
      <c r="TFZ18"/>
      <c r="TGA18"/>
      <c r="TGB18"/>
      <c r="TGC18"/>
      <c r="TGD18"/>
      <c r="TGE18"/>
      <c r="TGF18"/>
      <c r="TGG18"/>
      <c r="TGH18"/>
      <c r="TGI18"/>
      <c r="TGJ18"/>
      <c r="TGK18"/>
      <c r="TGL18"/>
      <c r="TGM18"/>
      <c r="TGN18"/>
      <c r="TGO18"/>
      <c r="TGP18"/>
      <c r="TGQ18"/>
      <c r="TGR18"/>
      <c r="TGS18"/>
      <c r="TGT18"/>
      <c r="TGU18"/>
      <c r="TGV18"/>
      <c r="TGW18"/>
      <c r="TGX18"/>
      <c r="TGY18"/>
      <c r="TGZ18"/>
      <c r="THA18"/>
      <c r="THB18"/>
      <c r="THC18"/>
      <c r="THD18"/>
      <c r="THE18"/>
      <c r="THF18"/>
      <c r="THG18"/>
      <c r="THH18"/>
      <c r="THI18"/>
      <c r="THJ18"/>
      <c r="THK18"/>
      <c r="THL18"/>
      <c r="THM18"/>
      <c r="THN18"/>
      <c r="THO18"/>
      <c r="THP18"/>
      <c r="THQ18"/>
      <c r="THR18"/>
      <c r="THS18"/>
      <c r="THT18"/>
      <c r="THU18"/>
      <c r="THV18"/>
      <c r="THW18"/>
      <c r="THX18"/>
      <c r="THY18"/>
      <c r="THZ18"/>
      <c r="TIA18"/>
      <c r="TIB18"/>
      <c r="TIC18"/>
      <c r="TID18"/>
      <c r="TIE18"/>
      <c r="TIF18"/>
      <c r="TIG18"/>
      <c r="TIH18"/>
      <c r="TII18"/>
      <c r="TIJ18"/>
      <c r="TIK18"/>
      <c r="TIL18"/>
      <c r="TIM18"/>
      <c r="TIN18"/>
      <c r="TIO18"/>
      <c r="TIP18"/>
      <c r="TIQ18"/>
      <c r="TIR18"/>
      <c r="TIS18"/>
      <c r="TIT18"/>
      <c r="TIU18"/>
      <c r="TIV18"/>
      <c r="TIW18"/>
      <c r="TIX18"/>
      <c r="TIY18"/>
      <c r="TIZ18"/>
      <c r="TJA18"/>
      <c r="TJB18"/>
      <c r="TJC18"/>
      <c r="TJD18"/>
      <c r="TJE18"/>
      <c r="TJF18"/>
      <c r="TJG18"/>
      <c r="TJH18"/>
      <c r="TJI18"/>
      <c r="TJJ18"/>
      <c r="TJK18"/>
      <c r="TJL18"/>
      <c r="TJM18"/>
      <c r="TJN18"/>
      <c r="TJO18"/>
      <c r="TJP18"/>
      <c r="TJQ18"/>
      <c r="TJR18"/>
      <c r="TJS18"/>
      <c r="TJT18"/>
      <c r="TJU18"/>
      <c r="TJV18"/>
      <c r="TJW18"/>
      <c r="TJX18"/>
      <c r="TJY18"/>
      <c r="TJZ18"/>
      <c r="TKA18"/>
      <c r="TKB18"/>
      <c r="TKC18"/>
      <c r="TKD18"/>
      <c r="TKE18"/>
      <c r="TKF18"/>
      <c r="TKG18"/>
      <c r="TKH18"/>
      <c r="TKI18"/>
      <c r="TKJ18"/>
      <c r="TKK18"/>
      <c r="TKL18"/>
      <c r="TKM18"/>
      <c r="TKN18"/>
      <c r="TKO18"/>
      <c r="TKP18"/>
      <c r="TKQ18"/>
      <c r="TKR18"/>
      <c r="TKS18"/>
      <c r="TKT18"/>
      <c r="TKU18"/>
      <c r="TKV18"/>
      <c r="TKW18"/>
      <c r="TKX18"/>
      <c r="TKY18"/>
      <c r="TKZ18"/>
      <c r="TLA18"/>
      <c r="TLB18"/>
      <c r="TLC18"/>
      <c r="TLD18"/>
      <c r="TLE18"/>
      <c r="TLF18"/>
      <c r="TLG18"/>
      <c r="TLH18"/>
      <c r="TLI18"/>
      <c r="TLJ18"/>
      <c r="TLK18"/>
      <c r="TLL18"/>
      <c r="TLM18"/>
      <c r="TLN18"/>
      <c r="TLO18"/>
      <c r="TLP18"/>
      <c r="TLQ18"/>
      <c r="TLR18"/>
      <c r="TLS18"/>
      <c r="TLT18"/>
      <c r="TLU18"/>
      <c r="TLV18"/>
      <c r="TLW18"/>
      <c r="TLX18"/>
      <c r="TLY18"/>
      <c r="TLZ18"/>
      <c r="TMA18"/>
      <c r="TMB18"/>
      <c r="TMC18"/>
      <c r="TMD18"/>
      <c r="TME18"/>
      <c r="TMF18"/>
      <c r="TMG18"/>
      <c r="TMH18"/>
      <c r="TMI18"/>
      <c r="TMJ18"/>
      <c r="TMK18"/>
      <c r="TML18"/>
      <c r="TMM18"/>
      <c r="TMN18"/>
      <c r="TMO18"/>
      <c r="TMP18"/>
      <c r="TMQ18"/>
      <c r="TMR18"/>
      <c r="TMS18"/>
      <c r="TMT18"/>
      <c r="TMU18"/>
      <c r="TMV18"/>
      <c r="TMW18"/>
      <c r="TMX18"/>
      <c r="TMY18"/>
      <c r="TMZ18"/>
      <c r="TNA18"/>
      <c r="TNB18"/>
      <c r="TNC18"/>
      <c r="TND18"/>
      <c r="TNE18"/>
      <c r="TNF18"/>
      <c r="TNG18"/>
      <c r="TNH18"/>
      <c r="TNI18"/>
      <c r="TNJ18"/>
      <c r="TNK18"/>
      <c r="TNL18"/>
      <c r="TNM18"/>
      <c r="TNN18"/>
      <c r="TNO18"/>
      <c r="TNP18"/>
      <c r="TNQ18"/>
      <c r="TNR18"/>
      <c r="TNS18"/>
      <c r="TNT18"/>
      <c r="TNU18"/>
      <c r="TNV18"/>
      <c r="TNW18"/>
      <c r="TNX18"/>
      <c r="TNY18"/>
      <c r="TNZ18"/>
      <c r="TOA18"/>
      <c r="TOB18"/>
      <c r="TOC18"/>
      <c r="TOD18"/>
      <c r="TOE18"/>
      <c r="TOF18"/>
      <c r="TOG18"/>
      <c r="TOH18"/>
      <c r="TOI18"/>
      <c r="TOJ18"/>
      <c r="TOK18"/>
      <c r="TOL18"/>
      <c r="TOM18"/>
      <c r="TON18"/>
      <c r="TOO18"/>
      <c r="TOP18"/>
      <c r="TOQ18"/>
      <c r="TOR18"/>
      <c r="TOS18"/>
      <c r="TOT18"/>
      <c r="TOU18"/>
      <c r="TOV18"/>
      <c r="TOW18"/>
      <c r="TOX18"/>
      <c r="TOY18"/>
      <c r="TOZ18"/>
      <c r="TPA18"/>
      <c r="TPB18"/>
      <c r="TPC18"/>
      <c r="TPD18"/>
      <c r="TPE18"/>
      <c r="TPF18"/>
      <c r="TPG18"/>
      <c r="TPH18"/>
      <c r="TPI18"/>
      <c r="TPJ18"/>
      <c r="TPK18"/>
      <c r="TPL18"/>
      <c r="TPM18"/>
      <c r="TPN18"/>
      <c r="TPO18"/>
      <c r="TPP18"/>
      <c r="TPQ18"/>
      <c r="TPR18"/>
      <c r="TPS18"/>
      <c r="TPT18"/>
      <c r="TPU18"/>
      <c r="TPV18"/>
      <c r="TPW18"/>
      <c r="TPX18"/>
      <c r="TPY18"/>
      <c r="TPZ18"/>
      <c r="TQA18"/>
      <c r="TQB18"/>
      <c r="TQC18"/>
      <c r="TQD18"/>
      <c r="TQE18"/>
      <c r="TQF18"/>
      <c r="TQG18"/>
      <c r="TQH18"/>
      <c r="TQI18"/>
      <c r="TQJ18"/>
      <c r="TQK18"/>
      <c r="TQL18"/>
      <c r="TQM18"/>
      <c r="TQN18"/>
      <c r="TQO18"/>
      <c r="TQP18"/>
      <c r="TQQ18"/>
      <c r="TQR18"/>
      <c r="TQS18"/>
      <c r="TQT18"/>
      <c r="TQU18"/>
      <c r="TQV18"/>
      <c r="TQW18"/>
      <c r="TQX18"/>
      <c r="TQY18"/>
      <c r="TQZ18"/>
      <c r="TRA18"/>
      <c r="TRB18"/>
      <c r="TRC18"/>
      <c r="TRD18"/>
      <c r="TRE18"/>
      <c r="TRF18"/>
      <c r="TRG18"/>
      <c r="TRH18"/>
      <c r="TRI18"/>
      <c r="TRJ18"/>
      <c r="TRK18"/>
      <c r="TRL18"/>
      <c r="TRM18"/>
      <c r="TRN18"/>
      <c r="TRO18"/>
      <c r="TRP18"/>
      <c r="TRQ18"/>
      <c r="TRR18"/>
      <c r="TRS18"/>
      <c r="TRT18"/>
      <c r="TRU18"/>
      <c r="TRV18"/>
      <c r="TRW18"/>
      <c r="TRX18"/>
      <c r="TRY18"/>
      <c r="TRZ18"/>
      <c r="TSA18"/>
      <c r="TSB18"/>
      <c r="TSC18"/>
      <c r="TSD18"/>
      <c r="TSE18"/>
      <c r="TSF18"/>
      <c r="TSG18"/>
      <c r="TSH18"/>
      <c r="TSI18"/>
      <c r="TSJ18"/>
      <c r="TSK18"/>
      <c r="TSL18"/>
      <c r="TSM18"/>
      <c r="TSN18"/>
      <c r="TSO18"/>
      <c r="TSP18"/>
      <c r="TSQ18"/>
      <c r="TSR18"/>
      <c r="TSS18"/>
      <c r="TST18"/>
      <c r="TSU18"/>
      <c r="TSV18"/>
      <c r="TSW18"/>
      <c r="TSX18"/>
      <c r="TSY18"/>
      <c r="TSZ18"/>
      <c r="TTA18"/>
      <c r="TTB18"/>
      <c r="TTC18"/>
      <c r="TTD18"/>
      <c r="TTE18"/>
      <c r="TTF18"/>
      <c r="TTG18"/>
      <c r="TTH18"/>
      <c r="TTI18"/>
      <c r="TTJ18"/>
      <c r="TTK18"/>
      <c r="TTL18"/>
      <c r="TTM18"/>
      <c r="TTN18"/>
      <c r="TTO18"/>
      <c r="TTP18"/>
      <c r="TTQ18"/>
      <c r="TTR18"/>
      <c r="TTS18"/>
      <c r="TTT18"/>
      <c r="TTU18"/>
      <c r="TTV18"/>
      <c r="TTW18"/>
      <c r="TTX18"/>
      <c r="TTY18"/>
      <c r="TTZ18"/>
      <c r="TUA18"/>
      <c r="TUB18"/>
      <c r="TUC18"/>
      <c r="TUD18"/>
      <c r="TUE18"/>
      <c r="TUF18"/>
      <c r="TUG18"/>
      <c r="TUH18"/>
      <c r="TUI18"/>
      <c r="TUJ18"/>
      <c r="TUK18"/>
      <c r="TUL18"/>
      <c r="TUM18"/>
      <c r="TUN18"/>
      <c r="TUO18"/>
      <c r="TUP18"/>
      <c r="TUQ18"/>
      <c r="TUR18"/>
      <c r="TUS18"/>
      <c r="TUT18"/>
      <c r="TUU18"/>
      <c r="TUV18"/>
      <c r="TUW18"/>
      <c r="TUX18"/>
      <c r="TUY18"/>
      <c r="TUZ18"/>
      <c r="TVA18"/>
      <c r="TVB18"/>
      <c r="TVC18"/>
      <c r="TVD18"/>
      <c r="TVE18"/>
      <c r="TVF18"/>
      <c r="TVG18"/>
      <c r="TVH18"/>
      <c r="TVI18"/>
      <c r="TVJ18"/>
      <c r="TVK18"/>
      <c r="TVL18"/>
      <c r="TVM18"/>
      <c r="TVN18"/>
      <c r="TVO18"/>
      <c r="TVP18"/>
      <c r="TVQ18"/>
      <c r="TVR18"/>
      <c r="TVS18"/>
      <c r="TVT18"/>
      <c r="TVU18"/>
      <c r="TVV18"/>
      <c r="TVW18"/>
      <c r="TVX18"/>
      <c r="TVY18"/>
      <c r="TVZ18"/>
      <c r="TWA18"/>
      <c r="TWB18"/>
      <c r="TWC18"/>
      <c r="TWD18"/>
      <c r="TWE18"/>
      <c r="TWF18"/>
      <c r="TWG18"/>
      <c r="TWH18"/>
      <c r="TWI18"/>
      <c r="TWJ18"/>
      <c r="TWK18"/>
      <c r="TWL18"/>
      <c r="TWM18"/>
      <c r="TWN18"/>
      <c r="TWO18"/>
      <c r="TWP18"/>
      <c r="TWQ18"/>
      <c r="TWR18"/>
      <c r="TWS18"/>
      <c r="TWT18"/>
      <c r="TWU18"/>
      <c r="TWV18"/>
      <c r="TWW18"/>
      <c r="TWX18"/>
      <c r="TWY18"/>
      <c r="TWZ18"/>
      <c r="TXA18"/>
      <c r="TXB18"/>
      <c r="TXC18"/>
      <c r="TXD18"/>
      <c r="TXE18"/>
      <c r="TXF18"/>
      <c r="TXG18"/>
      <c r="TXH18"/>
      <c r="TXI18"/>
      <c r="TXJ18"/>
      <c r="TXK18"/>
      <c r="TXL18"/>
      <c r="TXM18"/>
      <c r="TXN18"/>
      <c r="TXO18"/>
      <c r="TXP18"/>
      <c r="TXQ18"/>
      <c r="TXR18"/>
      <c r="TXS18"/>
      <c r="TXT18"/>
      <c r="TXU18"/>
      <c r="TXV18"/>
      <c r="TXW18"/>
      <c r="TXX18"/>
      <c r="TXY18"/>
      <c r="TXZ18"/>
      <c r="TYA18"/>
      <c r="TYB18"/>
      <c r="TYC18"/>
      <c r="TYD18"/>
      <c r="TYE18"/>
      <c r="TYF18"/>
      <c r="TYG18"/>
      <c r="TYH18"/>
      <c r="TYI18"/>
      <c r="TYJ18"/>
      <c r="TYK18"/>
      <c r="TYL18"/>
      <c r="TYM18"/>
      <c r="TYN18"/>
      <c r="TYO18"/>
      <c r="TYP18"/>
      <c r="TYQ18"/>
      <c r="TYR18"/>
      <c r="TYS18"/>
      <c r="TYT18"/>
      <c r="TYU18"/>
      <c r="TYV18"/>
      <c r="TYW18"/>
      <c r="TYX18"/>
      <c r="TYY18"/>
      <c r="TYZ18"/>
      <c r="TZA18"/>
      <c r="TZB18"/>
      <c r="TZC18"/>
      <c r="TZD18"/>
      <c r="TZE18"/>
      <c r="TZF18"/>
      <c r="TZG18"/>
      <c r="TZH18"/>
      <c r="TZI18"/>
      <c r="TZJ18"/>
      <c r="TZK18"/>
      <c r="TZL18"/>
      <c r="TZM18"/>
      <c r="TZN18"/>
      <c r="TZO18"/>
      <c r="TZP18"/>
      <c r="TZQ18"/>
      <c r="TZR18"/>
      <c r="TZS18"/>
      <c r="TZT18"/>
      <c r="TZU18"/>
      <c r="TZV18"/>
      <c r="TZW18"/>
      <c r="TZX18"/>
      <c r="TZY18"/>
      <c r="TZZ18"/>
      <c r="UAA18"/>
      <c r="UAB18"/>
      <c r="UAC18"/>
      <c r="UAD18"/>
      <c r="UAE18"/>
      <c r="UAF18"/>
      <c r="UAG18"/>
      <c r="UAH18"/>
      <c r="UAI18"/>
      <c r="UAJ18"/>
      <c r="UAK18"/>
      <c r="UAL18"/>
      <c r="UAM18"/>
      <c r="UAN18"/>
      <c r="UAO18"/>
      <c r="UAP18"/>
      <c r="UAQ18"/>
      <c r="UAR18"/>
      <c r="UAS18"/>
      <c r="UAT18"/>
      <c r="UAU18"/>
      <c r="UAV18"/>
      <c r="UAW18"/>
      <c r="UAX18"/>
      <c r="UAY18"/>
      <c r="UAZ18"/>
      <c r="UBA18"/>
      <c r="UBB18"/>
      <c r="UBC18"/>
      <c r="UBD18"/>
      <c r="UBE18"/>
      <c r="UBF18"/>
      <c r="UBG18"/>
      <c r="UBH18"/>
      <c r="UBI18"/>
      <c r="UBJ18"/>
      <c r="UBK18"/>
      <c r="UBL18"/>
      <c r="UBM18"/>
      <c r="UBN18"/>
      <c r="UBO18"/>
      <c r="UBP18"/>
      <c r="UBQ18"/>
      <c r="UBR18"/>
      <c r="UBS18"/>
      <c r="UBT18"/>
      <c r="UBU18"/>
      <c r="UBV18"/>
      <c r="UBW18"/>
      <c r="UBX18"/>
      <c r="UBY18"/>
      <c r="UBZ18"/>
      <c r="UCA18"/>
      <c r="UCB18"/>
      <c r="UCC18"/>
      <c r="UCD18"/>
      <c r="UCE18"/>
      <c r="UCF18"/>
      <c r="UCG18"/>
      <c r="UCH18"/>
      <c r="UCI18"/>
      <c r="UCJ18"/>
      <c r="UCK18"/>
      <c r="UCL18"/>
      <c r="UCM18"/>
      <c r="UCN18"/>
      <c r="UCO18"/>
      <c r="UCP18"/>
      <c r="UCQ18"/>
      <c r="UCR18"/>
      <c r="UCS18"/>
      <c r="UCT18"/>
      <c r="UCU18"/>
      <c r="UCV18"/>
      <c r="UCW18"/>
      <c r="UCX18"/>
      <c r="UCY18"/>
      <c r="UCZ18"/>
      <c r="UDA18"/>
      <c r="UDB18"/>
      <c r="UDC18"/>
      <c r="UDD18"/>
      <c r="UDE18"/>
      <c r="UDF18"/>
      <c r="UDG18"/>
      <c r="UDH18"/>
      <c r="UDI18"/>
      <c r="UDJ18"/>
      <c r="UDK18"/>
      <c r="UDL18"/>
      <c r="UDM18"/>
      <c r="UDN18"/>
      <c r="UDO18"/>
      <c r="UDP18"/>
      <c r="UDQ18"/>
      <c r="UDR18"/>
      <c r="UDS18"/>
      <c r="UDT18"/>
      <c r="UDU18"/>
      <c r="UDV18"/>
      <c r="UDW18"/>
      <c r="UDX18"/>
      <c r="UDY18"/>
      <c r="UDZ18"/>
      <c r="UEA18"/>
      <c r="UEB18"/>
      <c r="UEC18"/>
      <c r="UED18"/>
      <c r="UEE18"/>
      <c r="UEF18"/>
      <c r="UEG18"/>
      <c r="UEH18"/>
      <c r="UEI18"/>
      <c r="UEJ18"/>
      <c r="UEK18"/>
      <c r="UEL18"/>
      <c r="UEM18"/>
      <c r="UEN18"/>
      <c r="UEO18"/>
      <c r="UEP18"/>
      <c r="UEQ18"/>
      <c r="UER18"/>
      <c r="UES18"/>
      <c r="UET18"/>
      <c r="UEU18"/>
      <c r="UEV18"/>
      <c r="UEW18"/>
      <c r="UEX18"/>
      <c r="UEY18"/>
      <c r="UEZ18"/>
      <c r="UFA18"/>
      <c r="UFB18"/>
      <c r="UFC18"/>
      <c r="UFD18"/>
      <c r="UFE18"/>
      <c r="UFF18"/>
      <c r="UFG18"/>
      <c r="UFH18"/>
      <c r="UFI18"/>
      <c r="UFJ18"/>
      <c r="UFK18"/>
      <c r="UFL18"/>
      <c r="UFM18"/>
      <c r="UFN18"/>
      <c r="UFO18"/>
      <c r="UFP18"/>
      <c r="UFQ18"/>
      <c r="UFR18"/>
      <c r="UFS18"/>
      <c r="UFT18"/>
      <c r="UFU18"/>
      <c r="UFV18"/>
      <c r="UFW18"/>
      <c r="UFX18"/>
      <c r="UFY18"/>
      <c r="UFZ18"/>
      <c r="UGA18"/>
      <c r="UGB18"/>
      <c r="UGC18"/>
      <c r="UGD18"/>
      <c r="UGE18"/>
      <c r="UGF18"/>
      <c r="UGG18"/>
      <c r="UGH18"/>
      <c r="UGI18"/>
      <c r="UGJ18"/>
      <c r="UGK18"/>
      <c r="UGL18"/>
      <c r="UGM18"/>
      <c r="UGN18"/>
      <c r="UGO18"/>
      <c r="UGP18"/>
      <c r="UGQ18"/>
      <c r="UGR18"/>
      <c r="UGS18"/>
      <c r="UGT18"/>
      <c r="UGU18"/>
      <c r="UGV18"/>
      <c r="UGW18"/>
      <c r="UGX18"/>
      <c r="UGY18"/>
      <c r="UGZ18"/>
      <c r="UHA18"/>
      <c r="UHB18"/>
      <c r="UHC18"/>
      <c r="UHD18"/>
      <c r="UHE18"/>
      <c r="UHF18"/>
      <c r="UHG18"/>
      <c r="UHH18"/>
      <c r="UHI18"/>
      <c r="UHJ18"/>
      <c r="UHK18"/>
      <c r="UHL18"/>
      <c r="UHM18"/>
      <c r="UHN18"/>
      <c r="UHO18"/>
      <c r="UHP18"/>
      <c r="UHQ18"/>
      <c r="UHR18"/>
      <c r="UHS18"/>
      <c r="UHT18"/>
      <c r="UHU18"/>
      <c r="UHV18"/>
      <c r="UHW18"/>
      <c r="UHX18"/>
      <c r="UHY18"/>
      <c r="UHZ18"/>
      <c r="UIA18"/>
      <c r="UIB18"/>
      <c r="UIC18"/>
      <c r="UID18"/>
      <c r="UIE18"/>
      <c r="UIF18"/>
      <c r="UIG18"/>
      <c r="UIH18"/>
      <c r="UII18"/>
      <c r="UIJ18"/>
      <c r="UIK18"/>
      <c r="UIL18"/>
      <c r="UIM18"/>
      <c r="UIN18"/>
      <c r="UIO18"/>
      <c r="UIP18"/>
      <c r="UIQ18"/>
      <c r="UIR18"/>
      <c r="UIS18"/>
      <c r="UIT18"/>
      <c r="UIU18"/>
      <c r="UIV18"/>
      <c r="UIW18"/>
      <c r="UIX18"/>
      <c r="UIY18"/>
      <c r="UIZ18"/>
      <c r="UJA18"/>
      <c r="UJB18"/>
      <c r="UJC18"/>
      <c r="UJD18"/>
      <c r="UJE18"/>
      <c r="UJF18"/>
      <c r="UJG18"/>
      <c r="UJH18"/>
      <c r="UJI18"/>
      <c r="UJJ18"/>
      <c r="UJK18"/>
      <c r="UJL18"/>
      <c r="UJM18"/>
      <c r="UJN18"/>
      <c r="UJO18"/>
      <c r="UJP18"/>
      <c r="UJQ18"/>
      <c r="UJR18"/>
      <c r="UJS18"/>
      <c r="UJT18"/>
      <c r="UJU18"/>
      <c r="UJV18"/>
      <c r="UJW18"/>
      <c r="UJX18"/>
      <c r="UJY18"/>
      <c r="UJZ18"/>
      <c r="UKA18"/>
      <c r="UKB18"/>
      <c r="UKC18"/>
      <c r="UKD18"/>
      <c r="UKE18"/>
      <c r="UKF18"/>
      <c r="UKG18"/>
      <c r="UKH18"/>
      <c r="UKI18"/>
      <c r="UKJ18"/>
      <c r="UKK18"/>
      <c r="UKL18"/>
      <c r="UKM18"/>
      <c r="UKN18"/>
      <c r="UKO18"/>
      <c r="UKP18"/>
      <c r="UKQ18"/>
      <c r="UKR18"/>
      <c r="UKS18"/>
      <c r="UKT18"/>
      <c r="UKU18"/>
      <c r="UKV18"/>
      <c r="UKW18"/>
      <c r="UKX18"/>
      <c r="UKY18"/>
      <c r="UKZ18"/>
      <c r="ULA18"/>
      <c r="ULB18"/>
      <c r="ULC18"/>
      <c r="ULD18"/>
      <c r="ULE18"/>
      <c r="ULF18"/>
      <c r="ULG18"/>
      <c r="ULH18"/>
      <c r="ULI18"/>
      <c r="ULJ18"/>
      <c r="ULK18"/>
      <c r="ULL18"/>
      <c r="ULM18"/>
      <c r="ULN18"/>
      <c r="ULO18"/>
      <c r="ULP18"/>
      <c r="ULQ18"/>
      <c r="ULR18"/>
      <c r="ULS18"/>
      <c r="ULT18"/>
      <c r="ULU18"/>
      <c r="ULV18"/>
      <c r="ULW18"/>
      <c r="ULX18"/>
      <c r="ULY18"/>
      <c r="ULZ18"/>
      <c r="UMA18"/>
      <c r="UMB18"/>
      <c r="UMC18"/>
      <c r="UMD18"/>
      <c r="UME18"/>
      <c r="UMF18"/>
      <c r="UMG18"/>
      <c r="UMH18"/>
      <c r="UMI18"/>
      <c r="UMJ18"/>
      <c r="UMK18"/>
      <c r="UML18"/>
      <c r="UMM18"/>
      <c r="UMN18"/>
      <c r="UMO18"/>
      <c r="UMP18"/>
      <c r="UMQ18"/>
      <c r="UMR18"/>
      <c r="UMS18"/>
      <c r="UMT18"/>
      <c r="UMU18"/>
      <c r="UMV18"/>
      <c r="UMW18"/>
      <c r="UMX18"/>
      <c r="UMY18"/>
      <c r="UMZ18"/>
      <c r="UNA18"/>
      <c r="UNB18"/>
      <c r="UNC18"/>
      <c r="UND18"/>
      <c r="UNE18"/>
      <c r="UNF18"/>
      <c r="UNG18"/>
      <c r="UNH18"/>
      <c r="UNI18"/>
      <c r="UNJ18"/>
      <c r="UNK18"/>
      <c r="UNL18"/>
      <c r="UNM18"/>
      <c r="UNN18"/>
      <c r="UNO18"/>
      <c r="UNP18"/>
      <c r="UNQ18"/>
      <c r="UNR18"/>
      <c r="UNS18"/>
      <c r="UNT18"/>
      <c r="UNU18"/>
      <c r="UNV18"/>
      <c r="UNW18"/>
      <c r="UNX18"/>
      <c r="UNY18"/>
      <c r="UNZ18"/>
      <c r="UOA18"/>
      <c r="UOB18"/>
      <c r="UOC18"/>
      <c r="UOD18"/>
      <c r="UOE18"/>
      <c r="UOF18"/>
      <c r="UOG18"/>
      <c r="UOH18"/>
      <c r="UOI18"/>
      <c r="UOJ18"/>
      <c r="UOK18"/>
      <c r="UOL18"/>
      <c r="UOM18"/>
      <c r="UON18"/>
      <c r="UOO18"/>
      <c r="UOP18"/>
      <c r="UOQ18"/>
      <c r="UOR18"/>
      <c r="UOS18"/>
      <c r="UOT18"/>
      <c r="UOU18"/>
      <c r="UOV18"/>
      <c r="UOW18"/>
      <c r="UOX18"/>
      <c r="UOY18"/>
      <c r="UOZ18"/>
      <c r="UPA18"/>
      <c r="UPB18"/>
      <c r="UPC18"/>
      <c r="UPD18"/>
      <c r="UPE18"/>
      <c r="UPF18"/>
      <c r="UPG18"/>
      <c r="UPH18"/>
      <c r="UPI18"/>
      <c r="UPJ18"/>
      <c r="UPK18"/>
      <c r="UPL18"/>
      <c r="UPM18"/>
      <c r="UPN18"/>
      <c r="UPO18"/>
      <c r="UPP18"/>
      <c r="UPQ18"/>
      <c r="UPR18"/>
      <c r="UPS18"/>
      <c r="UPT18"/>
      <c r="UPU18"/>
      <c r="UPV18"/>
      <c r="UPW18"/>
      <c r="UPX18"/>
      <c r="UPY18"/>
      <c r="UPZ18"/>
      <c r="UQA18"/>
      <c r="UQB18"/>
      <c r="UQC18"/>
      <c r="UQD18"/>
      <c r="UQE18"/>
      <c r="UQF18"/>
      <c r="UQG18"/>
      <c r="UQH18"/>
      <c r="UQI18"/>
      <c r="UQJ18"/>
      <c r="UQK18"/>
      <c r="UQL18"/>
      <c r="UQM18"/>
      <c r="UQN18"/>
      <c r="UQO18"/>
      <c r="UQP18"/>
      <c r="UQQ18"/>
      <c r="UQR18"/>
      <c r="UQS18"/>
      <c r="UQT18"/>
      <c r="UQU18"/>
      <c r="UQV18"/>
      <c r="UQW18"/>
      <c r="UQX18"/>
      <c r="UQY18"/>
      <c r="UQZ18"/>
      <c r="URA18"/>
      <c r="URB18"/>
      <c r="URC18"/>
      <c r="URD18"/>
      <c r="URE18"/>
      <c r="URF18"/>
      <c r="URG18"/>
      <c r="URH18"/>
      <c r="URI18"/>
      <c r="URJ18"/>
      <c r="URK18"/>
      <c r="URL18"/>
      <c r="URM18"/>
      <c r="URN18"/>
      <c r="URO18"/>
      <c r="URP18"/>
      <c r="URQ18"/>
      <c r="URR18"/>
      <c r="URS18"/>
      <c r="URT18"/>
      <c r="URU18"/>
      <c r="URV18"/>
      <c r="URW18"/>
      <c r="URX18"/>
      <c r="URY18"/>
      <c r="URZ18"/>
      <c r="USA18"/>
      <c r="USB18"/>
      <c r="USC18"/>
      <c r="USD18"/>
      <c r="USE18"/>
      <c r="USF18"/>
      <c r="USG18"/>
      <c r="USH18"/>
      <c r="USI18"/>
      <c r="USJ18"/>
      <c r="USK18"/>
      <c r="USL18"/>
      <c r="USM18"/>
      <c r="USN18"/>
      <c r="USO18"/>
      <c r="USP18"/>
      <c r="USQ18"/>
      <c r="USR18"/>
      <c r="USS18"/>
      <c r="UST18"/>
      <c r="USU18"/>
      <c r="USV18"/>
      <c r="USW18"/>
      <c r="USX18"/>
      <c r="USY18"/>
      <c r="USZ18"/>
      <c r="UTA18"/>
      <c r="UTB18"/>
      <c r="UTC18"/>
      <c r="UTD18"/>
      <c r="UTE18"/>
      <c r="UTF18"/>
      <c r="UTG18"/>
      <c r="UTH18"/>
      <c r="UTI18"/>
      <c r="UTJ18"/>
      <c r="UTK18"/>
      <c r="UTL18"/>
      <c r="UTM18"/>
      <c r="UTN18"/>
      <c r="UTO18"/>
      <c r="UTP18"/>
      <c r="UTQ18"/>
      <c r="UTR18"/>
      <c r="UTS18"/>
      <c r="UTT18"/>
      <c r="UTU18"/>
      <c r="UTV18"/>
      <c r="UTW18"/>
      <c r="UTX18"/>
      <c r="UTY18"/>
      <c r="UTZ18"/>
      <c r="UUA18"/>
      <c r="UUB18"/>
      <c r="UUC18"/>
      <c r="UUD18"/>
      <c r="UUE18"/>
      <c r="UUF18"/>
      <c r="UUG18"/>
      <c r="UUH18"/>
      <c r="UUI18"/>
      <c r="UUJ18"/>
      <c r="UUK18"/>
      <c r="UUL18"/>
      <c r="UUM18"/>
      <c r="UUN18"/>
      <c r="UUO18"/>
      <c r="UUP18"/>
      <c r="UUQ18"/>
      <c r="UUR18"/>
      <c r="UUS18"/>
      <c r="UUT18"/>
      <c r="UUU18"/>
      <c r="UUV18"/>
      <c r="UUW18"/>
      <c r="UUX18"/>
      <c r="UUY18"/>
      <c r="UUZ18"/>
      <c r="UVA18"/>
      <c r="UVB18"/>
      <c r="UVC18"/>
      <c r="UVD18"/>
      <c r="UVE18"/>
      <c r="UVF18"/>
      <c r="UVG18"/>
      <c r="UVH18"/>
      <c r="UVI18"/>
      <c r="UVJ18"/>
      <c r="UVK18"/>
      <c r="UVL18"/>
      <c r="UVM18"/>
      <c r="UVN18"/>
      <c r="UVO18"/>
      <c r="UVP18"/>
      <c r="UVQ18"/>
      <c r="UVR18"/>
      <c r="UVS18"/>
      <c r="UVT18"/>
      <c r="UVU18"/>
      <c r="UVV18"/>
      <c r="UVW18"/>
      <c r="UVX18"/>
      <c r="UVY18"/>
      <c r="UVZ18"/>
      <c r="UWA18"/>
      <c r="UWB18"/>
      <c r="UWC18"/>
      <c r="UWD18"/>
      <c r="UWE18"/>
      <c r="UWF18"/>
      <c r="UWG18"/>
      <c r="UWH18"/>
      <c r="UWI18"/>
      <c r="UWJ18"/>
      <c r="UWK18"/>
      <c r="UWL18"/>
      <c r="UWM18"/>
      <c r="UWN18"/>
      <c r="UWO18"/>
      <c r="UWP18"/>
      <c r="UWQ18"/>
      <c r="UWR18"/>
      <c r="UWS18"/>
      <c r="UWT18"/>
      <c r="UWU18"/>
      <c r="UWV18"/>
      <c r="UWW18"/>
      <c r="UWX18"/>
      <c r="UWY18"/>
      <c r="UWZ18"/>
      <c r="UXA18"/>
      <c r="UXB18"/>
      <c r="UXC18"/>
      <c r="UXD18"/>
      <c r="UXE18"/>
      <c r="UXF18"/>
      <c r="UXG18"/>
      <c r="UXH18"/>
      <c r="UXI18"/>
      <c r="UXJ18"/>
      <c r="UXK18"/>
      <c r="UXL18"/>
      <c r="UXM18"/>
      <c r="UXN18"/>
      <c r="UXO18"/>
      <c r="UXP18"/>
      <c r="UXQ18"/>
      <c r="UXR18"/>
      <c r="UXS18"/>
      <c r="UXT18"/>
      <c r="UXU18"/>
      <c r="UXV18"/>
      <c r="UXW18"/>
      <c r="UXX18"/>
      <c r="UXY18"/>
      <c r="UXZ18"/>
      <c r="UYA18"/>
      <c r="UYB18"/>
      <c r="UYC18"/>
      <c r="UYD18"/>
      <c r="UYE18"/>
      <c r="UYF18"/>
      <c r="UYG18"/>
      <c r="UYH18"/>
      <c r="UYI18"/>
      <c r="UYJ18"/>
      <c r="UYK18"/>
      <c r="UYL18"/>
      <c r="UYM18"/>
      <c r="UYN18"/>
      <c r="UYO18"/>
      <c r="UYP18"/>
      <c r="UYQ18"/>
      <c r="UYR18"/>
      <c r="UYS18"/>
      <c r="UYT18"/>
      <c r="UYU18"/>
      <c r="UYV18"/>
      <c r="UYW18"/>
      <c r="UYX18"/>
      <c r="UYY18"/>
      <c r="UYZ18"/>
      <c r="UZA18"/>
      <c r="UZB18"/>
      <c r="UZC18"/>
      <c r="UZD18"/>
      <c r="UZE18"/>
      <c r="UZF18"/>
      <c r="UZG18"/>
      <c r="UZH18"/>
      <c r="UZI18"/>
      <c r="UZJ18"/>
      <c r="UZK18"/>
      <c r="UZL18"/>
      <c r="UZM18"/>
      <c r="UZN18"/>
      <c r="UZO18"/>
      <c r="UZP18"/>
      <c r="UZQ18"/>
      <c r="UZR18"/>
      <c r="UZS18"/>
      <c r="UZT18"/>
      <c r="UZU18"/>
      <c r="UZV18"/>
      <c r="UZW18"/>
      <c r="UZX18"/>
      <c r="UZY18"/>
      <c r="UZZ18"/>
      <c r="VAA18"/>
      <c r="VAB18"/>
      <c r="VAC18"/>
      <c r="VAD18"/>
      <c r="VAE18"/>
      <c r="VAF18"/>
      <c r="VAG18"/>
      <c r="VAH18"/>
      <c r="VAI18"/>
      <c r="VAJ18"/>
      <c r="VAK18"/>
      <c r="VAL18"/>
      <c r="VAM18"/>
      <c r="VAN18"/>
      <c r="VAO18"/>
      <c r="VAP18"/>
      <c r="VAQ18"/>
      <c r="VAR18"/>
      <c r="VAS18"/>
      <c r="VAT18"/>
      <c r="VAU18"/>
      <c r="VAV18"/>
      <c r="VAW18"/>
      <c r="VAX18"/>
      <c r="VAY18"/>
      <c r="VAZ18"/>
      <c r="VBA18"/>
      <c r="VBB18"/>
      <c r="VBC18"/>
      <c r="VBD18"/>
      <c r="VBE18"/>
      <c r="VBF18"/>
      <c r="VBG18"/>
      <c r="VBH18"/>
      <c r="VBI18"/>
      <c r="VBJ18"/>
      <c r="VBK18"/>
      <c r="VBL18"/>
      <c r="VBM18"/>
      <c r="VBN18"/>
      <c r="VBO18"/>
      <c r="VBP18"/>
      <c r="VBQ18"/>
      <c r="VBR18"/>
      <c r="VBS18"/>
      <c r="VBT18"/>
      <c r="VBU18"/>
      <c r="VBV18"/>
      <c r="VBW18"/>
      <c r="VBX18"/>
      <c r="VBY18"/>
      <c r="VBZ18"/>
      <c r="VCA18"/>
      <c r="VCB18"/>
      <c r="VCC18"/>
      <c r="VCD18"/>
      <c r="VCE18"/>
      <c r="VCF18"/>
      <c r="VCG18"/>
      <c r="VCH18"/>
      <c r="VCI18"/>
      <c r="VCJ18"/>
      <c r="VCK18"/>
      <c r="VCL18"/>
      <c r="VCM18"/>
      <c r="VCN18"/>
      <c r="VCO18"/>
      <c r="VCP18"/>
      <c r="VCQ18"/>
      <c r="VCR18"/>
      <c r="VCS18"/>
      <c r="VCT18"/>
      <c r="VCU18"/>
      <c r="VCV18"/>
      <c r="VCW18"/>
      <c r="VCX18"/>
      <c r="VCY18"/>
      <c r="VCZ18"/>
      <c r="VDA18"/>
      <c r="VDB18"/>
      <c r="VDC18"/>
      <c r="VDD18"/>
      <c r="VDE18"/>
      <c r="VDF18"/>
      <c r="VDG18"/>
      <c r="VDH18"/>
      <c r="VDI18"/>
      <c r="VDJ18"/>
      <c r="VDK18"/>
      <c r="VDL18"/>
      <c r="VDM18"/>
      <c r="VDN18"/>
      <c r="VDO18"/>
      <c r="VDP18"/>
      <c r="VDQ18"/>
      <c r="VDR18"/>
      <c r="VDS18"/>
      <c r="VDT18"/>
      <c r="VDU18"/>
      <c r="VDV18"/>
      <c r="VDW18"/>
      <c r="VDX18"/>
      <c r="VDY18"/>
      <c r="VDZ18"/>
      <c r="VEA18"/>
      <c r="VEB18"/>
      <c r="VEC18"/>
      <c r="VED18"/>
      <c r="VEE18"/>
      <c r="VEF18"/>
      <c r="VEG18"/>
      <c r="VEH18"/>
      <c r="VEI18"/>
      <c r="VEJ18"/>
      <c r="VEK18"/>
      <c r="VEL18"/>
      <c r="VEM18"/>
      <c r="VEN18"/>
      <c r="VEO18"/>
      <c r="VEP18"/>
      <c r="VEQ18"/>
      <c r="VER18"/>
      <c r="VES18"/>
      <c r="VET18"/>
      <c r="VEU18"/>
      <c r="VEV18"/>
      <c r="VEW18"/>
      <c r="VEX18"/>
      <c r="VEY18"/>
      <c r="VEZ18"/>
      <c r="VFA18"/>
      <c r="VFB18"/>
      <c r="VFC18"/>
      <c r="VFD18"/>
      <c r="VFE18"/>
      <c r="VFF18"/>
      <c r="VFG18"/>
      <c r="VFH18"/>
      <c r="VFI18"/>
      <c r="VFJ18"/>
      <c r="VFK18"/>
      <c r="VFL18"/>
      <c r="VFM18"/>
      <c r="VFN18"/>
      <c r="VFO18"/>
      <c r="VFP18"/>
      <c r="VFQ18"/>
      <c r="VFR18"/>
      <c r="VFS18"/>
      <c r="VFT18"/>
      <c r="VFU18"/>
      <c r="VFV18"/>
      <c r="VFW18"/>
      <c r="VFX18"/>
      <c r="VFY18"/>
      <c r="VFZ18"/>
      <c r="VGA18"/>
      <c r="VGB18"/>
      <c r="VGC18"/>
      <c r="VGD18"/>
      <c r="VGE18"/>
      <c r="VGF18"/>
      <c r="VGG18"/>
      <c r="VGH18"/>
      <c r="VGI18"/>
      <c r="VGJ18"/>
      <c r="VGK18"/>
      <c r="VGL18"/>
      <c r="VGM18"/>
      <c r="VGN18"/>
      <c r="VGO18"/>
      <c r="VGP18"/>
      <c r="VGQ18"/>
      <c r="VGR18"/>
      <c r="VGS18"/>
      <c r="VGT18"/>
      <c r="VGU18"/>
      <c r="VGV18"/>
      <c r="VGW18"/>
      <c r="VGX18"/>
      <c r="VGY18"/>
      <c r="VGZ18"/>
      <c r="VHA18"/>
      <c r="VHB18"/>
      <c r="VHC18"/>
      <c r="VHD18"/>
      <c r="VHE18"/>
      <c r="VHF18"/>
      <c r="VHG18"/>
      <c r="VHH18"/>
      <c r="VHI18"/>
      <c r="VHJ18"/>
      <c r="VHK18"/>
      <c r="VHL18"/>
      <c r="VHM18"/>
      <c r="VHN18"/>
      <c r="VHO18"/>
      <c r="VHP18"/>
      <c r="VHQ18"/>
      <c r="VHR18"/>
      <c r="VHS18"/>
      <c r="VHT18"/>
      <c r="VHU18"/>
      <c r="VHV18"/>
      <c r="VHW18"/>
      <c r="VHX18"/>
      <c r="VHY18"/>
      <c r="VHZ18"/>
      <c r="VIA18"/>
      <c r="VIB18"/>
      <c r="VIC18"/>
      <c r="VID18"/>
      <c r="VIE18"/>
      <c r="VIF18"/>
      <c r="VIG18"/>
      <c r="VIH18"/>
      <c r="VII18"/>
      <c r="VIJ18"/>
      <c r="VIK18"/>
      <c r="VIL18"/>
      <c r="VIM18"/>
      <c r="VIN18"/>
      <c r="VIO18"/>
      <c r="VIP18"/>
      <c r="VIQ18"/>
      <c r="VIR18"/>
      <c r="VIS18"/>
      <c r="VIT18"/>
      <c r="VIU18"/>
      <c r="VIV18"/>
      <c r="VIW18"/>
      <c r="VIX18"/>
      <c r="VIY18"/>
      <c r="VIZ18"/>
      <c r="VJA18"/>
      <c r="VJB18"/>
      <c r="VJC18"/>
      <c r="VJD18"/>
      <c r="VJE18"/>
      <c r="VJF18"/>
      <c r="VJG18"/>
      <c r="VJH18"/>
      <c r="VJI18"/>
      <c r="VJJ18"/>
      <c r="VJK18"/>
      <c r="VJL18"/>
      <c r="VJM18"/>
      <c r="VJN18"/>
      <c r="VJO18"/>
      <c r="VJP18"/>
      <c r="VJQ18"/>
      <c r="VJR18"/>
      <c r="VJS18"/>
      <c r="VJT18"/>
      <c r="VJU18"/>
      <c r="VJV18"/>
      <c r="VJW18"/>
      <c r="VJX18"/>
      <c r="VJY18"/>
      <c r="VJZ18"/>
      <c r="VKA18"/>
      <c r="VKB18"/>
      <c r="VKC18"/>
      <c r="VKD18"/>
      <c r="VKE18"/>
      <c r="VKF18"/>
      <c r="VKG18"/>
      <c r="VKH18"/>
      <c r="VKI18"/>
      <c r="VKJ18"/>
      <c r="VKK18"/>
      <c r="VKL18"/>
      <c r="VKM18"/>
      <c r="VKN18"/>
      <c r="VKO18"/>
      <c r="VKP18"/>
      <c r="VKQ18"/>
      <c r="VKR18"/>
      <c r="VKS18"/>
      <c r="VKT18"/>
      <c r="VKU18"/>
      <c r="VKV18"/>
      <c r="VKW18"/>
      <c r="VKX18"/>
      <c r="VKY18"/>
      <c r="VKZ18"/>
      <c r="VLA18"/>
      <c r="VLB18"/>
      <c r="VLC18"/>
      <c r="VLD18"/>
      <c r="VLE18"/>
      <c r="VLF18"/>
      <c r="VLG18"/>
      <c r="VLH18"/>
      <c r="VLI18"/>
      <c r="VLJ18"/>
      <c r="VLK18"/>
      <c r="VLL18"/>
      <c r="VLM18"/>
      <c r="VLN18"/>
      <c r="VLO18"/>
      <c r="VLP18"/>
      <c r="VLQ18"/>
      <c r="VLR18"/>
      <c r="VLS18"/>
      <c r="VLT18"/>
      <c r="VLU18"/>
      <c r="VLV18"/>
      <c r="VLW18"/>
      <c r="VLX18"/>
      <c r="VLY18"/>
      <c r="VLZ18"/>
      <c r="VMA18"/>
      <c r="VMB18"/>
      <c r="VMC18"/>
      <c r="VMD18"/>
      <c r="VME18"/>
      <c r="VMF18"/>
      <c r="VMG18"/>
      <c r="VMH18"/>
      <c r="VMI18"/>
      <c r="VMJ18"/>
      <c r="VMK18"/>
      <c r="VML18"/>
      <c r="VMM18"/>
      <c r="VMN18"/>
      <c r="VMO18"/>
      <c r="VMP18"/>
      <c r="VMQ18"/>
      <c r="VMR18"/>
      <c r="VMS18"/>
      <c r="VMT18"/>
      <c r="VMU18"/>
      <c r="VMV18"/>
      <c r="VMW18"/>
      <c r="VMX18"/>
      <c r="VMY18"/>
      <c r="VMZ18"/>
      <c r="VNA18"/>
      <c r="VNB18"/>
      <c r="VNC18"/>
      <c r="VND18"/>
      <c r="VNE18"/>
      <c r="VNF18"/>
      <c r="VNG18"/>
      <c r="VNH18"/>
      <c r="VNI18"/>
      <c r="VNJ18"/>
      <c r="VNK18"/>
      <c r="VNL18"/>
      <c r="VNM18"/>
      <c r="VNN18"/>
      <c r="VNO18"/>
      <c r="VNP18"/>
      <c r="VNQ18"/>
      <c r="VNR18"/>
      <c r="VNS18"/>
      <c r="VNT18"/>
      <c r="VNU18"/>
      <c r="VNV18"/>
      <c r="VNW18"/>
      <c r="VNX18"/>
      <c r="VNY18"/>
      <c r="VNZ18"/>
      <c r="VOA18"/>
      <c r="VOB18"/>
      <c r="VOC18"/>
      <c r="VOD18"/>
      <c r="VOE18"/>
      <c r="VOF18"/>
      <c r="VOG18"/>
      <c r="VOH18"/>
      <c r="VOI18"/>
      <c r="VOJ18"/>
      <c r="VOK18"/>
      <c r="VOL18"/>
      <c r="VOM18"/>
      <c r="VON18"/>
      <c r="VOO18"/>
      <c r="VOP18"/>
      <c r="VOQ18"/>
      <c r="VOR18"/>
      <c r="VOS18"/>
      <c r="VOT18"/>
      <c r="VOU18"/>
      <c r="VOV18"/>
      <c r="VOW18"/>
      <c r="VOX18"/>
      <c r="VOY18"/>
      <c r="VOZ18"/>
      <c r="VPA18"/>
      <c r="VPB18"/>
      <c r="VPC18"/>
      <c r="VPD18"/>
      <c r="VPE18"/>
      <c r="VPF18"/>
      <c r="VPG18"/>
      <c r="VPH18"/>
      <c r="VPI18"/>
      <c r="VPJ18"/>
      <c r="VPK18"/>
      <c r="VPL18"/>
      <c r="VPM18"/>
      <c r="VPN18"/>
      <c r="VPO18"/>
      <c r="VPP18"/>
      <c r="VPQ18"/>
      <c r="VPR18"/>
      <c r="VPS18"/>
      <c r="VPT18"/>
      <c r="VPU18"/>
      <c r="VPV18"/>
      <c r="VPW18"/>
      <c r="VPX18"/>
      <c r="VPY18"/>
      <c r="VPZ18"/>
      <c r="VQA18"/>
      <c r="VQB18"/>
      <c r="VQC18"/>
      <c r="VQD18"/>
      <c r="VQE18"/>
      <c r="VQF18"/>
      <c r="VQG18"/>
      <c r="VQH18"/>
      <c r="VQI18"/>
      <c r="VQJ18"/>
      <c r="VQK18"/>
      <c r="VQL18"/>
      <c r="VQM18"/>
      <c r="VQN18"/>
      <c r="VQO18"/>
      <c r="VQP18"/>
      <c r="VQQ18"/>
      <c r="VQR18"/>
      <c r="VQS18"/>
      <c r="VQT18"/>
      <c r="VQU18"/>
      <c r="VQV18"/>
      <c r="VQW18"/>
      <c r="VQX18"/>
      <c r="VQY18"/>
      <c r="VQZ18"/>
      <c r="VRA18"/>
      <c r="VRB18"/>
      <c r="VRC18"/>
      <c r="VRD18"/>
      <c r="VRE18"/>
      <c r="VRF18"/>
      <c r="VRG18"/>
      <c r="VRH18"/>
      <c r="VRI18"/>
      <c r="VRJ18"/>
      <c r="VRK18"/>
      <c r="VRL18"/>
      <c r="VRM18"/>
      <c r="VRN18"/>
      <c r="VRO18"/>
      <c r="VRP18"/>
      <c r="VRQ18"/>
      <c r="VRR18"/>
      <c r="VRS18"/>
      <c r="VRT18"/>
      <c r="VRU18"/>
      <c r="VRV18"/>
      <c r="VRW18"/>
      <c r="VRX18"/>
      <c r="VRY18"/>
      <c r="VRZ18"/>
      <c r="VSA18"/>
      <c r="VSB18"/>
      <c r="VSC18"/>
      <c r="VSD18"/>
      <c r="VSE18"/>
      <c r="VSF18"/>
      <c r="VSG18"/>
      <c r="VSH18"/>
      <c r="VSI18"/>
      <c r="VSJ18"/>
      <c r="VSK18"/>
      <c r="VSL18"/>
      <c r="VSM18"/>
      <c r="VSN18"/>
      <c r="VSO18"/>
      <c r="VSP18"/>
      <c r="VSQ18"/>
      <c r="VSR18"/>
      <c r="VSS18"/>
      <c r="VST18"/>
      <c r="VSU18"/>
      <c r="VSV18"/>
      <c r="VSW18"/>
      <c r="VSX18"/>
      <c r="VSY18"/>
      <c r="VSZ18"/>
      <c r="VTA18"/>
      <c r="VTB18"/>
      <c r="VTC18"/>
      <c r="VTD18"/>
      <c r="VTE18"/>
      <c r="VTF18"/>
      <c r="VTG18"/>
      <c r="VTH18"/>
      <c r="VTI18"/>
      <c r="VTJ18"/>
      <c r="VTK18"/>
      <c r="VTL18"/>
      <c r="VTM18"/>
      <c r="VTN18"/>
      <c r="VTO18"/>
      <c r="VTP18"/>
      <c r="VTQ18"/>
      <c r="VTR18"/>
      <c r="VTS18"/>
      <c r="VTT18"/>
      <c r="VTU18"/>
      <c r="VTV18"/>
      <c r="VTW18"/>
      <c r="VTX18"/>
      <c r="VTY18"/>
      <c r="VTZ18"/>
      <c r="VUA18"/>
      <c r="VUB18"/>
      <c r="VUC18"/>
      <c r="VUD18"/>
      <c r="VUE18"/>
      <c r="VUF18"/>
      <c r="VUG18"/>
      <c r="VUH18"/>
      <c r="VUI18"/>
      <c r="VUJ18"/>
      <c r="VUK18"/>
      <c r="VUL18"/>
      <c r="VUM18"/>
      <c r="VUN18"/>
      <c r="VUO18"/>
      <c r="VUP18"/>
      <c r="VUQ18"/>
      <c r="VUR18"/>
      <c r="VUS18"/>
      <c r="VUT18"/>
      <c r="VUU18"/>
      <c r="VUV18"/>
      <c r="VUW18"/>
      <c r="VUX18"/>
      <c r="VUY18"/>
      <c r="VUZ18"/>
      <c r="VVA18"/>
      <c r="VVB18"/>
      <c r="VVC18"/>
      <c r="VVD18"/>
      <c r="VVE18"/>
      <c r="VVF18"/>
      <c r="VVG18"/>
      <c r="VVH18"/>
      <c r="VVI18"/>
      <c r="VVJ18"/>
      <c r="VVK18"/>
      <c r="VVL18"/>
      <c r="VVM18"/>
      <c r="VVN18"/>
      <c r="VVO18"/>
      <c r="VVP18"/>
      <c r="VVQ18"/>
      <c r="VVR18"/>
      <c r="VVS18"/>
      <c r="VVT18"/>
      <c r="VVU18"/>
      <c r="VVV18"/>
      <c r="VVW18"/>
      <c r="VVX18"/>
      <c r="VVY18"/>
      <c r="VVZ18"/>
      <c r="VWA18"/>
      <c r="VWB18"/>
      <c r="VWC18"/>
      <c r="VWD18"/>
      <c r="VWE18"/>
      <c r="VWF18"/>
      <c r="VWG18"/>
      <c r="VWH18"/>
      <c r="VWI18"/>
      <c r="VWJ18"/>
      <c r="VWK18"/>
      <c r="VWL18"/>
      <c r="VWM18"/>
      <c r="VWN18"/>
      <c r="VWO18"/>
      <c r="VWP18"/>
      <c r="VWQ18"/>
      <c r="VWR18"/>
      <c r="VWS18"/>
      <c r="VWT18"/>
      <c r="VWU18"/>
      <c r="VWV18"/>
      <c r="VWW18"/>
      <c r="VWX18"/>
      <c r="VWY18"/>
      <c r="VWZ18"/>
      <c r="VXA18"/>
      <c r="VXB18"/>
      <c r="VXC18"/>
      <c r="VXD18"/>
      <c r="VXE18"/>
      <c r="VXF18"/>
      <c r="VXG18"/>
      <c r="VXH18"/>
      <c r="VXI18"/>
      <c r="VXJ18"/>
      <c r="VXK18"/>
      <c r="VXL18"/>
      <c r="VXM18"/>
      <c r="VXN18"/>
      <c r="VXO18"/>
      <c r="VXP18"/>
      <c r="VXQ18"/>
      <c r="VXR18"/>
      <c r="VXS18"/>
      <c r="VXT18"/>
      <c r="VXU18"/>
      <c r="VXV18"/>
      <c r="VXW18"/>
      <c r="VXX18"/>
      <c r="VXY18"/>
      <c r="VXZ18"/>
      <c r="VYA18"/>
      <c r="VYB18"/>
      <c r="VYC18"/>
      <c r="VYD18"/>
      <c r="VYE18"/>
      <c r="VYF18"/>
      <c r="VYG18"/>
      <c r="VYH18"/>
      <c r="VYI18"/>
      <c r="VYJ18"/>
      <c r="VYK18"/>
      <c r="VYL18"/>
      <c r="VYM18"/>
      <c r="VYN18"/>
      <c r="VYO18"/>
      <c r="VYP18"/>
      <c r="VYQ18"/>
      <c r="VYR18"/>
      <c r="VYS18"/>
      <c r="VYT18"/>
      <c r="VYU18"/>
      <c r="VYV18"/>
      <c r="VYW18"/>
      <c r="VYX18"/>
      <c r="VYY18"/>
      <c r="VYZ18"/>
      <c r="VZA18"/>
      <c r="VZB18"/>
      <c r="VZC18"/>
      <c r="VZD18"/>
      <c r="VZE18"/>
      <c r="VZF18"/>
      <c r="VZG18"/>
      <c r="VZH18"/>
      <c r="VZI18"/>
      <c r="VZJ18"/>
      <c r="VZK18"/>
      <c r="VZL18"/>
      <c r="VZM18"/>
      <c r="VZN18"/>
      <c r="VZO18"/>
      <c r="VZP18"/>
      <c r="VZQ18"/>
      <c r="VZR18"/>
      <c r="VZS18"/>
      <c r="VZT18"/>
      <c r="VZU18"/>
      <c r="VZV18"/>
      <c r="VZW18"/>
      <c r="VZX18"/>
      <c r="VZY18"/>
      <c r="VZZ18"/>
      <c r="WAA18"/>
      <c r="WAB18"/>
      <c r="WAC18"/>
      <c r="WAD18"/>
      <c r="WAE18"/>
      <c r="WAF18"/>
      <c r="WAG18"/>
      <c r="WAH18"/>
      <c r="WAI18"/>
      <c r="WAJ18"/>
      <c r="WAK18"/>
      <c r="WAL18"/>
      <c r="WAM18"/>
      <c r="WAN18"/>
      <c r="WAO18"/>
      <c r="WAP18"/>
      <c r="WAQ18"/>
      <c r="WAR18"/>
      <c r="WAS18"/>
      <c r="WAT18"/>
      <c r="WAU18"/>
      <c r="WAV18"/>
      <c r="WAW18"/>
      <c r="WAX18"/>
      <c r="WAY18"/>
      <c r="WAZ18"/>
      <c r="WBA18"/>
      <c r="WBB18"/>
      <c r="WBC18"/>
      <c r="WBD18"/>
      <c r="WBE18"/>
      <c r="WBF18"/>
      <c r="WBG18"/>
      <c r="WBH18"/>
      <c r="WBI18"/>
      <c r="WBJ18"/>
      <c r="WBK18"/>
      <c r="WBL18"/>
      <c r="WBM18"/>
      <c r="WBN18"/>
      <c r="WBO18"/>
      <c r="WBP18"/>
      <c r="WBQ18"/>
      <c r="WBR18"/>
      <c r="WBS18"/>
      <c r="WBT18"/>
      <c r="WBU18"/>
      <c r="WBV18"/>
      <c r="WBW18"/>
      <c r="WBX18"/>
      <c r="WBY18"/>
      <c r="WBZ18"/>
      <c r="WCA18"/>
      <c r="WCB18"/>
      <c r="WCC18"/>
      <c r="WCD18"/>
      <c r="WCE18"/>
      <c r="WCF18"/>
      <c r="WCG18"/>
      <c r="WCH18"/>
      <c r="WCI18"/>
      <c r="WCJ18"/>
      <c r="WCK18"/>
      <c r="WCL18"/>
      <c r="WCM18"/>
      <c r="WCN18"/>
      <c r="WCO18"/>
      <c r="WCP18"/>
      <c r="WCQ18"/>
      <c r="WCR18"/>
      <c r="WCS18"/>
      <c r="WCT18"/>
      <c r="WCU18"/>
      <c r="WCV18"/>
      <c r="WCW18"/>
      <c r="WCX18"/>
      <c r="WCY18"/>
      <c r="WCZ18"/>
      <c r="WDA18"/>
      <c r="WDB18"/>
      <c r="WDC18"/>
      <c r="WDD18"/>
      <c r="WDE18"/>
      <c r="WDF18"/>
      <c r="WDG18"/>
      <c r="WDH18"/>
      <c r="WDI18"/>
      <c r="WDJ18"/>
      <c r="WDK18"/>
      <c r="WDL18"/>
      <c r="WDM18"/>
      <c r="WDN18"/>
      <c r="WDO18"/>
      <c r="WDP18"/>
      <c r="WDQ18"/>
      <c r="WDR18"/>
      <c r="WDS18"/>
      <c r="WDT18"/>
      <c r="WDU18"/>
      <c r="WDV18"/>
      <c r="WDW18"/>
      <c r="WDX18"/>
      <c r="WDY18"/>
      <c r="WDZ18"/>
      <c r="WEA18"/>
      <c r="WEB18"/>
      <c r="WEC18"/>
      <c r="WED18"/>
      <c r="WEE18"/>
      <c r="WEF18"/>
      <c r="WEG18"/>
      <c r="WEH18"/>
      <c r="WEI18"/>
      <c r="WEJ18"/>
      <c r="WEK18"/>
      <c r="WEL18"/>
      <c r="WEM18"/>
      <c r="WEN18"/>
      <c r="WEO18"/>
      <c r="WEP18"/>
      <c r="WEQ18"/>
      <c r="WER18"/>
      <c r="WES18"/>
      <c r="WET18"/>
      <c r="WEU18"/>
      <c r="WEV18"/>
      <c r="WEW18"/>
      <c r="WEX18"/>
      <c r="WEY18"/>
      <c r="WEZ18"/>
      <c r="WFA18"/>
      <c r="WFB18"/>
      <c r="WFC18"/>
      <c r="WFD18"/>
      <c r="WFE18"/>
      <c r="WFF18"/>
      <c r="WFG18"/>
      <c r="WFH18"/>
      <c r="WFI18"/>
      <c r="WFJ18"/>
      <c r="WFK18"/>
      <c r="WFL18"/>
      <c r="WFM18"/>
      <c r="WFN18"/>
      <c r="WFO18"/>
      <c r="WFP18"/>
      <c r="WFQ18"/>
      <c r="WFR18"/>
      <c r="WFS18"/>
      <c r="WFT18"/>
      <c r="WFU18"/>
      <c r="WFV18"/>
      <c r="WFW18"/>
      <c r="WFX18"/>
      <c r="WFY18"/>
      <c r="WFZ18"/>
      <c r="WGA18"/>
      <c r="WGB18"/>
      <c r="WGC18"/>
      <c r="WGD18"/>
      <c r="WGE18"/>
      <c r="WGF18"/>
      <c r="WGG18"/>
      <c r="WGH18"/>
      <c r="WGI18"/>
      <c r="WGJ18"/>
      <c r="WGK18"/>
      <c r="WGL18"/>
      <c r="WGM18"/>
      <c r="WGN18"/>
      <c r="WGO18"/>
      <c r="WGP18"/>
      <c r="WGQ18"/>
      <c r="WGR18"/>
      <c r="WGS18"/>
      <c r="WGT18"/>
      <c r="WGU18"/>
      <c r="WGV18"/>
      <c r="WGW18"/>
      <c r="WGX18"/>
      <c r="WGY18"/>
      <c r="WGZ18"/>
      <c r="WHA18"/>
      <c r="WHB18"/>
      <c r="WHC18"/>
      <c r="WHD18"/>
      <c r="WHE18"/>
      <c r="WHF18"/>
      <c r="WHG18"/>
      <c r="WHH18"/>
      <c r="WHI18"/>
      <c r="WHJ18"/>
      <c r="WHK18"/>
      <c r="WHL18"/>
      <c r="WHM18"/>
      <c r="WHN18"/>
      <c r="WHO18"/>
      <c r="WHP18"/>
      <c r="WHQ18"/>
      <c r="WHR18"/>
      <c r="WHS18"/>
      <c r="WHT18"/>
      <c r="WHU18"/>
      <c r="WHV18"/>
      <c r="WHW18"/>
      <c r="WHX18"/>
      <c r="WHY18"/>
      <c r="WHZ18"/>
      <c r="WIA18"/>
      <c r="WIB18"/>
      <c r="WIC18"/>
      <c r="WID18"/>
      <c r="WIE18"/>
      <c r="WIF18"/>
      <c r="WIG18"/>
      <c r="WIH18"/>
      <c r="WII18"/>
      <c r="WIJ18"/>
      <c r="WIK18"/>
      <c r="WIL18"/>
      <c r="WIM18"/>
      <c r="WIN18"/>
      <c r="WIO18"/>
      <c r="WIP18"/>
      <c r="WIQ18"/>
      <c r="WIR18"/>
      <c r="WIS18"/>
      <c r="WIT18"/>
      <c r="WIU18"/>
      <c r="WIV18"/>
      <c r="WIW18"/>
      <c r="WIX18"/>
      <c r="WIY18"/>
      <c r="WIZ18"/>
      <c r="WJA18"/>
      <c r="WJB18"/>
      <c r="WJC18"/>
      <c r="WJD18"/>
      <c r="WJE18"/>
      <c r="WJF18"/>
      <c r="WJG18"/>
      <c r="WJH18"/>
      <c r="WJI18"/>
      <c r="WJJ18"/>
      <c r="WJK18"/>
      <c r="WJL18"/>
      <c r="WJM18"/>
      <c r="WJN18"/>
      <c r="WJO18"/>
      <c r="WJP18"/>
      <c r="WJQ18"/>
      <c r="WJR18"/>
      <c r="WJS18"/>
      <c r="WJT18"/>
      <c r="WJU18"/>
      <c r="WJV18"/>
      <c r="WJW18"/>
      <c r="WJX18"/>
      <c r="WJY18"/>
      <c r="WJZ18"/>
      <c r="WKA18"/>
      <c r="WKB18"/>
      <c r="WKC18"/>
      <c r="WKD18"/>
      <c r="WKE18"/>
      <c r="WKF18"/>
      <c r="WKG18"/>
      <c r="WKH18"/>
      <c r="WKI18"/>
      <c r="WKJ18"/>
      <c r="WKK18"/>
      <c r="WKL18"/>
      <c r="WKM18"/>
      <c r="WKN18"/>
      <c r="WKO18"/>
      <c r="WKP18"/>
      <c r="WKQ18"/>
      <c r="WKR18"/>
      <c r="WKS18"/>
      <c r="WKT18"/>
      <c r="WKU18"/>
      <c r="WKV18"/>
      <c r="WKW18"/>
      <c r="WKX18"/>
      <c r="WKY18"/>
      <c r="WKZ18"/>
      <c r="WLA18"/>
      <c r="WLB18"/>
      <c r="WLC18"/>
      <c r="WLD18"/>
      <c r="WLE18"/>
      <c r="WLF18"/>
      <c r="WLG18"/>
      <c r="WLH18"/>
      <c r="WLI18"/>
      <c r="WLJ18"/>
      <c r="WLK18"/>
      <c r="WLL18"/>
      <c r="WLM18"/>
      <c r="WLN18"/>
      <c r="WLO18"/>
      <c r="WLP18"/>
      <c r="WLQ18"/>
      <c r="WLR18"/>
      <c r="WLS18"/>
      <c r="WLT18"/>
      <c r="WLU18"/>
      <c r="WLV18"/>
      <c r="WLW18"/>
      <c r="WLX18"/>
      <c r="WLY18"/>
      <c r="WLZ18"/>
      <c r="WMA18"/>
      <c r="WMB18"/>
      <c r="WMC18"/>
      <c r="WMD18"/>
      <c r="WME18"/>
      <c r="WMF18"/>
      <c r="WMG18"/>
      <c r="WMH18"/>
      <c r="WMI18"/>
      <c r="WMJ18"/>
      <c r="WMK18"/>
      <c r="WML18"/>
      <c r="WMM18"/>
      <c r="WMN18"/>
      <c r="WMO18"/>
      <c r="WMP18"/>
      <c r="WMQ18"/>
      <c r="WMR18"/>
      <c r="WMS18"/>
      <c r="WMT18"/>
      <c r="WMU18"/>
      <c r="WMV18"/>
      <c r="WMW18"/>
      <c r="WMX18"/>
      <c r="WMY18"/>
      <c r="WMZ18"/>
      <c r="WNA18"/>
      <c r="WNB18"/>
      <c r="WNC18"/>
      <c r="WND18"/>
      <c r="WNE18"/>
      <c r="WNF18"/>
      <c r="WNG18"/>
      <c r="WNH18"/>
      <c r="WNI18"/>
      <c r="WNJ18"/>
      <c r="WNK18"/>
      <c r="WNL18"/>
      <c r="WNM18"/>
      <c r="WNN18"/>
      <c r="WNO18"/>
      <c r="WNP18"/>
      <c r="WNQ18"/>
      <c r="WNR18"/>
      <c r="WNS18"/>
      <c r="WNT18"/>
      <c r="WNU18"/>
      <c r="WNV18"/>
      <c r="WNW18"/>
      <c r="WNX18"/>
      <c r="WNY18"/>
      <c r="WNZ18"/>
      <c r="WOA18"/>
      <c r="WOB18"/>
      <c r="WOC18"/>
      <c r="WOD18"/>
      <c r="WOE18"/>
      <c r="WOF18"/>
      <c r="WOG18"/>
      <c r="WOH18"/>
      <c r="WOI18"/>
      <c r="WOJ18"/>
      <c r="WOK18"/>
      <c r="WOL18"/>
      <c r="WOM18"/>
      <c r="WON18"/>
      <c r="WOO18"/>
      <c r="WOP18"/>
      <c r="WOQ18"/>
      <c r="WOR18"/>
      <c r="WOS18"/>
      <c r="WOT18"/>
      <c r="WOU18"/>
      <c r="WOV18"/>
      <c r="WOW18"/>
      <c r="WOX18"/>
      <c r="WOY18"/>
      <c r="WOZ18"/>
      <c r="WPA18"/>
      <c r="WPB18"/>
      <c r="WPC18"/>
      <c r="WPD18"/>
      <c r="WPE18"/>
      <c r="WPF18"/>
      <c r="WPG18"/>
      <c r="WPH18"/>
      <c r="WPI18"/>
      <c r="WPJ18"/>
      <c r="WPK18"/>
      <c r="WPL18"/>
      <c r="WPM18"/>
      <c r="WPN18"/>
      <c r="WPO18"/>
      <c r="WPP18"/>
      <c r="WPQ18"/>
      <c r="WPR18"/>
      <c r="WPS18"/>
      <c r="WPT18"/>
      <c r="WPU18"/>
      <c r="WPV18"/>
      <c r="WPW18"/>
      <c r="WPX18"/>
      <c r="WPY18"/>
      <c r="WPZ18"/>
      <c r="WQA18"/>
      <c r="WQB18"/>
      <c r="WQC18"/>
      <c r="WQD18"/>
      <c r="WQE18"/>
      <c r="WQF18"/>
      <c r="WQG18"/>
      <c r="WQH18"/>
      <c r="WQI18"/>
      <c r="WQJ18"/>
      <c r="WQK18"/>
      <c r="WQL18"/>
      <c r="WQM18"/>
      <c r="WQN18"/>
      <c r="WQO18"/>
      <c r="WQP18"/>
      <c r="WQQ18"/>
      <c r="WQR18"/>
      <c r="WQS18"/>
      <c r="WQT18"/>
      <c r="WQU18"/>
      <c r="WQV18"/>
      <c r="WQW18"/>
      <c r="WQX18"/>
      <c r="WQY18"/>
      <c r="WQZ18"/>
      <c r="WRA18"/>
      <c r="WRB18"/>
      <c r="WRC18"/>
      <c r="WRD18"/>
      <c r="WRE18"/>
      <c r="WRF18"/>
      <c r="WRG18"/>
      <c r="WRH18"/>
      <c r="WRI18"/>
      <c r="WRJ18"/>
      <c r="WRK18"/>
      <c r="WRL18"/>
      <c r="WRM18"/>
      <c r="WRN18"/>
      <c r="WRO18"/>
      <c r="WRP18"/>
      <c r="WRQ18"/>
      <c r="WRR18"/>
      <c r="WRS18"/>
      <c r="WRT18"/>
      <c r="WRU18"/>
      <c r="WRV18"/>
      <c r="WRW18"/>
      <c r="WRX18"/>
      <c r="WRY18"/>
      <c r="WRZ18"/>
      <c r="WSA18"/>
      <c r="WSB18"/>
      <c r="WSC18"/>
      <c r="WSD18"/>
      <c r="WSE18"/>
      <c r="WSF18"/>
      <c r="WSG18"/>
      <c r="WSH18"/>
      <c r="WSI18"/>
      <c r="WSJ18"/>
      <c r="WSK18"/>
      <c r="WSL18"/>
      <c r="WSM18"/>
      <c r="WSN18"/>
      <c r="WSO18"/>
      <c r="WSP18"/>
      <c r="WSQ18"/>
      <c r="WSR18"/>
      <c r="WSS18"/>
      <c r="WST18"/>
      <c r="WSU18"/>
      <c r="WSV18"/>
      <c r="WSW18"/>
      <c r="WSX18"/>
      <c r="WSY18"/>
      <c r="WSZ18"/>
      <c r="WTA18"/>
      <c r="WTB18"/>
      <c r="WTC18"/>
      <c r="WTD18"/>
      <c r="WTE18"/>
      <c r="WTF18"/>
      <c r="WTG18"/>
      <c r="WTH18"/>
      <c r="WTI18"/>
      <c r="WTJ18"/>
      <c r="WTK18"/>
      <c r="WTL18"/>
      <c r="WTM18"/>
      <c r="WTN18"/>
      <c r="WTO18"/>
      <c r="WTP18"/>
      <c r="WTQ18"/>
      <c r="WTR18"/>
      <c r="WTS18"/>
      <c r="WTT18"/>
      <c r="WTU18"/>
      <c r="WTV18"/>
      <c r="WTW18"/>
      <c r="WTX18"/>
      <c r="WTY18"/>
      <c r="WTZ18"/>
      <c r="WUA18"/>
      <c r="WUB18"/>
      <c r="WUC18"/>
      <c r="WUD18"/>
      <c r="WUE18"/>
      <c r="WUF18"/>
      <c r="WUG18"/>
      <c r="WUH18"/>
      <c r="WUI18"/>
      <c r="WUJ18"/>
      <c r="WUK18"/>
      <c r="WUL18"/>
      <c r="WUM18"/>
      <c r="WUN18"/>
      <c r="WUO18"/>
      <c r="WUP18"/>
      <c r="WUQ18"/>
      <c r="WUR18"/>
      <c r="WUS18"/>
      <c r="WUT18"/>
      <c r="WUU18"/>
      <c r="WUV18"/>
      <c r="WUW18"/>
      <c r="WUX18"/>
      <c r="WUY18"/>
      <c r="WUZ18"/>
      <c r="WVA18"/>
      <c r="WVB18"/>
      <c r="WVC18"/>
      <c r="WVD18"/>
      <c r="WVE18"/>
      <c r="WVF18"/>
      <c r="WVG18"/>
      <c r="WVH18"/>
      <c r="WVI18"/>
      <c r="WVJ18"/>
      <c r="WVK18"/>
      <c r="WVL18"/>
      <c r="WVM18"/>
      <c r="WVN18"/>
      <c r="WVO18"/>
      <c r="WVP18"/>
      <c r="WVQ18"/>
      <c r="WVR18"/>
      <c r="WVS18"/>
      <c r="WVT18"/>
      <c r="WVU18"/>
      <c r="WVV18"/>
      <c r="WVW18"/>
      <c r="WVX18"/>
      <c r="WVY18"/>
      <c r="WVZ18"/>
      <c r="WWA18"/>
      <c r="WWB18"/>
      <c r="WWC18"/>
      <c r="WWD18"/>
      <c r="WWE18"/>
      <c r="WWF18"/>
      <c r="WWG18"/>
      <c r="WWH18"/>
      <c r="WWI18"/>
      <c r="WWJ18"/>
      <c r="WWK18"/>
      <c r="WWL18"/>
      <c r="WWM18"/>
      <c r="WWN18"/>
      <c r="WWO18"/>
      <c r="WWP18"/>
      <c r="WWQ18"/>
      <c r="WWR18"/>
      <c r="WWS18"/>
      <c r="WWT18"/>
      <c r="WWU18"/>
      <c r="WWV18"/>
      <c r="WWW18"/>
      <c r="WWX18"/>
      <c r="WWY18"/>
      <c r="WWZ18"/>
      <c r="WXA18"/>
      <c r="WXB18"/>
      <c r="WXC18"/>
      <c r="WXD18"/>
      <c r="WXE18"/>
      <c r="WXF18"/>
      <c r="WXG18"/>
      <c r="WXH18"/>
      <c r="WXI18"/>
      <c r="WXJ18"/>
      <c r="WXK18"/>
      <c r="WXL18"/>
      <c r="WXM18"/>
      <c r="WXN18"/>
      <c r="WXO18"/>
      <c r="WXP18"/>
      <c r="WXQ18"/>
      <c r="WXR18"/>
      <c r="WXS18"/>
      <c r="WXT18"/>
      <c r="WXU18"/>
      <c r="WXV18"/>
      <c r="WXW18"/>
      <c r="WXX18"/>
      <c r="WXY18"/>
      <c r="WXZ18"/>
      <c r="WYA18"/>
      <c r="WYB18"/>
      <c r="WYC18"/>
      <c r="WYD18"/>
      <c r="WYE18"/>
      <c r="WYF18"/>
      <c r="WYG18"/>
      <c r="WYH18"/>
      <c r="WYI18"/>
      <c r="WYJ18"/>
      <c r="WYK18"/>
      <c r="WYL18"/>
      <c r="WYM18"/>
      <c r="WYN18"/>
      <c r="WYO18"/>
      <c r="WYP18"/>
      <c r="WYQ18"/>
      <c r="WYR18"/>
      <c r="WYS18"/>
      <c r="WYT18"/>
      <c r="WYU18"/>
      <c r="WYV18"/>
      <c r="WYW18"/>
      <c r="WYX18"/>
      <c r="WYY18"/>
      <c r="WYZ18"/>
      <c r="WZA18"/>
      <c r="WZB18"/>
      <c r="WZC18"/>
      <c r="WZD18"/>
      <c r="WZE18"/>
      <c r="WZF18"/>
      <c r="WZG18"/>
      <c r="WZH18"/>
      <c r="WZI18"/>
      <c r="WZJ18"/>
      <c r="WZK18"/>
      <c r="WZL18"/>
      <c r="WZM18"/>
      <c r="WZN18"/>
      <c r="WZO18"/>
      <c r="WZP18"/>
      <c r="WZQ18"/>
      <c r="WZR18"/>
      <c r="WZS18"/>
      <c r="WZT18"/>
      <c r="WZU18"/>
      <c r="WZV18"/>
      <c r="WZW18"/>
      <c r="WZX18"/>
      <c r="WZY18"/>
      <c r="WZZ18"/>
      <c r="XAA18"/>
      <c r="XAB18"/>
      <c r="XAC18"/>
      <c r="XAD18"/>
      <c r="XAE18"/>
      <c r="XAF18"/>
      <c r="XAG18"/>
      <c r="XAH18"/>
      <c r="XAI18"/>
      <c r="XAJ18"/>
      <c r="XAK18"/>
      <c r="XAL18"/>
      <c r="XAM18"/>
      <c r="XAN18"/>
      <c r="XAO18"/>
      <c r="XAP18"/>
      <c r="XAQ18"/>
      <c r="XAR18"/>
      <c r="XAS18"/>
      <c r="XAT18"/>
      <c r="XAU18"/>
      <c r="XAV18"/>
      <c r="XAW18"/>
      <c r="XAX18"/>
      <c r="XAY18"/>
      <c r="XAZ18"/>
      <c r="XBA18"/>
      <c r="XBB18"/>
      <c r="XBC18"/>
      <c r="XBD18"/>
      <c r="XBE18"/>
      <c r="XBF18"/>
    </row>
    <row r="19" spans="1:16282" s="14" customFormat="1" x14ac:dyDescent="0.25">
      <c r="A19" s="12" t="s">
        <v>38</v>
      </c>
      <c r="B19" s="15" t="s">
        <v>41</v>
      </c>
      <c r="C19" s="15" t="s">
        <v>41</v>
      </c>
      <c r="D19" s="15" t="s">
        <v>41</v>
      </c>
      <c r="E19" s="15" t="s">
        <v>41</v>
      </c>
      <c r="F19" s="15" t="s">
        <v>41</v>
      </c>
      <c r="G19" s="15" t="s">
        <v>41</v>
      </c>
      <c r="H19" s="15" t="s">
        <v>41</v>
      </c>
      <c r="I19" s="15" t="s">
        <v>41</v>
      </c>
      <c r="J19" s="15" t="s">
        <v>41</v>
      </c>
      <c r="K19" s="15" t="s">
        <v>41</v>
      </c>
      <c r="L19" s="15" t="s">
        <v>41</v>
      </c>
      <c r="M19" s="15" t="s">
        <v>41</v>
      </c>
      <c r="N19" s="13">
        <v>200874823.04000005</v>
      </c>
      <c r="O19" s="13">
        <v>181018286.46000001</v>
      </c>
      <c r="P19" s="13">
        <v>191284230.64000002</v>
      </c>
      <c r="Q19" s="13">
        <v>218281584.89000002</v>
      </c>
      <c r="R19" s="13">
        <v>154000312.87</v>
      </c>
      <c r="S19" s="13">
        <v>185701463.99000004</v>
      </c>
      <c r="T19" s="13">
        <v>164060171.34999999</v>
      </c>
      <c r="U19" s="13">
        <v>156749391.26999998</v>
      </c>
      <c r="V19" s="13">
        <v>186177206.07999998</v>
      </c>
      <c r="W19" s="13">
        <v>175224930.09000003</v>
      </c>
      <c r="X19" s="13">
        <v>176453446.59000003</v>
      </c>
      <c r="Y19" s="13">
        <v>194781153.22000006</v>
      </c>
      <c r="Z19" s="13">
        <v>186465487.67000008</v>
      </c>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c r="ANY19"/>
      <c r="ANZ19"/>
      <c r="AOA19"/>
      <c r="AOB19"/>
      <c r="AOC19"/>
      <c r="AOD19"/>
      <c r="AOE19"/>
      <c r="AOF19"/>
      <c r="AOG19"/>
      <c r="AOH19"/>
      <c r="AOI19"/>
      <c r="AOJ19"/>
      <c r="AOK19"/>
      <c r="AOL19"/>
      <c r="AOM19"/>
      <c r="AON19"/>
      <c r="AOO19"/>
      <c r="AOP19"/>
      <c r="AOQ19"/>
      <c r="AOR19"/>
      <c r="AOS19"/>
      <c r="AOT19"/>
      <c r="AOU19"/>
      <c r="AOV19"/>
      <c r="AOW19"/>
      <c r="AOX19"/>
      <c r="AOY19"/>
      <c r="AOZ19"/>
      <c r="APA19"/>
      <c r="APB19"/>
      <c r="APC19"/>
      <c r="APD19"/>
      <c r="APE19"/>
      <c r="APF19"/>
      <c r="APG19"/>
      <c r="APH19"/>
      <c r="API19"/>
      <c r="APJ19"/>
      <c r="APK19"/>
      <c r="APL19"/>
      <c r="APM19"/>
      <c r="APN19"/>
      <c r="APO19"/>
      <c r="APP19"/>
      <c r="APQ19"/>
      <c r="APR19"/>
      <c r="APS19"/>
      <c r="APT19"/>
      <c r="APU19"/>
      <c r="APV19"/>
      <c r="APW19"/>
      <c r="APX19"/>
      <c r="APY19"/>
      <c r="APZ19"/>
      <c r="AQA19"/>
      <c r="AQB19"/>
      <c r="AQC19"/>
      <c r="AQD19"/>
      <c r="AQE19"/>
      <c r="AQF19"/>
      <c r="AQG19"/>
      <c r="AQH19"/>
      <c r="AQI19"/>
      <c r="AQJ19"/>
      <c r="AQK19"/>
      <c r="AQL19"/>
      <c r="AQM19"/>
      <c r="AQN19"/>
      <c r="AQO19"/>
      <c r="AQP19"/>
      <c r="AQQ19"/>
      <c r="AQR19"/>
      <c r="AQS19"/>
      <c r="AQT19"/>
      <c r="AQU19"/>
      <c r="AQV19"/>
      <c r="AQW19"/>
      <c r="AQX19"/>
      <c r="AQY19"/>
      <c r="AQZ19"/>
      <c r="ARA19"/>
      <c r="ARB19"/>
      <c r="ARC19"/>
      <c r="ARD19"/>
      <c r="ARE19"/>
      <c r="ARF19"/>
      <c r="ARG19"/>
      <c r="ARH19"/>
      <c r="ARI19"/>
      <c r="ARJ19"/>
      <c r="ARK19"/>
      <c r="ARL19"/>
      <c r="ARM19"/>
      <c r="ARN19"/>
      <c r="ARO19"/>
      <c r="ARP19"/>
      <c r="ARQ19"/>
      <c r="ARR19"/>
      <c r="ARS19"/>
      <c r="ART19"/>
      <c r="ARU19"/>
      <c r="ARV19"/>
      <c r="ARW19"/>
      <c r="ARX19"/>
      <c r="ARY19"/>
      <c r="ARZ19"/>
      <c r="ASA19"/>
      <c r="ASB19"/>
      <c r="ASC19"/>
      <c r="ASD19"/>
      <c r="ASE19"/>
      <c r="ASF19"/>
      <c r="ASG19"/>
      <c r="ASH19"/>
      <c r="ASI19"/>
      <c r="ASJ19"/>
      <c r="ASK19"/>
      <c r="ASL19"/>
      <c r="ASM19"/>
      <c r="ASN19"/>
      <c r="ASO19"/>
      <c r="ASP19"/>
      <c r="ASQ19"/>
      <c r="ASR19"/>
      <c r="ASS19"/>
      <c r="AST19"/>
      <c r="ASU19"/>
      <c r="ASV19"/>
      <c r="ASW19"/>
      <c r="ASX19"/>
      <c r="ASY19"/>
      <c r="ASZ19"/>
      <c r="ATA19"/>
      <c r="ATB19"/>
      <c r="ATC19"/>
      <c r="ATD19"/>
      <c r="ATE19"/>
      <c r="ATF19"/>
      <c r="ATG19"/>
      <c r="ATH19"/>
      <c r="ATI19"/>
      <c r="ATJ19"/>
      <c r="ATK19"/>
      <c r="ATL19"/>
      <c r="ATM19"/>
      <c r="ATN19"/>
      <c r="ATO19"/>
      <c r="ATP19"/>
      <c r="ATQ19"/>
      <c r="ATR19"/>
      <c r="ATS19"/>
      <c r="ATT19"/>
      <c r="ATU19"/>
      <c r="ATV19"/>
      <c r="ATW19"/>
      <c r="ATX19"/>
      <c r="ATY19"/>
      <c r="ATZ19"/>
      <c r="AUA19"/>
      <c r="AUB19"/>
      <c r="AUC19"/>
      <c r="AUD19"/>
      <c r="AUE19"/>
      <c r="AUF19"/>
      <c r="AUG19"/>
      <c r="AUH19"/>
      <c r="AUI19"/>
      <c r="AUJ19"/>
      <c r="AUK19"/>
      <c r="AUL19"/>
      <c r="AUM19"/>
      <c r="AUN19"/>
      <c r="AUO19"/>
      <c r="AUP19"/>
      <c r="AUQ19"/>
      <c r="AUR19"/>
      <c r="AUS19"/>
      <c r="AUT19"/>
      <c r="AUU19"/>
      <c r="AUV19"/>
      <c r="AUW19"/>
      <c r="AUX19"/>
      <c r="AUY19"/>
      <c r="AUZ19"/>
      <c r="AVA19"/>
      <c r="AVB19"/>
      <c r="AVC19"/>
      <c r="AVD19"/>
      <c r="AVE19"/>
      <c r="AVF19"/>
      <c r="AVG19"/>
      <c r="AVH19"/>
      <c r="AVI19"/>
      <c r="AVJ19"/>
      <c r="AVK19"/>
      <c r="AVL19"/>
      <c r="AVM19"/>
      <c r="AVN19"/>
      <c r="AVO19"/>
      <c r="AVP19"/>
      <c r="AVQ19"/>
      <c r="AVR19"/>
      <c r="AVS19"/>
      <c r="AVT19"/>
      <c r="AVU19"/>
      <c r="AVV19"/>
      <c r="AVW19"/>
      <c r="AVX19"/>
      <c r="AVY19"/>
      <c r="AVZ19"/>
      <c r="AWA19"/>
      <c r="AWB19"/>
      <c r="AWC19"/>
      <c r="AWD19"/>
      <c r="AWE19"/>
      <c r="AWF19"/>
      <c r="AWG19"/>
      <c r="AWH19"/>
      <c r="AWI19"/>
      <c r="AWJ19"/>
      <c r="AWK19"/>
      <c r="AWL19"/>
      <c r="AWM19"/>
      <c r="AWN19"/>
      <c r="AWO19"/>
      <c r="AWP19"/>
      <c r="AWQ19"/>
      <c r="AWR19"/>
      <c r="AWS19"/>
      <c r="AWT19"/>
      <c r="AWU19"/>
      <c r="AWV19"/>
      <c r="AWW19"/>
      <c r="AWX19"/>
      <c r="AWY19"/>
      <c r="AWZ19"/>
      <c r="AXA19"/>
      <c r="AXB19"/>
      <c r="AXC19"/>
      <c r="AXD19"/>
      <c r="AXE19"/>
      <c r="AXF19"/>
      <c r="AXG19"/>
      <c r="AXH19"/>
      <c r="AXI19"/>
      <c r="AXJ19"/>
      <c r="AXK19"/>
      <c r="AXL19"/>
      <c r="AXM19"/>
      <c r="AXN19"/>
      <c r="AXO19"/>
      <c r="AXP19"/>
      <c r="AXQ19"/>
      <c r="AXR19"/>
      <c r="AXS19"/>
      <c r="AXT19"/>
      <c r="AXU19"/>
      <c r="AXV19"/>
      <c r="AXW19"/>
      <c r="AXX19"/>
      <c r="AXY19"/>
      <c r="AXZ19"/>
      <c r="AYA19"/>
      <c r="AYB19"/>
      <c r="AYC19"/>
      <c r="AYD19"/>
      <c r="AYE19"/>
      <c r="AYF19"/>
      <c r="AYG19"/>
      <c r="AYH19"/>
      <c r="AYI19"/>
      <c r="AYJ19"/>
      <c r="AYK19"/>
      <c r="AYL19"/>
      <c r="AYM19"/>
      <c r="AYN19"/>
      <c r="AYO19"/>
      <c r="AYP19"/>
      <c r="AYQ19"/>
      <c r="AYR19"/>
      <c r="AYS19"/>
      <c r="AYT19"/>
      <c r="AYU19"/>
      <c r="AYV19"/>
      <c r="AYW19"/>
      <c r="AYX19"/>
      <c r="AYY19"/>
      <c r="AYZ19"/>
      <c r="AZA19"/>
      <c r="AZB19"/>
      <c r="AZC19"/>
      <c r="AZD19"/>
      <c r="AZE19"/>
      <c r="AZF19"/>
      <c r="AZG19"/>
      <c r="AZH19"/>
      <c r="AZI19"/>
      <c r="AZJ19"/>
      <c r="AZK19"/>
      <c r="AZL19"/>
      <c r="AZM19"/>
      <c r="AZN19"/>
      <c r="AZO19"/>
      <c r="AZP19"/>
      <c r="AZQ19"/>
      <c r="AZR19"/>
      <c r="AZS19"/>
      <c r="AZT19"/>
      <c r="AZU19"/>
      <c r="AZV19"/>
      <c r="AZW19"/>
      <c r="AZX19"/>
      <c r="AZY19"/>
      <c r="AZZ19"/>
      <c r="BAA19"/>
      <c r="BAB19"/>
      <c r="BAC19"/>
      <c r="BAD19"/>
      <c r="BAE19"/>
      <c r="BAF19"/>
      <c r="BAG19"/>
      <c r="BAH19"/>
      <c r="BAI19"/>
      <c r="BAJ19"/>
      <c r="BAK19"/>
      <c r="BAL19"/>
      <c r="BAM19"/>
      <c r="BAN19"/>
      <c r="BAO19"/>
      <c r="BAP19"/>
      <c r="BAQ19"/>
      <c r="BAR19"/>
      <c r="BAS19"/>
      <c r="BAT19"/>
      <c r="BAU19"/>
      <c r="BAV19"/>
      <c r="BAW19"/>
      <c r="BAX19"/>
      <c r="BAY19"/>
      <c r="BAZ19"/>
      <c r="BBA19"/>
      <c r="BBB19"/>
      <c r="BBC19"/>
      <c r="BBD19"/>
      <c r="BBE19"/>
      <c r="BBF19"/>
      <c r="BBG19"/>
      <c r="BBH19"/>
      <c r="BBI19"/>
      <c r="BBJ19"/>
      <c r="BBK19"/>
      <c r="BBL19"/>
      <c r="BBM19"/>
      <c r="BBN19"/>
      <c r="BBO19"/>
      <c r="BBP19"/>
      <c r="BBQ19"/>
      <c r="BBR19"/>
      <c r="BBS19"/>
      <c r="BBT19"/>
      <c r="BBU19"/>
      <c r="BBV19"/>
      <c r="BBW19"/>
      <c r="BBX19"/>
      <c r="BBY19"/>
      <c r="BBZ19"/>
      <c r="BCA19"/>
      <c r="BCB19"/>
      <c r="BCC19"/>
      <c r="BCD19"/>
      <c r="BCE19"/>
      <c r="BCF19"/>
      <c r="BCG19"/>
      <c r="BCH19"/>
      <c r="BCI19"/>
      <c r="BCJ19"/>
      <c r="BCK19"/>
      <c r="BCL19"/>
      <c r="BCM19"/>
      <c r="BCN19"/>
      <c r="BCO19"/>
      <c r="BCP19"/>
      <c r="BCQ19"/>
      <c r="BCR19"/>
      <c r="BCS19"/>
      <c r="BCT19"/>
      <c r="BCU19"/>
      <c r="BCV19"/>
      <c r="BCW19"/>
      <c r="BCX19"/>
      <c r="BCY19"/>
      <c r="BCZ19"/>
      <c r="BDA19"/>
      <c r="BDB19"/>
      <c r="BDC19"/>
      <c r="BDD19"/>
      <c r="BDE19"/>
      <c r="BDF19"/>
      <c r="BDG19"/>
      <c r="BDH19"/>
      <c r="BDI19"/>
      <c r="BDJ19"/>
      <c r="BDK19"/>
      <c r="BDL19"/>
      <c r="BDM19"/>
      <c r="BDN19"/>
      <c r="BDO19"/>
      <c r="BDP19"/>
      <c r="BDQ19"/>
      <c r="BDR19"/>
      <c r="BDS19"/>
      <c r="BDT19"/>
      <c r="BDU19"/>
      <c r="BDV19"/>
      <c r="BDW19"/>
      <c r="BDX19"/>
      <c r="BDY19"/>
      <c r="BDZ19"/>
      <c r="BEA19"/>
      <c r="BEB19"/>
      <c r="BEC19"/>
      <c r="BED19"/>
      <c r="BEE19"/>
      <c r="BEF19"/>
      <c r="BEG19"/>
      <c r="BEH19"/>
      <c r="BEI19"/>
      <c r="BEJ19"/>
      <c r="BEK19"/>
      <c r="BEL19"/>
      <c r="BEM19"/>
      <c r="BEN19"/>
      <c r="BEO19"/>
      <c r="BEP19"/>
      <c r="BEQ19"/>
      <c r="BER19"/>
      <c r="BES19"/>
      <c r="BET19"/>
      <c r="BEU19"/>
      <c r="BEV19"/>
      <c r="BEW19"/>
      <c r="BEX19"/>
      <c r="BEY19"/>
      <c r="BEZ19"/>
      <c r="BFA19"/>
      <c r="BFB19"/>
      <c r="BFC19"/>
      <c r="BFD19"/>
      <c r="BFE19"/>
      <c r="BFF19"/>
      <c r="BFG19"/>
      <c r="BFH19"/>
      <c r="BFI19"/>
      <c r="BFJ19"/>
      <c r="BFK19"/>
      <c r="BFL19"/>
      <c r="BFM19"/>
      <c r="BFN19"/>
      <c r="BFO19"/>
      <c r="BFP19"/>
      <c r="BFQ19"/>
      <c r="BFR19"/>
      <c r="BFS19"/>
      <c r="BFT19"/>
      <c r="BFU19"/>
      <c r="BFV19"/>
      <c r="BFW19"/>
      <c r="BFX19"/>
      <c r="BFY19"/>
      <c r="BFZ19"/>
      <c r="BGA19"/>
      <c r="BGB19"/>
      <c r="BGC19"/>
      <c r="BGD19"/>
      <c r="BGE19"/>
      <c r="BGF19"/>
      <c r="BGG19"/>
      <c r="BGH19"/>
      <c r="BGI19"/>
      <c r="BGJ19"/>
      <c r="BGK19"/>
      <c r="BGL19"/>
      <c r="BGM19"/>
      <c r="BGN19"/>
      <c r="BGO19"/>
      <c r="BGP19"/>
      <c r="BGQ19"/>
      <c r="BGR19"/>
      <c r="BGS19"/>
      <c r="BGT19"/>
      <c r="BGU19"/>
      <c r="BGV19"/>
      <c r="BGW19"/>
      <c r="BGX19"/>
      <c r="BGY19"/>
      <c r="BGZ19"/>
      <c r="BHA19"/>
      <c r="BHB19"/>
      <c r="BHC19"/>
      <c r="BHD19"/>
      <c r="BHE19"/>
      <c r="BHF19"/>
      <c r="BHG19"/>
      <c r="BHH19"/>
      <c r="BHI19"/>
      <c r="BHJ19"/>
      <c r="BHK19"/>
      <c r="BHL19"/>
      <c r="BHM19"/>
      <c r="BHN19"/>
      <c r="BHO19"/>
      <c r="BHP19"/>
      <c r="BHQ19"/>
      <c r="BHR19"/>
      <c r="BHS19"/>
      <c r="BHT19"/>
      <c r="BHU19"/>
      <c r="BHV19"/>
      <c r="BHW19"/>
      <c r="BHX19"/>
      <c r="BHY19"/>
      <c r="BHZ19"/>
      <c r="BIA19"/>
      <c r="BIB19"/>
      <c r="BIC19"/>
      <c r="BID19"/>
      <c r="BIE19"/>
      <c r="BIF19"/>
      <c r="BIG19"/>
      <c r="BIH19"/>
      <c r="BII19"/>
      <c r="BIJ19"/>
      <c r="BIK19"/>
      <c r="BIL19"/>
      <c r="BIM19"/>
      <c r="BIN19"/>
      <c r="BIO19"/>
      <c r="BIP19"/>
      <c r="BIQ19"/>
      <c r="BIR19"/>
      <c r="BIS19"/>
      <c r="BIT19"/>
      <c r="BIU19"/>
      <c r="BIV19"/>
      <c r="BIW19"/>
      <c r="BIX19"/>
      <c r="BIY19"/>
      <c r="BIZ19"/>
      <c r="BJA19"/>
      <c r="BJB19"/>
      <c r="BJC19"/>
      <c r="BJD19"/>
      <c r="BJE19"/>
      <c r="BJF19"/>
      <c r="BJG19"/>
      <c r="BJH19"/>
      <c r="BJI19"/>
      <c r="BJJ19"/>
      <c r="BJK19"/>
      <c r="BJL19"/>
      <c r="BJM19"/>
      <c r="BJN19"/>
      <c r="BJO19"/>
      <c r="BJP19"/>
      <c r="BJQ19"/>
      <c r="BJR19"/>
      <c r="BJS19"/>
      <c r="BJT19"/>
      <c r="BJU19"/>
      <c r="BJV19"/>
      <c r="BJW19"/>
      <c r="BJX19"/>
      <c r="BJY19"/>
      <c r="BJZ19"/>
      <c r="BKA19"/>
      <c r="BKB19"/>
      <c r="BKC19"/>
      <c r="BKD19"/>
      <c r="BKE19"/>
      <c r="BKF19"/>
      <c r="BKG19"/>
      <c r="BKH19"/>
      <c r="BKI19"/>
      <c r="BKJ19"/>
      <c r="BKK19"/>
      <c r="BKL19"/>
      <c r="BKM19"/>
      <c r="BKN19"/>
      <c r="BKO19"/>
      <c r="BKP19"/>
      <c r="BKQ19"/>
      <c r="BKR19"/>
      <c r="BKS19"/>
      <c r="BKT19"/>
      <c r="BKU19"/>
      <c r="BKV19"/>
      <c r="BKW19"/>
      <c r="BKX19"/>
      <c r="BKY19"/>
      <c r="BKZ19"/>
      <c r="BLA19"/>
      <c r="BLB19"/>
      <c r="BLC19"/>
      <c r="BLD19"/>
      <c r="BLE19"/>
      <c r="BLF19"/>
      <c r="BLG19"/>
      <c r="BLH19"/>
      <c r="BLI19"/>
      <c r="BLJ19"/>
      <c r="BLK19"/>
      <c r="BLL19"/>
      <c r="BLM19"/>
      <c r="BLN19"/>
      <c r="BLO19"/>
      <c r="BLP19"/>
      <c r="BLQ19"/>
      <c r="BLR19"/>
      <c r="BLS19"/>
      <c r="BLT19"/>
      <c r="BLU19"/>
      <c r="BLV19"/>
      <c r="BLW19"/>
      <c r="BLX19"/>
      <c r="BLY19"/>
      <c r="BLZ19"/>
      <c r="BMA19"/>
      <c r="BMB19"/>
      <c r="BMC19"/>
      <c r="BMD19"/>
      <c r="BME19"/>
      <c r="BMF19"/>
      <c r="BMG19"/>
      <c r="BMH19"/>
      <c r="BMI19"/>
      <c r="BMJ19"/>
      <c r="BMK19"/>
      <c r="BML19"/>
      <c r="BMM19"/>
      <c r="BMN19"/>
      <c r="BMO19"/>
      <c r="BMP19"/>
      <c r="BMQ19"/>
      <c r="BMR19"/>
      <c r="BMS19"/>
      <c r="BMT19"/>
      <c r="BMU19"/>
      <c r="BMV19"/>
      <c r="BMW19"/>
      <c r="BMX19"/>
      <c r="BMY19"/>
      <c r="BMZ19"/>
      <c r="BNA19"/>
      <c r="BNB19"/>
      <c r="BNC19"/>
      <c r="BND19"/>
      <c r="BNE19"/>
      <c r="BNF19"/>
      <c r="BNG19"/>
      <c r="BNH19"/>
      <c r="BNI19"/>
      <c r="BNJ19"/>
      <c r="BNK19"/>
      <c r="BNL19"/>
      <c r="BNM19"/>
      <c r="BNN19"/>
      <c r="BNO19"/>
      <c r="BNP19"/>
      <c r="BNQ19"/>
      <c r="BNR19"/>
      <c r="BNS19"/>
      <c r="BNT19"/>
      <c r="BNU19"/>
      <c r="BNV19"/>
      <c r="BNW19"/>
      <c r="BNX19"/>
      <c r="BNY19"/>
      <c r="BNZ19"/>
      <c r="BOA19"/>
      <c r="BOB19"/>
      <c r="BOC19"/>
      <c r="BOD19"/>
      <c r="BOE19"/>
      <c r="BOF19"/>
      <c r="BOG19"/>
      <c r="BOH19"/>
      <c r="BOI19"/>
      <c r="BOJ19"/>
      <c r="BOK19"/>
      <c r="BOL19"/>
      <c r="BOM19"/>
      <c r="BON19"/>
      <c r="BOO19"/>
      <c r="BOP19"/>
      <c r="BOQ19"/>
      <c r="BOR19"/>
      <c r="BOS19"/>
      <c r="BOT19"/>
      <c r="BOU19"/>
      <c r="BOV19"/>
      <c r="BOW19"/>
      <c r="BOX19"/>
      <c r="BOY19"/>
      <c r="BOZ19"/>
      <c r="BPA19"/>
      <c r="BPB19"/>
      <c r="BPC19"/>
      <c r="BPD19"/>
      <c r="BPE19"/>
      <c r="BPF19"/>
      <c r="BPG19"/>
      <c r="BPH19"/>
      <c r="BPI19"/>
      <c r="BPJ19"/>
      <c r="BPK19"/>
      <c r="BPL19"/>
      <c r="BPM19"/>
      <c r="BPN19"/>
      <c r="BPO19"/>
      <c r="BPP19"/>
      <c r="BPQ19"/>
      <c r="BPR19"/>
      <c r="BPS19"/>
      <c r="BPT19"/>
      <c r="BPU19"/>
      <c r="BPV19"/>
      <c r="BPW19"/>
      <c r="BPX19"/>
      <c r="BPY19"/>
      <c r="BPZ19"/>
      <c r="BQA19"/>
      <c r="BQB19"/>
      <c r="BQC19"/>
      <c r="BQD19"/>
      <c r="BQE19"/>
      <c r="BQF19"/>
      <c r="BQG19"/>
      <c r="BQH19"/>
      <c r="BQI19"/>
      <c r="BQJ19"/>
      <c r="BQK19"/>
      <c r="BQL19"/>
      <c r="BQM19"/>
      <c r="BQN19"/>
      <c r="BQO19"/>
      <c r="BQP19"/>
      <c r="BQQ19"/>
      <c r="BQR19"/>
      <c r="BQS19"/>
      <c r="BQT19"/>
      <c r="BQU19"/>
      <c r="BQV19"/>
      <c r="BQW19"/>
      <c r="BQX19"/>
      <c r="BQY19"/>
      <c r="BQZ19"/>
      <c r="BRA19"/>
      <c r="BRB19"/>
      <c r="BRC19"/>
      <c r="BRD19"/>
      <c r="BRE19"/>
      <c r="BRF19"/>
      <c r="BRG19"/>
      <c r="BRH19"/>
      <c r="BRI19"/>
      <c r="BRJ19"/>
      <c r="BRK19"/>
      <c r="BRL19"/>
      <c r="BRM19"/>
      <c r="BRN19"/>
      <c r="BRO19"/>
      <c r="BRP19"/>
      <c r="BRQ19"/>
      <c r="BRR19"/>
      <c r="BRS19"/>
      <c r="BRT19"/>
      <c r="BRU19"/>
      <c r="BRV19"/>
      <c r="BRW19"/>
      <c r="BRX19"/>
      <c r="BRY19"/>
      <c r="BRZ19"/>
      <c r="BSA19"/>
      <c r="BSB19"/>
      <c r="BSC19"/>
      <c r="BSD19"/>
      <c r="BSE19"/>
      <c r="BSF19"/>
      <c r="BSG19"/>
      <c r="BSH19"/>
      <c r="BSI19"/>
      <c r="BSJ19"/>
      <c r="BSK19"/>
      <c r="BSL19"/>
      <c r="BSM19"/>
      <c r="BSN19"/>
      <c r="BSO19"/>
      <c r="BSP19"/>
      <c r="BSQ19"/>
      <c r="BSR19"/>
      <c r="BSS19"/>
      <c r="BST19"/>
      <c r="BSU19"/>
      <c r="BSV19"/>
      <c r="BSW19"/>
      <c r="BSX19"/>
      <c r="BSY19"/>
      <c r="BSZ19"/>
      <c r="BTA19"/>
      <c r="BTB19"/>
      <c r="BTC19"/>
      <c r="BTD19"/>
      <c r="BTE19"/>
      <c r="BTF19"/>
      <c r="BTG19"/>
      <c r="BTH19"/>
      <c r="BTI19"/>
      <c r="BTJ19"/>
      <c r="BTK19"/>
      <c r="BTL19"/>
      <c r="BTM19"/>
      <c r="BTN19"/>
      <c r="BTO19"/>
      <c r="BTP19"/>
      <c r="BTQ19"/>
      <c r="BTR19"/>
      <c r="BTS19"/>
      <c r="BTT19"/>
      <c r="BTU19"/>
      <c r="BTV19"/>
      <c r="BTW19"/>
      <c r="BTX19"/>
      <c r="BTY19"/>
      <c r="BTZ19"/>
      <c r="BUA19"/>
      <c r="BUB19"/>
      <c r="BUC19"/>
      <c r="BUD19"/>
      <c r="BUE19"/>
      <c r="BUF19"/>
      <c r="BUG19"/>
      <c r="BUH19"/>
      <c r="BUI19"/>
      <c r="BUJ19"/>
      <c r="BUK19"/>
      <c r="BUL19"/>
      <c r="BUM19"/>
      <c r="BUN19"/>
      <c r="BUO19"/>
      <c r="BUP19"/>
      <c r="BUQ19"/>
      <c r="BUR19"/>
      <c r="BUS19"/>
      <c r="BUT19"/>
      <c r="BUU19"/>
      <c r="BUV19"/>
      <c r="BUW19"/>
      <c r="BUX19"/>
      <c r="BUY19"/>
      <c r="BUZ19"/>
      <c r="BVA19"/>
      <c r="BVB19"/>
      <c r="BVC19"/>
      <c r="BVD19"/>
      <c r="BVE19"/>
      <c r="BVF19"/>
      <c r="BVG19"/>
      <c r="BVH19"/>
      <c r="BVI19"/>
      <c r="BVJ19"/>
      <c r="BVK19"/>
      <c r="BVL19"/>
      <c r="BVM19"/>
      <c r="BVN19"/>
      <c r="BVO19"/>
      <c r="BVP19"/>
      <c r="BVQ19"/>
      <c r="BVR19"/>
      <c r="BVS19"/>
      <c r="BVT19"/>
      <c r="BVU19"/>
      <c r="BVV19"/>
      <c r="BVW19"/>
      <c r="BVX19"/>
      <c r="BVY19"/>
      <c r="BVZ19"/>
      <c r="BWA19"/>
      <c r="BWB19"/>
      <c r="BWC19"/>
      <c r="BWD19"/>
      <c r="BWE19"/>
      <c r="BWF19"/>
      <c r="BWG19"/>
      <c r="BWH19"/>
      <c r="BWI19"/>
      <c r="BWJ19"/>
      <c r="BWK19"/>
      <c r="BWL19"/>
      <c r="BWM19"/>
      <c r="BWN19"/>
      <c r="BWO19"/>
      <c r="BWP19"/>
      <c r="BWQ19"/>
      <c r="BWR19"/>
      <c r="BWS19"/>
      <c r="BWT19"/>
      <c r="BWU19"/>
      <c r="BWV19"/>
      <c r="BWW19"/>
      <c r="BWX19"/>
      <c r="BWY19"/>
      <c r="BWZ19"/>
      <c r="BXA19"/>
      <c r="BXB19"/>
      <c r="BXC19"/>
      <c r="BXD19"/>
      <c r="BXE19"/>
      <c r="BXF19"/>
      <c r="BXG19"/>
      <c r="BXH19"/>
      <c r="BXI19"/>
      <c r="BXJ19"/>
      <c r="BXK19"/>
      <c r="BXL19"/>
      <c r="BXM19"/>
      <c r="BXN19"/>
      <c r="BXO19"/>
      <c r="BXP19"/>
      <c r="BXQ19"/>
      <c r="BXR19"/>
      <c r="BXS19"/>
      <c r="BXT19"/>
      <c r="BXU19"/>
      <c r="BXV19"/>
      <c r="BXW19"/>
      <c r="BXX19"/>
      <c r="BXY19"/>
      <c r="BXZ19"/>
      <c r="BYA19"/>
      <c r="BYB19"/>
      <c r="BYC19"/>
      <c r="BYD19"/>
      <c r="BYE19"/>
      <c r="BYF19"/>
      <c r="BYG19"/>
      <c r="BYH19"/>
      <c r="BYI19"/>
      <c r="BYJ19"/>
      <c r="BYK19"/>
      <c r="BYL19"/>
      <c r="BYM19"/>
      <c r="BYN19"/>
      <c r="BYO19"/>
      <c r="BYP19"/>
      <c r="BYQ19"/>
      <c r="BYR19"/>
      <c r="BYS19"/>
      <c r="BYT19"/>
      <c r="BYU19"/>
      <c r="BYV19"/>
      <c r="BYW19"/>
      <c r="BYX19"/>
      <c r="BYY19"/>
      <c r="BYZ19"/>
      <c r="BZA19"/>
      <c r="BZB19"/>
      <c r="BZC19"/>
      <c r="BZD19"/>
      <c r="BZE19"/>
      <c r="BZF19"/>
      <c r="BZG19"/>
      <c r="BZH19"/>
      <c r="BZI19"/>
      <c r="BZJ19"/>
      <c r="BZK19"/>
      <c r="BZL19"/>
      <c r="BZM19"/>
      <c r="BZN19"/>
      <c r="BZO19"/>
      <c r="BZP19"/>
      <c r="BZQ19"/>
      <c r="BZR19"/>
      <c r="BZS19"/>
      <c r="BZT19"/>
      <c r="BZU19"/>
      <c r="BZV19"/>
      <c r="BZW19"/>
      <c r="BZX19"/>
      <c r="BZY19"/>
      <c r="BZZ19"/>
      <c r="CAA19"/>
      <c r="CAB19"/>
      <c r="CAC19"/>
      <c r="CAD19"/>
      <c r="CAE19"/>
      <c r="CAF19"/>
      <c r="CAG19"/>
      <c r="CAH19"/>
      <c r="CAI19"/>
      <c r="CAJ19"/>
      <c r="CAK19"/>
      <c r="CAL19"/>
      <c r="CAM19"/>
      <c r="CAN19"/>
      <c r="CAO19"/>
      <c r="CAP19"/>
      <c r="CAQ19"/>
      <c r="CAR19"/>
      <c r="CAS19"/>
      <c r="CAT19"/>
      <c r="CAU19"/>
      <c r="CAV19"/>
      <c r="CAW19"/>
      <c r="CAX19"/>
      <c r="CAY19"/>
      <c r="CAZ19"/>
      <c r="CBA19"/>
      <c r="CBB19"/>
      <c r="CBC19"/>
      <c r="CBD19"/>
      <c r="CBE19"/>
      <c r="CBF19"/>
      <c r="CBG19"/>
      <c r="CBH19"/>
      <c r="CBI19"/>
      <c r="CBJ19"/>
      <c r="CBK19"/>
      <c r="CBL19"/>
      <c r="CBM19"/>
      <c r="CBN19"/>
      <c r="CBO19"/>
      <c r="CBP19"/>
      <c r="CBQ19"/>
      <c r="CBR19"/>
      <c r="CBS19"/>
      <c r="CBT19"/>
      <c r="CBU19"/>
      <c r="CBV19"/>
      <c r="CBW19"/>
      <c r="CBX19"/>
      <c r="CBY19"/>
      <c r="CBZ19"/>
      <c r="CCA19"/>
      <c r="CCB19"/>
      <c r="CCC19"/>
      <c r="CCD19"/>
      <c r="CCE19"/>
      <c r="CCF19"/>
      <c r="CCG19"/>
      <c r="CCH19"/>
      <c r="CCI19"/>
      <c r="CCJ19"/>
      <c r="CCK19"/>
      <c r="CCL19"/>
      <c r="CCM19"/>
      <c r="CCN19"/>
      <c r="CCO19"/>
      <c r="CCP19"/>
      <c r="CCQ19"/>
      <c r="CCR19"/>
      <c r="CCS19"/>
      <c r="CCT19"/>
      <c r="CCU19"/>
      <c r="CCV19"/>
      <c r="CCW19"/>
      <c r="CCX19"/>
      <c r="CCY19"/>
      <c r="CCZ19"/>
      <c r="CDA19"/>
      <c r="CDB19"/>
      <c r="CDC19"/>
      <c r="CDD19"/>
      <c r="CDE19"/>
      <c r="CDF19"/>
      <c r="CDG19"/>
      <c r="CDH19"/>
      <c r="CDI19"/>
      <c r="CDJ19"/>
      <c r="CDK19"/>
      <c r="CDL19"/>
      <c r="CDM19"/>
      <c r="CDN19"/>
      <c r="CDO19"/>
      <c r="CDP19"/>
      <c r="CDQ19"/>
      <c r="CDR19"/>
      <c r="CDS19"/>
      <c r="CDT19"/>
      <c r="CDU19"/>
      <c r="CDV19"/>
      <c r="CDW19"/>
      <c r="CDX19"/>
      <c r="CDY19"/>
      <c r="CDZ19"/>
      <c r="CEA19"/>
      <c r="CEB19"/>
      <c r="CEC19"/>
      <c r="CED19"/>
      <c r="CEE19"/>
      <c r="CEF19"/>
      <c r="CEG19"/>
      <c r="CEH19"/>
      <c r="CEI19"/>
      <c r="CEJ19"/>
      <c r="CEK19"/>
      <c r="CEL19"/>
      <c r="CEM19"/>
      <c r="CEN19"/>
      <c r="CEO19"/>
      <c r="CEP19"/>
      <c r="CEQ19"/>
      <c r="CER19"/>
      <c r="CES19"/>
      <c r="CET19"/>
      <c r="CEU19"/>
      <c r="CEV19"/>
      <c r="CEW19"/>
      <c r="CEX19"/>
      <c r="CEY19"/>
      <c r="CEZ19"/>
      <c r="CFA19"/>
      <c r="CFB19"/>
      <c r="CFC19"/>
      <c r="CFD19"/>
      <c r="CFE19"/>
      <c r="CFF19"/>
      <c r="CFG19"/>
      <c r="CFH19"/>
      <c r="CFI19"/>
      <c r="CFJ19"/>
      <c r="CFK19"/>
      <c r="CFL19"/>
      <c r="CFM19"/>
      <c r="CFN19"/>
      <c r="CFO19"/>
      <c r="CFP19"/>
      <c r="CFQ19"/>
      <c r="CFR19"/>
      <c r="CFS19"/>
      <c r="CFT19"/>
      <c r="CFU19"/>
      <c r="CFV19"/>
      <c r="CFW19"/>
      <c r="CFX19"/>
      <c r="CFY19"/>
      <c r="CFZ19"/>
      <c r="CGA19"/>
      <c r="CGB19"/>
      <c r="CGC19"/>
      <c r="CGD19"/>
      <c r="CGE19"/>
      <c r="CGF19"/>
      <c r="CGG19"/>
      <c r="CGH19"/>
      <c r="CGI19"/>
      <c r="CGJ19"/>
      <c r="CGK19"/>
      <c r="CGL19"/>
      <c r="CGM19"/>
      <c r="CGN19"/>
      <c r="CGO19"/>
      <c r="CGP19"/>
      <c r="CGQ19"/>
      <c r="CGR19"/>
      <c r="CGS19"/>
      <c r="CGT19"/>
      <c r="CGU19"/>
      <c r="CGV19"/>
      <c r="CGW19"/>
      <c r="CGX19"/>
      <c r="CGY19"/>
      <c r="CGZ19"/>
      <c r="CHA19"/>
      <c r="CHB19"/>
      <c r="CHC19"/>
      <c r="CHD19"/>
      <c r="CHE19"/>
      <c r="CHF19"/>
      <c r="CHG19"/>
      <c r="CHH19"/>
      <c r="CHI19"/>
      <c r="CHJ19"/>
      <c r="CHK19"/>
      <c r="CHL19"/>
      <c r="CHM19"/>
      <c r="CHN19"/>
      <c r="CHO19"/>
      <c r="CHP19"/>
      <c r="CHQ19"/>
      <c r="CHR19"/>
      <c r="CHS19"/>
      <c r="CHT19"/>
      <c r="CHU19"/>
      <c r="CHV19"/>
      <c r="CHW19"/>
      <c r="CHX19"/>
      <c r="CHY19"/>
      <c r="CHZ19"/>
      <c r="CIA19"/>
      <c r="CIB19"/>
      <c r="CIC19"/>
      <c r="CID19"/>
      <c r="CIE19"/>
      <c r="CIF19"/>
      <c r="CIG19"/>
      <c r="CIH19"/>
      <c r="CII19"/>
      <c r="CIJ19"/>
      <c r="CIK19"/>
      <c r="CIL19"/>
      <c r="CIM19"/>
      <c r="CIN19"/>
      <c r="CIO19"/>
      <c r="CIP19"/>
      <c r="CIQ19"/>
      <c r="CIR19"/>
      <c r="CIS19"/>
      <c r="CIT19"/>
      <c r="CIU19"/>
      <c r="CIV19"/>
      <c r="CIW19"/>
      <c r="CIX19"/>
      <c r="CIY19"/>
      <c r="CIZ19"/>
      <c r="CJA19"/>
      <c r="CJB19"/>
      <c r="CJC19"/>
      <c r="CJD19"/>
      <c r="CJE19"/>
      <c r="CJF19"/>
      <c r="CJG19"/>
      <c r="CJH19"/>
      <c r="CJI19"/>
      <c r="CJJ19"/>
      <c r="CJK19"/>
      <c r="CJL19"/>
      <c r="CJM19"/>
      <c r="CJN19"/>
      <c r="CJO19"/>
      <c r="CJP19"/>
      <c r="CJQ19"/>
      <c r="CJR19"/>
      <c r="CJS19"/>
      <c r="CJT19"/>
      <c r="CJU19"/>
      <c r="CJV19"/>
      <c r="CJW19"/>
      <c r="CJX19"/>
      <c r="CJY19"/>
      <c r="CJZ19"/>
      <c r="CKA19"/>
      <c r="CKB19"/>
      <c r="CKC19"/>
      <c r="CKD19"/>
      <c r="CKE19"/>
      <c r="CKF19"/>
      <c r="CKG19"/>
      <c r="CKH19"/>
      <c r="CKI19"/>
      <c r="CKJ19"/>
      <c r="CKK19"/>
      <c r="CKL19"/>
      <c r="CKM19"/>
      <c r="CKN19"/>
      <c r="CKO19"/>
      <c r="CKP19"/>
      <c r="CKQ19"/>
      <c r="CKR19"/>
      <c r="CKS19"/>
      <c r="CKT19"/>
      <c r="CKU19"/>
      <c r="CKV19"/>
      <c r="CKW19"/>
      <c r="CKX19"/>
      <c r="CKY19"/>
      <c r="CKZ19"/>
      <c r="CLA19"/>
      <c r="CLB19"/>
      <c r="CLC19"/>
      <c r="CLD19"/>
      <c r="CLE19"/>
      <c r="CLF19"/>
      <c r="CLG19"/>
      <c r="CLH19"/>
      <c r="CLI19"/>
      <c r="CLJ19"/>
      <c r="CLK19"/>
      <c r="CLL19"/>
      <c r="CLM19"/>
      <c r="CLN19"/>
      <c r="CLO19"/>
      <c r="CLP19"/>
      <c r="CLQ19"/>
      <c r="CLR19"/>
      <c r="CLS19"/>
      <c r="CLT19"/>
      <c r="CLU19"/>
      <c r="CLV19"/>
      <c r="CLW19"/>
      <c r="CLX19"/>
      <c r="CLY19"/>
      <c r="CLZ19"/>
      <c r="CMA19"/>
      <c r="CMB19"/>
      <c r="CMC19"/>
      <c r="CMD19"/>
      <c r="CME19"/>
      <c r="CMF19"/>
      <c r="CMG19"/>
      <c r="CMH19"/>
      <c r="CMI19"/>
      <c r="CMJ19"/>
      <c r="CMK19"/>
      <c r="CML19"/>
      <c r="CMM19"/>
      <c r="CMN19"/>
      <c r="CMO19"/>
      <c r="CMP19"/>
      <c r="CMQ19"/>
      <c r="CMR19"/>
      <c r="CMS19"/>
      <c r="CMT19"/>
      <c r="CMU19"/>
      <c r="CMV19"/>
      <c r="CMW19"/>
      <c r="CMX19"/>
      <c r="CMY19"/>
      <c r="CMZ19"/>
      <c r="CNA19"/>
      <c r="CNB19"/>
      <c r="CNC19"/>
      <c r="CND19"/>
      <c r="CNE19"/>
      <c r="CNF19"/>
      <c r="CNG19"/>
      <c r="CNH19"/>
      <c r="CNI19"/>
      <c r="CNJ19"/>
      <c r="CNK19"/>
      <c r="CNL19"/>
      <c r="CNM19"/>
      <c r="CNN19"/>
      <c r="CNO19"/>
      <c r="CNP19"/>
      <c r="CNQ19"/>
      <c r="CNR19"/>
      <c r="CNS19"/>
      <c r="CNT19"/>
      <c r="CNU19"/>
      <c r="CNV19"/>
      <c r="CNW19"/>
      <c r="CNX19"/>
      <c r="CNY19"/>
      <c r="CNZ19"/>
      <c r="COA19"/>
      <c r="COB19"/>
      <c r="COC19"/>
      <c r="COD19"/>
      <c r="COE19"/>
      <c r="COF19"/>
      <c r="COG19"/>
      <c r="COH19"/>
      <c r="COI19"/>
      <c r="COJ19"/>
      <c r="COK19"/>
      <c r="COL19"/>
      <c r="COM19"/>
      <c r="CON19"/>
      <c r="COO19"/>
      <c r="COP19"/>
      <c r="COQ19"/>
      <c r="COR19"/>
      <c r="COS19"/>
      <c r="COT19"/>
      <c r="COU19"/>
      <c r="COV19"/>
      <c r="COW19"/>
      <c r="COX19"/>
      <c r="COY19"/>
      <c r="COZ19"/>
      <c r="CPA19"/>
      <c r="CPB19"/>
      <c r="CPC19"/>
      <c r="CPD19"/>
      <c r="CPE19"/>
      <c r="CPF19"/>
      <c r="CPG19"/>
      <c r="CPH19"/>
      <c r="CPI19"/>
      <c r="CPJ19"/>
      <c r="CPK19"/>
      <c r="CPL19"/>
      <c r="CPM19"/>
      <c r="CPN19"/>
      <c r="CPO19"/>
      <c r="CPP19"/>
      <c r="CPQ19"/>
      <c r="CPR19"/>
      <c r="CPS19"/>
      <c r="CPT19"/>
      <c r="CPU19"/>
      <c r="CPV19"/>
      <c r="CPW19"/>
      <c r="CPX19"/>
      <c r="CPY19"/>
      <c r="CPZ19"/>
      <c r="CQA19"/>
      <c r="CQB19"/>
      <c r="CQC19"/>
      <c r="CQD19"/>
      <c r="CQE19"/>
      <c r="CQF19"/>
      <c r="CQG19"/>
      <c r="CQH19"/>
      <c r="CQI19"/>
      <c r="CQJ19"/>
      <c r="CQK19"/>
      <c r="CQL19"/>
      <c r="CQM19"/>
      <c r="CQN19"/>
      <c r="CQO19"/>
      <c r="CQP19"/>
      <c r="CQQ19"/>
      <c r="CQR19"/>
      <c r="CQS19"/>
      <c r="CQT19"/>
      <c r="CQU19"/>
      <c r="CQV19"/>
      <c r="CQW19"/>
      <c r="CQX19"/>
      <c r="CQY19"/>
      <c r="CQZ19"/>
      <c r="CRA19"/>
      <c r="CRB19"/>
      <c r="CRC19"/>
      <c r="CRD19"/>
      <c r="CRE19"/>
      <c r="CRF19"/>
      <c r="CRG19"/>
      <c r="CRH19"/>
      <c r="CRI19"/>
      <c r="CRJ19"/>
      <c r="CRK19"/>
      <c r="CRL19"/>
      <c r="CRM19"/>
      <c r="CRN19"/>
      <c r="CRO19"/>
      <c r="CRP19"/>
      <c r="CRQ19"/>
      <c r="CRR19"/>
      <c r="CRS19"/>
      <c r="CRT19"/>
      <c r="CRU19"/>
      <c r="CRV19"/>
      <c r="CRW19"/>
      <c r="CRX19"/>
      <c r="CRY19"/>
      <c r="CRZ19"/>
      <c r="CSA19"/>
      <c r="CSB19"/>
      <c r="CSC19"/>
      <c r="CSD19"/>
      <c r="CSE19"/>
      <c r="CSF19"/>
      <c r="CSG19"/>
      <c r="CSH19"/>
      <c r="CSI19"/>
      <c r="CSJ19"/>
      <c r="CSK19"/>
      <c r="CSL19"/>
      <c r="CSM19"/>
      <c r="CSN19"/>
      <c r="CSO19"/>
      <c r="CSP19"/>
      <c r="CSQ19"/>
      <c r="CSR19"/>
      <c r="CSS19"/>
      <c r="CST19"/>
      <c r="CSU19"/>
      <c r="CSV19"/>
      <c r="CSW19"/>
      <c r="CSX19"/>
      <c r="CSY19"/>
      <c r="CSZ19"/>
      <c r="CTA19"/>
      <c r="CTB19"/>
      <c r="CTC19"/>
      <c r="CTD19"/>
      <c r="CTE19"/>
      <c r="CTF19"/>
      <c r="CTG19"/>
      <c r="CTH19"/>
      <c r="CTI19"/>
      <c r="CTJ19"/>
      <c r="CTK19"/>
      <c r="CTL19"/>
      <c r="CTM19"/>
      <c r="CTN19"/>
      <c r="CTO19"/>
      <c r="CTP19"/>
      <c r="CTQ19"/>
      <c r="CTR19"/>
      <c r="CTS19"/>
      <c r="CTT19"/>
      <c r="CTU19"/>
      <c r="CTV19"/>
      <c r="CTW19"/>
      <c r="CTX19"/>
      <c r="CTY19"/>
      <c r="CTZ19"/>
      <c r="CUA19"/>
      <c r="CUB19"/>
      <c r="CUC19"/>
      <c r="CUD19"/>
      <c r="CUE19"/>
      <c r="CUF19"/>
      <c r="CUG19"/>
      <c r="CUH19"/>
      <c r="CUI19"/>
      <c r="CUJ19"/>
      <c r="CUK19"/>
      <c r="CUL19"/>
      <c r="CUM19"/>
      <c r="CUN19"/>
      <c r="CUO19"/>
      <c r="CUP19"/>
      <c r="CUQ19"/>
      <c r="CUR19"/>
      <c r="CUS19"/>
      <c r="CUT19"/>
      <c r="CUU19"/>
      <c r="CUV19"/>
      <c r="CUW19"/>
      <c r="CUX19"/>
      <c r="CUY19"/>
      <c r="CUZ19"/>
      <c r="CVA19"/>
      <c r="CVB19"/>
      <c r="CVC19"/>
      <c r="CVD19"/>
      <c r="CVE19"/>
      <c r="CVF19"/>
      <c r="CVG19"/>
      <c r="CVH19"/>
      <c r="CVI19"/>
      <c r="CVJ19"/>
      <c r="CVK19"/>
      <c r="CVL19"/>
      <c r="CVM19"/>
      <c r="CVN19"/>
      <c r="CVO19"/>
      <c r="CVP19"/>
      <c r="CVQ19"/>
      <c r="CVR19"/>
      <c r="CVS19"/>
      <c r="CVT19"/>
      <c r="CVU19"/>
      <c r="CVV19"/>
      <c r="CVW19"/>
      <c r="CVX19"/>
      <c r="CVY19"/>
      <c r="CVZ19"/>
      <c r="CWA19"/>
      <c r="CWB19"/>
      <c r="CWC19"/>
      <c r="CWD19"/>
      <c r="CWE19"/>
      <c r="CWF19"/>
      <c r="CWG19"/>
      <c r="CWH19"/>
      <c r="CWI19"/>
      <c r="CWJ19"/>
      <c r="CWK19"/>
      <c r="CWL19"/>
      <c r="CWM19"/>
      <c r="CWN19"/>
      <c r="CWO19"/>
      <c r="CWP19"/>
      <c r="CWQ19"/>
      <c r="CWR19"/>
      <c r="CWS19"/>
      <c r="CWT19"/>
      <c r="CWU19"/>
      <c r="CWV19"/>
      <c r="CWW19"/>
      <c r="CWX19"/>
      <c r="CWY19"/>
      <c r="CWZ19"/>
      <c r="CXA19"/>
      <c r="CXB19"/>
      <c r="CXC19"/>
      <c r="CXD19"/>
      <c r="CXE19"/>
      <c r="CXF19"/>
      <c r="CXG19"/>
      <c r="CXH19"/>
      <c r="CXI19"/>
      <c r="CXJ19"/>
      <c r="CXK19"/>
      <c r="CXL19"/>
      <c r="CXM19"/>
      <c r="CXN19"/>
      <c r="CXO19"/>
      <c r="CXP19"/>
      <c r="CXQ19"/>
      <c r="CXR19"/>
      <c r="CXS19"/>
      <c r="CXT19"/>
      <c r="CXU19"/>
      <c r="CXV19"/>
      <c r="CXW19"/>
      <c r="CXX19"/>
      <c r="CXY19"/>
      <c r="CXZ19"/>
      <c r="CYA19"/>
      <c r="CYB19"/>
      <c r="CYC19"/>
      <c r="CYD19"/>
      <c r="CYE19"/>
      <c r="CYF19"/>
      <c r="CYG19"/>
      <c r="CYH19"/>
      <c r="CYI19"/>
      <c r="CYJ19"/>
      <c r="CYK19"/>
      <c r="CYL19"/>
      <c r="CYM19"/>
      <c r="CYN19"/>
      <c r="CYO19"/>
      <c r="CYP19"/>
      <c r="CYQ19"/>
      <c r="CYR19"/>
      <c r="CYS19"/>
      <c r="CYT19"/>
      <c r="CYU19"/>
      <c r="CYV19"/>
      <c r="CYW19"/>
      <c r="CYX19"/>
      <c r="CYY19"/>
      <c r="CYZ19"/>
      <c r="CZA19"/>
      <c r="CZB19"/>
      <c r="CZC19"/>
      <c r="CZD19"/>
      <c r="CZE19"/>
      <c r="CZF19"/>
      <c r="CZG19"/>
      <c r="CZH19"/>
      <c r="CZI19"/>
      <c r="CZJ19"/>
      <c r="CZK19"/>
      <c r="CZL19"/>
      <c r="CZM19"/>
      <c r="CZN19"/>
      <c r="CZO19"/>
      <c r="CZP19"/>
      <c r="CZQ19"/>
      <c r="CZR19"/>
      <c r="CZS19"/>
      <c r="CZT19"/>
      <c r="CZU19"/>
      <c r="CZV19"/>
      <c r="CZW19"/>
      <c r="CZX19"/>
      <c r="CZY19"/>
      <c r="CZZ19"/>
      <c r="DAA19"/>
      <c r="DAB19"/>
      <c r="DAC19"/>
      <c r="DAD19"/>
      <c r="DAE19"/>
      <c r="DAF19"/>
      <c r="DAG19"/>
      <c r="DAH19"/>
      <c r="DAI19"/>
      <c r="DAJ19"/>
      <c r="DAK19"/>
      <c r="DAL19"/>
      <c r="DAM19"/>
      <c r="DAN19"/>
      <c r="DAO19"/>
      <c r="DAP19"/>
      <c r="DAQ19"/>
      <c r="DAR19"/>
      <c r="DAS19"/>
      <c r="DAT19"/>
      <c r="DAU19"/>
      <c r="DAV19"/>
      <c r="DAW19"/>
      <c r="DAX19"/>
      <c r="DAY19"/>
      <c r="DAZ19"/>
      <c r="DBA19"/>
      <c r="DBB19"/>
      <c r="DBC19"/>
      <c r="DBD19"/>
      <c r="DBE19"/>
      <c r="DBF19"/>
      <c r="DBG19"/>
      <c r="DBH19"/>
      <c r="DBI19"/>
      <c r="DBJ19"/>
      <c r="DBK19"/>
      <c r="DBL19"/>
      <c r="DBM19"/>
      <c r="DBN19"/>
      <c r="DBO19"/>
      <c r="DBP19"/>
      <c r="DBQ19"/>
      <c r="DBR19"/>
      <c r="DBS19"/>
      <c r="DBT19"/>
      <c r="DBU19"/>
      <c r="DBV19"/>
      <c r="DBW19"/>
      <c r="DBX19"/>
      <c r="DBY19"/>
      <c r="DBZ19"/>
      <c r="DCA19"/>
      <c r="DCB19"/>
      <c r="DCC19"/>
      <c r="DCD19"/>
      <c r="DCE19"/>
      <c r="DCF19"/>
      <c r="DCG19"/>
      <c r="DCH19"/>
      <c r="DCI19"/>
      <c r="DCJ19"/>
      <c r="DCK19"/>
      <c r="DCL19"/>
      <c r="DCM19"/>
      <c r="DCN19"/>
      <c r="DCO19"/>
      <c r="DCP19"/>
      <c r="DCQ19"/>
      <c r="DCR19"/>
      <c r="DCS19"/>
      <c r="DCT19"/>
      <c r="DCU19"/>
      <c r="DCV19"/>
      <c r="DCW19"/>
      <c r="DCX19"/>
      <c r="DCY19"/>
      <c r="DCZ19"/>
      <c r="DDA19"/>
      <c r="DDB19"/>
      <c r="DDC19"/>
      <c r="DDD19"/>
      <c r="DDE19"/>
      <c r="DDF19"/>
      <c r="DDG19"/>
      <c r="DDH19"/>
      <c r="DDI19"/>
      <c r="DDJ19"/>
      <c r="DDK19"/>
      <c r="DDL19"/>
      <c r="DDM19"/>
      <c r="DDN19"/>
      <c r="DDO19"/>
      <c r="DDP19"/>
      <c r="DDQ19"/>
      <c r="DDR19"/>
      <c r="DDS19"/>
      <c r="DDT19"/>
      <c r="DDU19"/>
      <c r="DDV19"/>
      <c r="DDW19"/>
      <c r="DDX19"/>
      <c r="DDY19"/>
      <c r="DDZ19"/>
      <c r="DEA19"/>
      <c r="DEB19"/>
      <c r="DEC19"/>
      <c r="DED19"/>
      <c r="DEE19"/>
      <c r="DEF19"/>
      <c r="DEG19"/>
      <c r="DEH19"/>
      <c r="DEI19"/>
      <c r="DEJ19"/>
      <c r="DEK19"/>
      <c r="DEL19"/>
      <c r="DEM19"/>
      <c r="DEN19"/>
      <c r="DEO19"/>
      <c r="DEP19"/>
      <c r="DEQ19"/>
      <c r="DER19"/>
      <c r="DES19"/>
      <c r="DET19"/>
      <c r="DEU19"/>
      <c r="DEV19"/>
      <c r="DEW19"/>
      <c r="DEX19"/>
      <c r="DEY19"/>
      <c r="DEZ19"/>
      <c r="DFA19"/>
      <c r="DFB19"/>
      <c r="DFC19"/>
      <c r="DFD19"/>
      <c r="DFE19"/>
      <c r="DFF19"/>
      <c r="DFG19"/>
      <c r="DFH19"/>
      <c r="DFI19"/>
      <c r="DFJ19"/>
      <c r="DFK19"/>
      <c r="DFL19"/>
      <c r="DFM19"/>
      <c r="DFN19"/>
      <c r="DFO19"/>
      <c r="DFP19"/>
      <c r="DFQ19"/>
      <c r="DFR19"/>
      <c r="DFS19"/>
      <c r="DFT19"/>
      <c r="DFU19"/>
      <c r="DFV19"/>
      <c r="DFW19"/>
      <c r="DFX19"/>
      <c r="DFY19"/>
      <c r="DFZ19"/>
      <c r="DGA19"/>
      <c r="DGB19"/>
      <c r="DGC19"/>
      <c r="DGD19"/>
      <c r="DGE19"/>
      <c r="DGF19"/>
      <c r="DGG19"/>
      <c r="DGH19"/>
      <c r="DGI19"/>
      <c r="DGJ19"/>
      <c r="DGK19"/>
      <c r="DGL19"/>
      <c r="DGM19"/>
      <c r="DGN19"/>
      <c r="DGO19"/>
      <c r="DGP19"/>
      <c r="DGQ19"/>
      <c r="DGR19"/>
      <c r="DGS19"/>
      <c r="DGT19"/>
      <c r="DGU19"/>
      <c r="DGV19"/>
      <c r="DGW19"/>
      <c r="DGX19"/>
      <c r="DGY19"/>
      <c r="DGZ19"/>
      <c r="DHA19"/>
      <c r="DHB19"/>
      <c r="DHC19"/>
      <c r="DHD19"/>
      <c r="DHE19"/>
      <c r="DHF19"/>
      <c r="DHG19"/>
      <c r="DHH19"/>
      <c r="DHI19"/>
      <c r="DHJ19"/>
      <c r="DHK19"/>
      <c r="DHL19"/>
      <c r="DHM19"/>
      <c r="DHN19"/>
      <c r="DHO19"/>
      <c r="DHP19"/>
      <c r="DHQ19"/>
      <c r="DHR19"/>
      <c r="DHS19"/>
      <c r="DHT19"/>
      <c r="DHU19"/>
      <c r="DHV19"/>
      <c r="DHW19"/>
      <c r="DHX19"/>
      <c r="DHY19"/>
      <c r="DHZ19"/>
      <c r="DIA19"/>
      <c r="DIB19"/>
      <c r="DIC19"/>
      <c r="DID19"/>
      <c r="DIE19"/>
      <c r="DIF19"/>
      <c r="DIG19"/>
      <c r="DIH19"/>
      <c r="DII19"/>
      <c r="DIJ19"/>
      <c r="DIK19"/>
      <c r="DIL19"/>
      <c r="DIM19"/>
      <c r="DIN19"/>
      <c r="DIO19"/>
      <c r="DIP19"/>
      <c r="DIQ19"/>
      <c r="DIR19"/>
      <c r="DIS19"/>
      <c r="DIT19"/>
      <c r="DIU19"/>
      <c r="DIV19"/>
      <c r="DIW19"/>
      <c r="DIX19"/>
      <c r="DIY19"/>
      <c r="DIZ19"/>
      <c r="DJA19"/>
      <c r="DJB19"/>
      <c r="DJC19"/>
      <c r="DJD19"/>
      <c r="DJE19"/>
      <c r="DJF19"/>
      <c r="DJG19"/>
      <c r="DJH19"/>
      <c r="DJI19"/>
      <c r="DJJ19"/>
      <c r="DJK19"/>
      <c r="DJL19"/>
      <c r="DJM19"/>
      <c r="DJN19"/>
      <c r="DJO19"/>
      <c r="DJP19"/>
      <c r="DJQ19"/>
      <c r="DJR19"/>
      <c r="DJS19"/>
      <c r="DJT19"/>
      <c r="DJU19"/>
      <c r="DJV19"/>
      <c r="DJW19"/>
      <c r="DJX19"/>
      <c r="DJY19"/>
      <c r="DJZ19"/>
      <c r="DKA19"/>
      <c r="DKB19"/>
      <c r="DKC19"/>
      <c r="DKD19"/>
      <c r="DKE19"/>
      <c r="DKF19"/>
      <c r="DKG19"/>
      <c r="DKH19"/>
      <c r="DKI19"/>
      <c r="DKJ19"/>
      <c r="DKK19"/>
      <c r="DKL19"/>
      <c r="DKM19"/>
      <c r="DKN19"/>
      <c r="DKO19"/>
      <c r="DKP19"/>
      <c r="DKQ19"/>
      <c r="DKR19"/>
      <c r="DKS19"/>
      <c r="DKT19"/>
      <c r="DKU19"/>
      <c r="DKV19"/>
      <c r="DKW19"/>
      <c r="DKX19"/>
      <c r="DKY19"/>
      <c r="DKZ19"/>
      <c r="DLA19"/>
      <c r="DLB19"/>
      <c r="DLC19"/>
      <c r="DLD19"/>
      <c r="DLE19"/>
      <c r="DLF19"/>
      <c r="DLG19"/>
      <c r="DLH19"/>
      <c r="DLI19"/>
      <c r="DLJ19"/>
      <c r="DLK19"/>
      <c r="DLL19"/>
      <c r="DLM19"/>
      <c r="DLN19"/>
      <c r="DLO19"/>
      <c r="DLP19"/>
      <c r="DLQ19"/>
      <c r="DLR19"/>
      <c r="DLS19"/>
      <c r="DLT19"/>
      <c r="DLU19"/>
      <c r="DLV19"/>
      <c r="DLW19"/>
      <c r="DLX19"/>
      <c r="DLY19"/>
      <c r="DLZ19"/>
      <c r="DMA19"/>
      <c r="DMB19"/>
      <c r="DMC19"/>
      <c r="DMD19"/>
      <c r="DME19"/>
      <c r="DMF19"/>
      <c r="DMG19"/>
      <c r="DMH19"/>
      <c r="DMI19"/>
      <c r="DMJ19"/>
      <c r="DMK19"/>
      <c r="DML19"/>
      <c r="DMM19"/>
      <c r="DMN19"/>
      <c r="DMO19"/>
      <c r="DMP19"/>
      <c r="DMQ19"/>
      <c r="DMR19"/>
      <c r="DMS19"/>
      <c r="DMT19"/>
      <c r="DMU19"/>
      <c r="DMV19"/>
      <c r="DMW19"/>
      <c r="DMX19"/>
      <c r="DMY19"/>
      <c r="DMZ19"/>
      <c r="DNA19"/>
      <c r="DNB19"/>
      <c r="DNC19"/>
      <c r="DND19"/>
      <c r="DNE19"/>
      <c r="DNF19"/>
      <c r="DNG19"/>
      <c r="DNH19"/>
      <c r="DNI19"/>
      <c r="DNJ19"/>
      <c r="DNK19"/>
      <c r="DNL19"/>
      <c r="DNM19"/>
      <c r="DNN19"/>
      <c r="DNO19"/>
      <c r="DNP19"/>
      <c r="DNQ19"/>
      <c r="DNR19"/>
      <c r="DNS19"/>
      <c r="DNT19"/>
      <c r="DNU19"/>
      <c r="DNV19"/>
      <c r="DNW19"/>
      <c r="DNX19"/>
      <c r="DNY19"/>
      <c r="DNZ19"/>
      <c r="DOA19"/>
      <c r="DOB19"/>
      <c r="DOC19"/>
      <c r="DOD19"/>
      <c r="DOE19"/>
      <c r="DOF19"/>
      <c r="DOG19"/>
      <c r="DOH19"/>
      <c r="DOI19"/>
      <c r="DOJ19"/>
      <c r="DOK19"/>
      <c r="DOL19"/>
      <c r="DOM19"/>
      <c r="DON19"/>
      <c r="DOO19"/>
      <c r="DOP19"/>
      <c r="DOQ19"/>
      <c r="DOR19"/>
      <c r="DOS19"/>
      <c r="DOT19"/>
      <c r="DOU19"/>
      <c r="DOV19"/>
      <c r="DOW19"/>
      <c r="DOX19"/>
      <c r="DOY19"/>
      <c r="DOZ19"/>
      <c r="DPA19"/>
      <c r="DPB19"/>
      <c r="DPC19"/>
      <c r="DPD19"/>
      <c r="DPE19"/>
      <c r="DPF19"/>
      <c r="DPG19"/>
      <c r="DPH19"/>
      <c r="DPI19"/>
      <c r="DPJ19"/>
      <c r="DPK19"/>
      <c r="DPL19"/>
      <c r="DPM19"/>
      <c r="DPN19"/>
      <c r="DPO19"/>
      <c r="DPP19"/>
      <c r="DPQ19"/>
      <c r="DPR19"/>
      <c r="DPS19"/>
      <c r="DPT19"/>
      <c r="DPU19"/>
      <c r="DPV19"/>
      <c r="DPW19"/>
      <c r="DPX19"/>
      <c r="DPY19"/>
      <c r="DPZ19"/>
      <c r="DQA19"/>
      <c r="DQB19"/>
      <c r="DQC19"/>
      <c r="DQD19"/>
      <c r="DQE19"/>
      <c r="DQF19"/>
      <c r="DQG19"/>
      <c r="DQH19"/>
      <c r="DQI19"/>
      <c r="DQJ19"/>
      <c r="DQK19"/>
      <c r="DQL19"/>
      <c r="DQM19"/>
      <c r="DQN19"/>
      <c r="DQO19"/>
      <c r="DQP19"/>
      <c r="DQQ19"/>
      <c r="DQR19"/>
      <c r="DQS19"/>
      <c r="DQT19"/>
      <c r="DQU19"/>
      <c r="DQV19"/>
      <c r="DQW19"/>
      <c r="DQX19"/>
      <c r="DQY19"/>
      <c r="DQZ19"/>
      <c r="DRA19"/>
      <c r="DRB19"/>
      <c r="DRC19"/>
      <c r="DRD19"/>
      <c r="DRE19"/>
      <c r="DRF19"/>
      <c r="DRG19"/>
      <c r="DRH19"/>
      <c r="DRI19"/>
      <c r="DRJ19"/>
      <c r="DRK19"/>
      <c r="DRL19"/>
      <c r="DRM19"/>
      <c r="DRN19"/>
      <c r="DRO19"/>
      <c r="DRP19"/>
      <c r="DRQ19"/>
      <c r="DRR19"/>
      <c r="DRS19"/>
      <c r="DRT19"/>
      <c r="DRU19"/>
      <c r="DRV19"/>
      <c r="DRW19"/>
      <c r="DRX19"/>
      <c r="DRY19"/>
      <c r="DRZ19"/>
      <c r="DSA19"/>
      <c r="DSB19"/>
      <c r="DSC19"/>
      <c r="DSD19"/>
      <c r="DSE19"/>
      <c r="DSF19"/>
      <c r="DSG19"/>
      <c r="DSH19"/>
      <c r="DSI19"/>
      <c r="DSJ19"/>
      <c r="DSK19"/>
      <c r="DSL19"/>
      <c r="DSM19"/>
      <c r="DSN19"/>
      <c r="DSO19"/>
      <c r="DSP19"/>
      <c r="DSQ19"/>
      <c r="DSR19"/>
      <c r="DSS19"/>
      <c r="DST19"/>
      <c r="DSU19"/>
      <c r="DSV19"/>
      <c r="DSW19"/>
      <c r="DSX19"/>
      <c r="DSY19"/>
      <c r="DSZ19"/>
      <c r="DTA19"/>
      <c r="DTB19"/>
      <c r="DTC19"/>
      <c r="DTD19"/>
      <c r="DTE19"/>
      <c r="DTF19"/>
      <c r="DTG19"/>
      <c r="DTH19"/>
      <c r="DTI19"/>
      <c r="DTJ19"/>
      <c r="DTK19"/>
      <c r="DTL19"/>
      <c r="DTM19"/>
      <c r="DTN19"/>
      <c r="DTO19"/>
      <c r="DTP19"/>
      <c r="DTQ19"/>
      <c r="DTR19"/>
      <c r="DTS19"/>
      <c r="DTT19"/>
      <c r="DTU19"/>
      <c r="DTV19"/>
      <c r="DTW19"/>
      <c r="DTX19"/>
      <c r="DTY19"/>
      <c r="DTZ19"/>
      <c r="DUA19"/>
      <c r="DUB19"/>
      <c r="DUC19"/>
      <c r="DUD19"/>
      <c r="DUE19"/>
      <c r="DUF19"/>
      <c r="DUG19"/>
      <c r="DUH19"/>
      <c r="DUI19"/>
      <c r="DUJ19"/>
      <c r="DUK19"/>
      <c r="DUL19"/>
      <c r="DUM19"/>
      <c r="DUN19"/>
      <c r="DUO19"/>
      <c r="DUP19"/>
      <c r="DUQ19"/>
      <c r="DUR19"/>
      <c r="DUS19"/>
      <c r="DUT19"/>
      <c r="DUU19"/>
      <c r="DUV19"/>
      <c r="DUW19"/>
      <c r="DUX19"/>
      <c r="DUY19"/>
      <c r="DUZ19"/>
      <c r="DVA19"/>
      <c r="DVB19"/>
      <c r="DVC19"/>
      <c r="DVD19"/>
      <c r="DVE19"/>
      <c r="DVF19"/>
      <c r="DVG19"/>
      <c r="DVH19"/>
      <c r="DVI19"/>
      <c r="DVJ19"/>
      <c r="DVK19"/>
      <c r="DVL19"/>
      <c r="DVM19"/>
      <c r="DVN19"/>
      <c r="DVO19"/>
      <c r="DVP19"/>
      <c r="DVQ19"/>
      <c r="DVR19"/>
      <c r="DVS19"/>
      <c r="DVT19"/>
      <c r="DVU19"/>
      <c r="DVV19"/>
      <c r="DVW19"/>
      <c r="DVX19"/>
      <c r="DVY19"/>
      <c r="DVZ19"/>
      <c r="DWA19"/>
      <c r="DWB19"/>
      <c r="DWC19"/>
      <c r="DWD19"/>
      <c r="DWE19"/>
      <c r="DWF19"/>
      <c r="DWG19"/>
      <c r="DWH19"/>
      <c r="DWI19"/>
      <c r="DWJ19"/>
      <c r="DWK19"/>
      <c r="DWL19"/>
      <c r="DWM19"/>
      <c r="DWN19"/>
      <c r="DWO19"/>
      <c r="DWP19"/>
      <c r="DWQ19"/>
      <c r="DWR19"/>
      <c r="DWS19"/>
      <c r="DWT19"/>
      <c r="DWU19"/>
      <c r="DWV19"/>
      <c r="DWW19"/>
      <c r="DWX19"/>
      <c r="DWY19"/>
      <c r="DWZ19"/>
      <c r="DXA19"/>
      <c r="DXB19"/>
      <c r="DXC19"/>
      <c r="DXD19"/>
      <c r="DXE19"/>
      <c r="DXF19"/>
      <c r="DXG19"/>
      <c r="DXH19"/>
      <c r="DXI19"/>
      <c r="DXJ19"/>
      <c r="DXK19"/>
      <c r="DXL19"/>
      <c r="DXM19"/>
      <c r="DXN19"/>
      <c r="DXO19"/>
      <c r="DXP19"/>
      <c r="DXQ19"/>
      <c r="DXR19"/>
      <c r="DXS19"/>
      <c r="DXT19"/>
      <c r="DXU19"/>
      <c r="DXV19"/>
      <c r="DXW19"/>
      <c r="DXX19"/>
      <c r="DXY19"/>
      <c r="DXZ19"/>
      <c r="DYA19"/>
      <c r="DYB19"/>
      <c r="DYC19"/>
      <c r="DYD19"/>
      <c r="DYE19"/>
      <c r="DYF19"/>
      <c r="DYG19"/>
      <c r="DYH19"/>
      <c r="DYI19"/>
      <c r="DYJ19"/>
      <c r="DYK19"/>
      <c r="DYL19"/>
      <c r="DYM19"/>
      <c r="DYN19"/>
      <c r="DYO19"/>
      <c r="DYP19"/>
      <c r="DYQ19"/>
      <c r="DYR19"/>
      <c r="DYS19"/>
      <c r="DYT19"/>
      <c r="DYU19"/>
      <c r="DYV19"/>
      <c r="DYW19"/>
      <c r="DYX19"/>
      <c r="DYY19"/>
      <c r="DYZ19"/>
      <c r="DZA19"/>
      <c r="DZB19"/>
      <c r="DZC19"/>
      <c r="DZD19"/>
      <c r="DZE19"/>
      <c r="DZF19"/>
      <c r="DZG19"/>
      <c r="DZH19"/>
      <c r="DZI19"/>
      <c r="DZJ19"/>
      <c r="DZK19"/>
      <c r="DZL19"/>
      <c r="DZM19"/>
      <c r="DZN19"/>
      <c r="DZO19"/>
      <c r="DZP19"/>
      <c r="DZQ19"/>
      <c r="DZR19"/>
      <c r="DZS19"/>
      <c r="DZT19"/>
      <c r="DZU19"/>
      <c r="DZV19"/>
      <c r="DZW19"/>
      <c r="DZX19"/>
      <c r="DZY19"/>
      <c r="DZZ19"/>
      <c r="EAA19"/>
      <c r="EAB19"/>
      <c r="EAC19"/>
      <c r="EAD19"/>
      <c r="EAE19"/>
      <c r="EAF19"/>
      <c r="EAG19"/>
      <c r="EAH19"/>
      <c r="EAI19"/>
      <c r="EAJ19"/>
      <c r="EAK19"/>
      <c r="EAL19"/>
      <c r="EAM19"/>
      <c r="EAN19"/>
      <c r="EAO19"/>
      <c r="EAP19"/>
      <c r="EAQ19"/>
      <c r="EAR19"/>
      <c r="EAS19"/>
      <c r="EAT19"/>
      <c r="EAU19"/>
      <c r="EAV19"/>
      <c r="EAW19"/>
      <c r="EAX19"/>
      <c r="EAY19"/>
      <c r="EAZ19"/>
      <c r="EBA19"/>
      <c r="EBB19"/>
      <c r="EBC19"/>
      <c r="EBD19"/>
      <c r="EBE19"/>
      <c r="EBF19"/>
      <c r="EBG19"/>
      <c r="EBH19"/>
      <c r="EBI19"/>
      <c r="EBJ19"/>
      <c r="EBK19"/>
      <c r="EBL19"/>
      <c r="EBM19"/>
      <c r="EBN19"/>
      <c r="EBO19"/>
      <c r="EBP19"/>
      <c r="EBQ19"/>
      <c r="EBR19"/>
      <c r="EBS19"/>
      <c r="EBT19"/>
      <c r="EBU19"/>
      <c r="EBV19"/>
      <c r="EBW19"/>
      <c r="EBX19"/>
      <c r="EBY19"/>
      <c r="EBZ19"/>
      <c r="ECA19"/>
      <c r="ECB19"/>
      <c r="ECC19"/>
      <c r="ECD19"/>
      <c r="ECE19"/>
      <c r="ECF19"/>
      <c r="ECG19"/>
      <c r="ECH19"/>
      <c r="ECI19"/>
      <c r="ECJ19"/>
      <c r="ECK19"/>
      <c r="ECL19"/>
      <c r="ECM19"/>
      <c r="ECN19"/>
      <c r="ECO19"/>
      <c r="ECP19"/>
      <c r="ECQ19"/>
      <c r="ECR19"/>
      <c r="ECS19"/>
      <c r="ECT19"/>
      <c r="ECU19"/>
      <c r="ECV19"/>
      <c r="ECW19"/>
      <c r="ECX19"/>
      <c r="ECY19"/>
      <c r="ECZ19"/>
      <c r="EDA19"/>
      <c r="EDB19"/>
      <c r="EDC19"/>
      <c r="EDD19"/>
      <c r="EDE19"/>
      <c r="EDF19"/>
      <c r="EDG19"/>
      <c r="EDH19"/>
      <c r="EDI19"/>
      <c r="EDJ19"/>
      <c r="EDK19"/>
      <c r="EDL19"/>
      <c r="EDM19"/>
      <c r="EDN19"/>
      <c r="EDO19"/>
      <c r="EDP19"/>
      <c r="EDQ19"/>
      <c r="EDR19"/>
      <c r="EDS19"/>
      <c r="EDT19"/>
      <c r="EDU19"/>
      <c r="EDV19"/>
      <c r="EDW19"/>
      <c r="EDX19"/>
      <c r="EDY19"/>
      <c r="EDZ19"/>
      <c r="EEA19"/>
      <c r="EEB19"/>
      <c r="EEC19"/>
      <c r="EED19"/>
      <c r="EEE19"/>
      <c r="EEF19"/>
      <c r="EEG19"/>
      <c r="EEH19"/>
      <c r="EEI19"/>
      <c r="EEJ19"/>
      <c r="EEK19"/>
      <c r="EEL19"/>
      <c r="EEM19"/>
      <c r="EEN19"/>
      <c r="EEO19"/>
      <c r="EEP19"/>
      <c r="EEQ19"/>
      <c r="EER19"/>
      <c r="EES19"/>
      <c r="EET19"/>
      <c r="EEU19"/>
      <c r="EEV19"/>
      <c r="EEW19"/>
      <c r="EEX19"/>
      <c r="EEY19"/>
      <c r="EEZ19"/>
      <c r="EFA19"/>
      <c r="EFB19"/>
      <c r="EFC19"/>
      <c r="EFD19"/>
      <c r="EFE19"/>
      <c r="EFF19"/>
      <c r="EFG19"/>
      <c r="EFH19"/>
      <c r="EFI19"/>
      <c r="EFJ19"/>
      <c r="EFK19"/>
      <c r="EFL19"/>
      <c r="EFM19"/>
      <c r="EFN19"/>
      <c r="EFO19"/>
      <c r="EFP19"/>
      <c r="EFQ19"/>
      <c r="EFR19"/>
      <c r="EFS19"/>
      <c r="EFT19"/>
      <c r="EFU19"/>
      <c r="EFV19"/>
      <c r="EFW19"/>
      <c r="EFX19"/>
      <c r="EFY19"/>
      <c r="EFZ19"/>
      <c r="EGA19"/>
      <c r="EGB19"/>
      <c r="EGC19"/>
      <c r="EGD19"/>
      <c r="EGE19"/>
      <c r="EGF19"/>
      <c r="EGG19"/>
      <c r="EGH19"/>
      <c r="EGI19"/>
      <c r="EGJ19"/>
      <c r="EGK19"/>
      <c r="EGL19"/>
      <c r="EGM19"/>
      <c r="EGN19"/>
      <c r="EGO19"/>
      <c r="EGP19"/>
      <c r="EGQ19"/>
      <c r="EGR19"/>
      <c r="EGS19"/>
      <c r="EGT19"/>
      <c r="EGU19"/>
      <c r="EGV19"/>
      <c r="EGW19"/>
      <c r="EGX19"/>
      <c r="EGY19"/>
      <c r="EGZ19"/>
      <c r="EHA19"/>
      <c r="EHB19"/>
      <c r="EHC19"/>
      <c r="EHD19"/>
      <c r="EHE19"/>
      <c r="EHF19"/>
      <c r="EHG19"/>
      <c r="EHH19"/>
      <c r="EHI19"/>
      <c r="EHJ19"/>
      <c r="EHK19"/>
      <c r="EHL19"/>
      <c r="EHM19"/>
      <c r="EHN19"/>
      <c r="EHO19"/>
      <c r="EHP19"/>
      <c r="EHQ19"/>
      <c r="EHR19"/>
      <c r="EHS19"/>
      <c r="EHT19"/>
      <c r="EHU19"/>
      <c r="EHV19"/>
      <c r="EHW19"/>
      <c r="EHX19"/>
      <c r="EHY19"/>
      <c r="EHZ19"/>
      <c r="EIA19"/>
      <c r="EIB19"/>
      <c r="EIC19"/>
      <c r="EID19"/>
      <c r="EIE19"/>
      <c r="EIF19"/>
      <c r="EIG19"/>
      <c r="EIH19"/>
      <c r="EII19"/>
      <c r="EIJ19"/>
      <c r="EIK19"/>
      <c r="EIL19"/>
      <c r="EIM19"/>
      <c r="EIN19"/>
      <c r="EIO19"/>
      <c r="EIP19"/>
      <c r="EIQ19"/>
      <c r="EIR19"/>
      <c r="EIS19"/>
      <c r="EIT19"/>
      <c r="EIU19"/>
      <c r="EIV19"/>
      <c r="EIW19"/>
      <c r="EIX19"/>
      <c r="EIY19"/>
      <c r="EIZ19"/>
      <c r="EJA19"/>
      <c r="EJB19"/>
      <c r="EJC19"/>
      <c r="EJD19"/>
      <c r="EJE19"/>
      <c r="EJF19"/>
      <c r="EJG19"/>
      <c r="EJH19"/>
      <c r="EJI19"/>
      <c r="EJJ19"/>
      <c r="EJK19"/>
      <c r="EJL19"/>
      <c r="EJM19"/>
      <c r="EJN19"/>
      <c r="EJO19"/>
      <c r="EJP19"/>
      <c r="EJQ19"/>
      <c r="EJR19"/>
      <c r="EJS19"/>
      <c r="EJT19"/>
      <c r="EJU19"/>
      <c r="EJV19"/>
      <c r="EJW19"/>
      <c r="EJX19"/>
      <c r="EJY19"/>
      <c r="EJZ19"/>
      <c r="EKA19"/>
      <c r="EKB19"/>
      <c r="EKC19"/>
      <c r="EKD19"/>
      <c r="EKE19"/>
      <c r="EKF19"/>
      <c r="EKG19"/>
      <c r="EKH19"/>
      <c r="EKI19"/>
      <c r="EKJ19"/>
      <c r="EKK19"/>
      <c r="EKL19"/>
      <c r="EKM19"/>
      <c r="EKN19"/>
      <c r="EKO19"/>
      <c r="EKP19"/>
      <c r="EKQ19"/>
      <c r="EKR19"/>
      <c r="EKS19"/>
      <c r="EKT19"/>
      <c r="EKU19"/>
      <c r="EKV19"/>
      <c r="EKW19"/>
      <c r="EKX19"/>
      <c r="EKY19"/>
      <c r="EKZ19"/>
      <c r="ELA19"/>
      <c r="ELB19"/>
      <c r="ELC19"/>
      <c r="ELD19"/>
      <c r="ELE19"/>
      <c r="ELF19"/>
      <c r="ELG19"/>
      <c r="ELH19"/>
      <c r="ELI19"/>
      <c r="ELJ19"/>
      <c r="ELK19"/>
      <c r="ELL19"/>
      <c r="ELM19"/>
      <c r="ELN19"/>
      <c r="ELO19"/>
      <c r="ELP19"/>
      <c r="ELQ19"/>
      <c r="ELR19"/>
      <c r="ELS19"/>
      <c r="ELT19"/>
      <c r="ELU19"/>
      <c r="ELV19"/>
      <c r="ELW19"/>
      <c r="ELX19"/>
      <c r="ELY19"/>
      <c r="ELZ19"/>
      <c r="EMA19"/>
      <c r="EMB19"/>
      <c r="EMC19"/>
      <c r="EMD19"/>
      <c r="EME19"/>
      <c r="EMF19"/>
      <c r="EMG19"/>
      <c r="EMH19"/>
      <c r="EMI19"/>
      <c r="EMJ19"/>
      <c r="EMK19"/>
      <c r="EML19"/>
      <c r="EMM19"/>
      <c r="EMN19"/>
      <c r="EMO19"/>
      <c r="EMP19"/>
      <c r="EMQ19"/>
      <c r="EMR19"/>
      <c r="EMS19"/>
      <c r="EMT19"/>
      <c r="EMU19"/>
      <c r="EMV19"/>
      <c r="EMW19"/>
      <c r="EMX19"/>
      <c r="EMY19"/>
      <c r="EMZ19"/>
      <c r="ENA19"/>
      <c r="ENB19"/>
      <c r="ENC19"/>
      <c r="END19"/>
      <c r="ENE19"/>
      <c r="ENF19"/>
      <c r="ENG19"/>
      <c r="ENH19"/>
      <c r="ENI19"/>
      <c r="ENJ19"/>
      <c r="ENK19"/>
      <c r="ENL19"/>
      <c r="ENM19"/>
      <c r="ENN19"/>
      <c r="ENO19"/>
      <c r="ENP19"/>
      <c r="ENQ19"/>
      <c r="ENR19"/>
      <c r="ENS19"/>
      <c r="ENT19"/>
      <c r="ENU19"/>
      <c r="ENV19"/>
      <c r="ENW19"/>
      <c r="ENX19"/>
      <c r="ENY19"/>
      <c r="ENZ19"/>
      <c r="EOA19"/>
      <c r="EOB19"/>
      <c r="EOC19"/>
      <c r="EOD19"/>
      <c r="EOE19"/>
      <c r="EOF19"/>
      <c r="EOG19"/>
      <c r="EOH19"/>
      <c r="EOI19"/>
      <c r="EOJ19"/>
      <c r="EOK19"/>
      <c r="EOL19"/>
      <c r="EOM19"/>
      <c r="EON19"/>
      <c r="EOO19"/>
      <c r="EOP19"/>
      <c r="EOQ19"/>
      <c r="EOR19"/>
      <c r="EOS19"/>
      <c r="EOT19"/>
      <c r="EOU19"/>
      <c r="EOV19"/>
      <c r="EOW19"/>
      <c r="EOX19"/>
      <c r="EOY19"/>
      <c r="EOZ19"/>
      <c r="EPA19"/>
      <c r="EPB19"/>
      <c r="EPC19"/>
      <c r="EPD19"/>
      <c r="EPE19"/>
      <c r="EPF19"/>
      <c r="EPG19"/>
      <c r="EPH19"/>
      <c r="EPI19"/>
      <c r="EPJ19"/>
      <c r="EPK19"/>
      <c r="EPL19"/>
      <c r="EPM19"/>
      <c r="EPN19"/>
      <c r="EPO19"/>
      <c r="EPP19"/>
      <c r="EPQ19"/>
      <c r="EPR19"/>
      <c r="EPS19"/>
      <c r="EPT19"/>
      <c r="EPU19"/>
      <c r="EPV19"/>
      <c r="EPW19"/>
      <c r="EPX19"/>
      <c r="EPY19"/>
      <c r="EPZ19"/>
      <c r="EQA19"/>
      <c r="EQB19"/>
      <c r="EQC19"/>
      <c r="EQD19"/>
      <c r="EQE19"/>
      <c r="EQF19"/>
      <c r="EQG19"/>
      <c r="EQH19"/>
      <c r="EQI19"/>
      <c r="EQJ19"/>
      <c r="EQK19"/>
      <c r="EQL19"/>
      <c r="EQM19"/>
      <c r="EQN19"/>
      <c r="EQO19"/>
      <c r="EQP19"/>
      <c r="EQQ19"/>
      <c r="EQR19"/>
      <c r="EQS19"/>
      <c r="EQT19"/>
      <c r="EQU19"/>
      <c r="EQV19"/>
      <c r="EQW19"/>
      <c r="EQX19"/>
      <c r="EQY19"/>
      <c r="EQZ19"/>
      <c r="ERA19"/>
      <c r="ERB19"/>
      <c r="ERC19"/>
      <c r="ERD19"/>
      <c r="ERE19"/>
      <c r="ERF19"/>
      <c r="ERG19"/>
      <c r="ERH19"/>
      <c r="ERI19"/>
      <c r="ERJ19"/>
      <c r="ERK19"/>
      <c r="ERL19"/>
      <c r="ERM19"/>
      <c r="ERN19"/>
      <c r="ERO19"/>
      <c r="ERP19"/>
      <c r="ERQ19"/>
      <c r="ERR19"/>
      <c r="ERS19"/>
      <c r="ERT19"/>
      <c r="ERU19"/>
      <c r="ERV19"/>
      <c r="ERW19"/>
      <c r="ERX19"/>
      <c r="ERY19"/>
      <c r="ERZ19"/>
      <c r="ESA19"/>
      <c r="ESB19"/>
      <c r="ESC19"/>
      <c r="ESD19"/>
      <c r="ESE19"/>
      <c r="ESF19"/>
      <c r="ESG19"/>
      <c r="ESH19"/>
      <c r="ESI19"/>
      <c r="ESJ19"/>
      <c r="ESK19"/>
      <c r="ESL19"/>
      <c r="ESM19"/>
      <c r="ESN19"/>
      <c r="ESO19"/>
      <c r="ESP19"/>
      <c r="ESQ19"/>
      <c r="ESR19"/>
      <c r="ESS19"/>
      <c r="EST19"/>
      <c r="ESU19"/>
      <c r="ESV19"/>
      <c r="ESW19"/>
      <c r="ESX19"/>
      <c r="ESY19"/>
      <c r="ESZ19"/>
      <c r="ETA19"/>
      <c r="ETB19"/>
      <c r="ETC19"/>
      <c r="ETD19"/>
      <c r="ETE19"/>
      <c r="ETF19"/>
      <c r="ETG19"/>
      <c r="ETH19"/>
      <c r="ETI19"/>
      <c r="ETJ19"/>
      <c r="ETK19"/>
      <c r="ETL19"/>
      <c r="ETM19"/>
      <c r="ETN19"/>
      <c r="ETO19"/>
      <c r="ETP19"/>
      <c r="ETQ19"/>
      <c r="ETR19"/>
      <c r="ETS19"/>
      <c r="ETT19"/>
      <c r="ETU19"/>
      <c r="ETV19"/>
      <c r="ETW19"/>
      <c r="ETX19"/>
      <c r="ETY19"/>
      <c r="ETZ19"/>
      <c r="EUA19"/>
      <c r="EUB19"/>
      <c r="EUC19"/>
      <c r="EUD19"/>
      <c r="EUE19"/>
      <c r="EUF19"/>
      <c r="EUG19"/>
      <c r="EUH19"/>
      <c r="EUI19"/>
      <c r="EUJ19"/>
      <c r="EUK19"/>
      <c r="EUL19"/>
      <c r="EUM19"/>
      <c r="EUN19"/>
      <c r="EUO19"/>
      <c r="EUP19"/>
      <c r="EUQ19"/>
      <c r="EUR19"/>
      <c r="EUS19"/>
      <c r="EUT19"/>
      <c r="EUU19"/>
      <c r="EUV19"/>
      <c r="EUW19"/>
      <c r="EUX19"/>
      <c r="EUY19"/>
      <c r="EUZ19"/>
      <c r="EVA19"/>
      <c r="EVB19"/>
      <c r="EVC19"/>
      <c r="EVD19"/>
      <c r="EVE19"/>
      <c r="EVF19"/>
      <c r="EVG19"/>
      <c r="EVH19"/>
      <c r="EVI19"/>
      <c r="EVJ19"/>
      <c r="EVK19"/>
      <c r="EVL19"/>
      <c r="EVM19"/>
      <c r="EVN19"/>
      <c r="EVO19"/>
      <c r="EVP19"/>
      <c r="EVQ19"/>
      <c r="EVR19"/>
      <c r="EVS19"/>
      <c r="EVT19"/>
      <c r="EVU19"/>
      <c r="EVV19"/>
      <c r="EVW19"/>
      <c r="EVX19"/>
      <c r="EVY19"/>
      <c r="EVZ19"/>
      <c r="EWA19"/>
      <c r="EWB19"/>
      <c r="EWC19"/>
      <c r="EWD19"/>
      <c r="EWE19"/>
      <c r="EWF19"/>
      <c r="EWG19"/>
      <c r="EWH19"/>
      <c r="EWI19"/>
      <c r="EWJ19"/>
      <c r="EWK19"/>
      <c r="EWL19"/>
      <c r="EWM19"/>
      <c r="EWN19"/>
      <c r="EWO19"/>
      <c r="EWP19"/>
      <c r="EWQ19"/>
      <c r="EWR19"/>
      <c r="EWS19"/>
      <c r="EWT19"/>
      <c r="EWU19"/>
      <c r="EWV19"/>
      <c r="EWW19"/>
      <c r="EWX19"/>
      <c r="EWY19"/>
      <c r="EWZ19"/>
      <c r="EXA19"/>
      <c r="EXB19"/>
      <c r="EXC19"/>
      <c r="EXD19"/>
      <c r="EXE19"/>
      <c r="EXF19"/>
      <c r="EXG19"/>
      <c r="EXH19"/>
      <c r="EXI19"/>
      <c r="EXJ19"/>
      <c r="EXK19"/>
      <c r="EXL19"/>
      <c r="EXM19"/>
      <c r="EXN19"/>
      <c r="EXO19"/>
      <c r="EXP19"/>
      <c r="EXQ19"/>
      <c r="EXR19"/>
      <c r="EXS19"/>
      <c r="EXT19"/>
      <c r="EXU19"/>
      <c r="EXV19"/>
      <c r="EXW19"/>
      <c r="EXX19"/>
      <c r="EXY19"/>
      <c r="EXZ19"/>
      <c r="EYA19"/>
      <c r="EYB19"/>
      <c r="EYC19"/>
      <c r="EYD19"/>
      <c r="EYE19"/>
      <c r="EYF19"/>
      <c r="EYG19"/>
      <c r="EYH19"/>
      <c r="EYI19"/>
      <c r="EYJ19"/>
      <c r="EYK19"/>
      <c r="EYL19"/>
      <c r="EYM19"/>
      <c r="EYN19"/>
      <c r="EYO19"/>
      <c r="EYP19"/>
      <c r="EYQ19"/>
      <c r="EYR19"/>
      <c r="EYS19"/>
      <c r="EYT19"/>
      <c r="EYU19"/>
      <c r="EYV19"/>
      <c r="EYW19"/>
      <c r="EYX19"/>
      <c r="EYY19"/>
      <c r="EYZ19"/>
      <c r="EZA19"/>
      <c r="EZB19"/>
      <c r="EZC19"/>
      <c r="EZD19"/>
      <c r="EZE19"/>
      <c r="EZF19"/>
      <c r="EZG19"/>
      <c r="EZH19"/>
      <c r="EZI19"/>
      <c r="EZJ19"/>
      <c r="EZK19"/>
      <c r="EZL19"/>
      <c r="EZM19"/>
      <c r="EZN19"/>
      <c r="EZO19"/>
      <c r="EZP19"/>
      <c r="EZQ19"/>
      <c r="EZR19"/>
      <c r="EZS19"/>
      <c r="EZT19"/>
      <c r="EZU19"/>
      <c r="EZV19"/>
      <c r="EZW19"/>
      <c r="EZX19"/>
      <c r="EZY19"/>
      <c r="EZZ19"/>
      <c r="FAA19"/>
      <c r="FAB19"/>
      <c r="FAC19"/>
      <c r="FAD19"/>
      <c r="FAE19"/>
      <c r="FAF19"/>
      <c r="FAG19"/>
      <c r="FAH19"/>
      <c r="FAI19"/>
      <c r="FAJ19"/>
      <c r="FAK19"/>
      <c r="FAL19"/>
      <c r="FAM19"/>
      <c r="FAN19"/>
      <c r="FAO19"/>
      <c r="FAP19"/>
      <c r="FAQ19"/>
      <c r="FAR19"/>
      <c r="FAS19"/>
      <c r="FAT19"/>
      <c r="FAU19"/>
      <c r="FAV19"/>
      <c r="FAW19"/>
      <c r="FAX19"/>
      <c r="FAY19"/>
      <c r="FAZ19"/>
      <c r="FBA19"/>
      <c r="FBB19"/>
      <c r="FBC19"/>
      <c r="FBD19"/>
      <c r="FBE19"/>
      <c r="FBF19"/>
      <c r="FBG19"/>
      <c r="FBH19"/>
      <c r="FBI19"/>
      <c r="FBJ19"/>
      <c r="FBK19"/>
      <c r="FBL19"/>
      <c r="FBM19"/>
      <c r="FBN19"/>
      <c r="FBO19"/>
      <c r="FBP19"/>
      <c r="FBQ19"/>
      <c r="FBR19"/>
      <c r="FBS19"/>
      <c r="FBT19"/>
      <c r="FBU19"/>
      <c r="FBV19"/>
      <c r="FBW19"/>
      <c r="FBX19"/>
      <c r="FBY19"/>
      <c r="FBZ19"/>
      <c r="FCA19"/>
      <c r="FCB19"/>
      <c r="FCC19"/>
      <c r="FCD19"/>
      <c r="FCE19"/>
      <c r="FCF19"/>
      <c r="FCG19"/>
      <c r="FCH19"/>
      <c r="FCI19"/>
      <c r="FCJ19"/>
      <c r="FCK19"/>
      <c r="FCL19"/>
      <c r="FCM19"/>
      <c r="FCN19"/>
      <c r="FCO19"/>
      <c r="FCP19"/>
      <c r="FCQ19"/>
      <c r="FCR19"/>
      <c r="FCS19"/>
      <c r="FCT19"/>
      <c r="FCU19"/>
      <c r="FCV19"/>
      <c r="FCW19"/>
      <c r="FCX19"/>
      <c r="FCY19"/>
      <c r="FCZ19"/>
      <c r="FDA19"/>
      <c r="FDB19"/>
      <c r="FDC19"/>
      <c r="FDD19"/>
      <c r="FDE19"/>
      <c r="FDF19"/>
      <c r="FDG19"/>
      <c r="FDH19"/>
      <c r="FDI19"/>
      <c r="FDJ19"/>
      <c r="FDK19"/>
      <c r="FDL19"/>
      <c r="FDM19"/>
      <c r="FDN19"/>
      <c r="FDO19"/>
      <c r="FDP19"/>
      <c r="FDQ19"/>
      <c r="FDR19"/>
      <c r="FDS19"/>
      <c r="FDT19"/>
      <c r="FDU19"/>
      <c r="FDV19"/>
      <c r="FDW19"/>
      <c r="FDX19"/>
      <c r="FDY19"/>
      <c r="FDZ19"/>
      <c r="FEA19"/>
      <c r="FEB19"/>
      <c r="FEC19"/>
      <c r="FED19"/>
      <c r="FEE19"/>
      <c r="FEF19"/>
      <c r="FEG19"/>
      <c r="FEH19"/>
      <c r="FEI19"/>
      <c r="FEJ19"/>
      <c r="FEK19"/>
      <c r="FEL19"/>
      <c r="FEM19"/>
      <c r="FEN19"/>
      <c r="FEO19"/>
      <c r="FEP19"/>
      <c r="FEQ19"/>
      <c r="FER19"/>
      <c r="FES19"/>
      <c r="FET19"/>
      <c r="FEU19"/>
      <c r="FEV19"/>
      <c r="FEW19"/>
      <c r="FEX19"/>
      <c r="FEY19"/>
      <c r="FEZ19"/>
      <c r="FFA19"/>
      <c r="FFB19"/>
      <c r="FFC19"/>
      <c r="FFD19"/>
      <c r="FFE19"/>
      <c r="FFF19"/>
      <c r="FFG19"/>
      <c r="FFH19"/>
      <c r="FFI19"/>
      <c r="FFJ19"/>
      <c r="FFK19"/>
      <c r="FFL19"/>
      <c r="FFM19"/>
      <c r="FFN19"/>
      <c r="FFO19"/>
      <c r="FFP19"/>
      <c r="FFQ19"/>
      <c r="FFR19"/>
      <c r="FFS19"/>
      <c r="FFT19"/>
      <c r="FFU19"/>
      <c r="FFV19"/>
      <c r="FFW19"/>
      <c r="FFX19"/>
      <c r="FFY19"/>
      <c r="FFZ19"/>
      <c r="FGA19"/>
      <c r="FGB19"/>
      <c r="FGC19"/>
      <c r="FGD19"/>
      <c r="FGE19"/>
      <c r="FGF19"/>
      <c r="FGG19"/>
      <c r="FGH19"/>
      <c r="FGI19"/>
      <c r="FGJ19"/>
      <c r="FGK19"/>
      <c r="FGL19"/>
      <c r="FGM19"/>
      <c r="FGN19"/>
      <c r="FGO19"/>
      <c r="FGP19"/>
      <c r="FGQ19"/>
      <c r="FGR19"/>
      <c r="FGS19"/>
      <c r="FGT19"/>
      <c r="FGU19"/>
      <c r="FGV19"/>
      <c r="FGW19"/>
      <c r="FGX19"/>
      <c r="FGY19"/>
      <c r="FGZ19"/>
      <c r="FHA19"/>
      <c r="FHB19"/>
      <c r="FHC19"/>
      <c r="FHD19"/>
      <c r="FHE19"/>
      <c r="FHF19"/>
      <c r="FHG19"/>
      <c r="FHH19"/>
      <c r="FHI19"/>
      <c r="FHJ19"/>
      <c r="FHK19"/>
      <c r="FHL19"/>
      <c r="FHM19"/>
      <c r="FHN19"/>
      <c r="FHO19"/>
      <c r="FHP19"/>
      <c r="FHQ19"/>
      <c r="FHR19"/>
      <c r="FHS19"/>
      <c r="FHT19"/>
      <c r="FHU19"/>
      <c r="FHV19"/>
      <c r="FHW19"/>
      <c r="FHX19"/>
      <c r="FHY19"/>
      <c r="FHZ19"/>
      <c r="FIA19"/>
      <c r="FIB19"/>
      <c r="FIC19"/>
      <c r="FID19"/>
      <c r="FIE19"/>
      <c r="FIF19"/>
      <c r="FIG19"/>
      <c r="FIH19"/>
      <c r="FII19"/>
      <c r="FIJ19"/>
      <c r="FIK19"/>
      <c r="FIL19"/>
      <c r="FIM19"/>
      <c r="FIN19"/>
      <c r="FIO19"/>
      <c r="FIP19"/>
      <c r="FIQ19"/>
      <c r="FIR19"/>
      <c r="FIS19"/>
      <c r="FIT19"/>
      <c r="FIU19"/>
      <c r="FIV19"/>
      <c r="FIW19"/>
      <c r="FIX19"/>
      <c r="FIY19"/>
      <c r="FIZ19"/>
      <c r="FJA19"/>
      <c r="FJB19"/>
      <c r="FJC19"/>
      <c r="FJD19"/>
      <c r="FJE19"/>
      <c r="FJF19"/>
      <c r="FJG19"/>
      <c r="FJH19"/>
      <c r="FJI19"/>
      <c r="FJJ19"/>
      <c r="FJK19"/>
      <c r="FJL19"/>
      <c r="FJM19"/>
      <c r="FJN19"/>
      <c r="FJO19"/>
      <c r="FJP19"/>
      <c r="FJQ19"/>
      <c r="FJR19"/>
      <c r="FJS19"/>
      <c r="FJT19"/>
      <c r="FJU19"/>
      <c r="FJV19"/>
      <c r="FJW19"/>
      <c r="FJX19"/>
      <c r="FJY19"/>
      <c r="FJZ19"/>
      <c r="FKA19"/>
      <c r="FKB19"/>
      <c r="FKC19"/>
      <c r="FKD19"/>
      <c r="FKE19"/>
      <c r="FKF19"/>
      <c r="FKG19"/>
      <c r="FKH19"/>
      <c r="FKI19"/>
      <c r="FKJ19"/>
      <c r="FKK19"/>
      <c r="FKL19"/>
      <c r="FKM19"/>
      <c r="FKN19"/>
      <c r="FKO19"/>
      <c r="FKP19"/>
      <c r="FKQ19"/>
      <c r="FKR19"/>
      <c r="FKS19"/>
      <c r="FKT19"/>
      <c r="FKU19"/>
      <c r="FKV19"/>
      <c r="FKW19"/>
      <c r="FKX19"/>
      <c r="FKY19"/>
      <c r="FKZ19"/>
      <c r="FLA19"/>
      <c r="FLB19"/>
      <c r="FLC19"/>
      <c r="FLD19"/>
      <c r="FLE19"/>
      <c r="FLF19"/>
      <c r="FLG19"/>
      <c r="FLH19"/>
      <c r="FLI19"/>
      <c r="FLJ19"/>
      <c r="FLK19"/>
      <c r="FLL19"/>
      <c r="FLM19"/>
      <c r="FLN19"/>
      <c r="FLO19"/>
      <c r="FLP19"/>
      <c r="FLQ19"/>
      <c r="FLR19"/>
      <c r="FLS19"/>
      <c r="FLT19"/>
      <c r="FLU19"/>
      <c r="FLV19"/>
      <c r="FLW19"/>
      <c r="FLX19"/>
      <c r="FLY19"/>
      <c r="FLZ19"/>
      <c r="FMA19"/>
      <c r="FMB19"/>
      <c r="FMC19"/>
      <c r="FMD19"/>
      <c r="FME19"/>
      <c r="FMF19"/>
      <c r="FMG19"/>
      <c r="FMH19"/>
      <c r="FMI19"/>
      <c r="FMJ19"/>
      <c r="FMK19"/>
      <c r="FML19"/>
      <c r="FMM19"/>
      <c r="FMN19"/>
      <c r="FMO19"/>
      <c r="FMP19"/>
      <c r="FMQ19"/>
      <c r="FMR19"/>
      <c r="FMS19"/>
      <c r="FMT19"/>
      <c r="FMU19"/>
      <c r="FMV19"/>
      <c r="FMW19"/>
      <c r="FMX19"/>
      <c r="FMY19"/>
      <c r="FMZ19"/>
      <c r="FNA19"/>
      <c r="FNB19"/>
      <c r="FNC19"/>
      <c r="FND19"/>
      <c r="FNE19"/>
      <c r="FNF19"/>
      <c r="FNG19"/>
      <c r="FNH19"/>
      <c r="FNI19"/>
      <c r="FNJ19"/>
      <c r="FNK19"/>
      <c r="FNL19"/>
      <c r="FNM19"/>
      <c r="FNN19"/>
      <c r="FNO19"/>
      <c r="FNP19"/>
      <c r="FNQ19"/>
      <c r="FNR19"/>
      <c r="FNS19"/>
      <c r="FNT19"/>
      <c r="FNU19"/>
      <c r="FNV19"/>
      <c r="FNW19"/>
      <c r="FNX19"/>
      <c r="FNY19"/>
      <c r="FNZ19"/>
      <c r="FOA19"/>
      <c r="FOB19"/>
      <c r="FOC19"/>
      <c r="FOD19"/>
      <c r="FOE19"/>
      <c r="FOF19"/>
      <c r="FOG19"/>
      <c r="FOH19"/>
      <c r="FOI19"/>
      <c r="FOJ19"/>
      <c r="FOK19"/>
      <c r="FOL19"/>
      <c r="FOM19"/>
      <c r="FON19"/>
      <c r="FOO19"/>
      <c r="FOP19"/>
      <c r="FOQ19"/>
      <c r="FOR19"/>
      <c r="FOS19"/>
      <c r="FOT19"/>
      <c r="FOU19"/>
      <c r="FOV19"/>
      <c r="FOW19"/>
      <c r="FOX19"/>
      <c r="FOY19"/>
      <c r="FOZ19"/>
      <c r="FPA19"/>
      <c r="FPB19"/>
      <c r="FPC19"/>
      <c r="FPD19"/>
      <c r="FPE19"/>
      <c r="FPF19"/>
      <c r="FPG19"/>
      <c r="FPH19"/>
      <c r="FPI19"/>
      <c r="FPJ19"/>
      <c r="FPK19"/>
      <c r="FPL19"/>
      <c r="FPM19"/>
      <c r="FPN19"/>
      <c r="FPO19"/>
      <c r="FPP19"/>
      <c r="FPQ19"/>
      <c r="FPR19"/>
      <c r="FPS19"/>
      <c r="FPT19"/>
      <c r="FPU19"/>
      <c r="FPV19"/>
      <c r="FPW19"/>
      <c r="FPX19"/>
      <c r="FPY19"/>
      <c r="FPZ19"/>
      <c r="FQA19"/>
      <c r="FQB19"/>
      <c r="FQC19"/>
      <c r="FQD19"/>
      <c r="FQE19"/>
      <c r="FQF19"/>
      <c r="FQG19"/>
      <c r="FQH19"/>
      <c r="FQI19"/>
      <c r="FQJ19"/>
      <c r="FQK19"/>
      <c r="FQL19"/>
      <c r="FQM19"/>
      <c r="FQN19"/>
      <c r="FQO19"/>
      <c r="FQP19"/>
      <c r="FQQ19"/>
      <c r="FQR19"/>
      <c r="FQS19"/>
      <c r="FQT19"/>
      <c r="FQU19"/>
      <c r="FQV19"/>
      <c r="FQW19"/>
      <c r="FQX19"/>
      <c r="FQY19"/>
      <c r="FQZ19"/>
      <c r="FRA19"/>
      <c r="FRB19"/>
      <c r="FRC19"/>
      <c r="FRD19"/>
      <c r="FRE19"/>
      <c r="FRF19"/>
      <c r="FRG19"/>
      <c r="FRH19"/>
      <c r="FRI19"/>
      <c r="FRJ19"/>
      <c r="FRK19"/>
      <c r="FRL19"/>
      <c r="FRM19"/>
      <c r="FRN19"/>
      <c r="FRO19"/>
      <c r="FRP19"/>
      <c r="FRQ19"/>
      <c r="FRR19"/>
      <c r="FRS19"/>
      <c r="FRT19"/>
      <c r="FRU19"/>
      <c r="FRV19"/>
      <c r="FRW19"/>
      <c r="FRX19"/>
      <c r="FRY19"/>
      <c r="FRZ19"/>
      <c r="FSA19"/>
      <c r="FSB19"/>
      <c r="FSC19"/>
      <c r="FSD19"/>
      <c r="FSE19"/>
      <c r="FSF19"/>
      <c r="FSG19"/>
      <c r="FSH19"/>
      <c r="FSI19"/>
      <c r="FSJ19"/>
      <c r="FSK19"/>
      <c r="FSL19"/>
      <c r="FSM19"/>
      <c r="FSN19"/>
      <c r="FSO19"/>
      <c r="FSP19"/>
      <c r="FSQ19"/>
      <c r="FSR19"/>
      <c r="FSS19"/>
      <c r="FST19"/>
      <c r="FSU19"/>
      <c r="FSV19"/>
      <c r="FSW19"/>
      <c r="FSX19"/>
      <c r="FSY19"/>
      <c r="FSZ19"/>
      <c r="FTA19"/>
      <c r="FTB19"/>
      <c r="FTC19"/>
      <c r="FTD19"/>
      <c r="FTE19"/>
      <c r="FTF19"/>
      <c r="FTG19"/>
      <c r="FTH19"/>
      <c r="FTI19"/>
      <c r="FTJ19"/>
      <c r="FTK19"/>
      <c r="FTL19"/>
      <c r="FTM19"/>
      <c r="FTN19"/>
      <c r="FTO19"/>
      <c r="FTP19"/>
      <c r="FTQ19"/>
      <c r="FTR19"/>
      <c r="FTS19"/>
      <c r="FTT19"/>
      <c r="FTU19"/>
      <c r="FTV19"/>
      <c r="FTW19"/>
      <c r="FTX19"/>
      <c r="FTY19"/>
      <c r="FTZ19"/>
      <c r="FUA19"/>
      <c r="FUB19"/>
      <c r="FUC19"/>
      <c r="FUD19"/>
      <c r="FUE19"/>
      <c r="FUF19"/>
      <c r="FUG19"/>
      <c r="FUH19"/>
      <c r="FUI19"/>
      <c r="FUJ19"/>
      <c r="FUK19"/>
      <c r="FUL19"/>
      <c r="FUM19"/>
      <c r="FUN19"/>
      <c r="FUO19"/>
      <c r="FUP19"/>
      <c r="FUQ19"/>
      <c r="FUR19"/>
      <c r="FUS19"/>
      <c r="FUT19"/>
      <c r="FUU19"/>
      <c r="FUV19"/>
      <c r="FUW19"/>
      <c r="FUX19"/>
      <c r="FUY19"/>
      <c r="FUZ19"/>
      <c r="FVA19"/>
      <c r="FVB19"/>
      <c r="FVC19"/>
      <c r="FVD19"/>
      <c r="FVE19"/>
      <c r="FVF19"/>
      <c r="FVG19"/>
      <c r="FVH19"/>
      <c r="FVI19"/>
      <c r="FVJ19"/>
      <c r="FVK19"/>
      <c r="FVL19"/>
      <c r="FVM19"/>
      <c r="FVN19"/>
      <c r="FVO19"/>
      <c r="FVP19"/>
      <c r="FVQ19"/>
      <c r="FVR19"/>
      <c r="FVS19"/>
      <c r="FVT19"/>
      <c r="FVU19"/>
      <c r="FVV19"/>
      <c r="FVW19"/>
      <c r="FVX19"/>
      <c r="FVY19"/>
      <c r="FVZ19"/>
      <c r="FWA19"/>
      <c r="FWB19"/>
      <c r="FWC19"/>
      <c r="FWD19"/>
      <c r="FWE19"/>
      <c r="FWF19"/>
      <c r="FWG19"/>
      <c r="FWH19"/>
      <c r="FWI19"/>
      <c r="FWJ19"/>
      <c r="FWK19"/>
      <c r="FWL19"/>
      <c r="FWM19"/>
      <c r="FWN19"/>
      <c r="FWO19"/>
      <c r="FWP19"/>
      <c r="FWQ19"/>
      <c r="FWR19"/>
      <c r="FWS19"/>
      <c r="FWT19"/>
      <c r="FWU19"/>
      <c r="FWV19"/>
      <c r="FWW19"/>
      <c r="FWX19"/>
      <c r="FWY19"/>
      <c r="FWZ19"/>
      <c r="FXA19"/>
      <c r="FXB19"/>
      <c r="FXC19"/>
      <c r="FXD19"/>
      <c r="FXE19"/>
      <c r="FXF19"/>
      <c r="FXG19"/>
      <c r="FXH19"/>
      <c r="FXI19"/>
      <c r="FXJ19"/>
      <c r="FXK19"/>
      <c r="FXL19"/>
      <c r="FXM19"/>
      <c r="FXN19"/>
      <c r="FXO19"/>
      <c r="FXP19"/>
      <c r="FXQ19"/>
      <c r="FXR19"/>
      <c r="FXS19"/>
      <c r="FXT19"/>
      <c r="FXU19"/>
      <c r="FXV19"/>
      <c r="FXW19"/>
      <c r="FXX19"/>
      <c r="FXY19"/>
      <c r="FXZ19"/>
      <c r="FYA19"/>
      <c r="FYB19"/>
      <c r="FYC19"/>
      <c r="FYD19"/>
      <c r="FYE19"/>
      <c r="FYF19"/>
      <c r="FYG19"/>
      <c r="FYH19"/>
      <c r="FYI19"/>
      <c r="FYJ19"/>
      <c r="FYK19"/>
      <c r="FYL19"/>
      <c r="FYM19"/>
      <c r="FYN19"/>
      <c r="FYO19"/>
      <c r="FYP19"/>
      <c r="FYQ19"/>
      <c r="FYR19"/>
      <c r="FYS19"/>
      <c r="FYT19"/>
      <c r="FYU19"/>
      <c r="FYV19"/>
      <c r="FYW19"/>
      <c r="FYX19"/>
      <c r="FYY19"/>
      <c r="FYZ19"/>
      <c r="FZA19"/>
      <c r="FZB19"/>
      <c r="FZC19"/>
      <c r="FZD19"/>
      <c r="FZE19"/>
      <c r="FZF19"/>
      <c r="FZG19"/>
      <c r="FZH19"/>
      <c r="FZI19"/>
      <c r="FZJ19"/>
      <c r="FZK19"/>
      <c r="FZL19"/>
      <c r="FZM19"/>
      <c r="FZN19"/>
      <c r="FZO19"/>
      <c r="FZP19"/>
      <c r="FZQ19"/>
      <c r="FZR19"/>
      <c r="FZS19"/>
      <c r="FZT19"/>
      <c r="FZU19"/>
      <c r="FZV19"/>
      <c r="FZW19"/>
      <c r="FZX19"/>
      <c r="FZY19"/>
      <c r="FZZ19"/>
      <c r="GAA19"/>
      <c r="GAB19"/>
      <c r="GAC19"/>
      <c r="GAD19"/>
      <c r="GAE19"/>
      <c r="GAF19"/>
      <c r="GAG19"/>
      <c r="GAH19"/>
      <c r="GAI19"/>
      <c r="GAJ19"/>
      <c r="GAK19"/>
      <c r="GAL19"/>
      <c r="GAM19"/>
      <c r="GAN19"/>
      <c r="GAO19"/>
      <c r="GAP19"/>
      <c r="GAQ19"/>
      <c r="GAR19"/>
      <c r="GAS19"/>
      <c r="GAT19"/>
      <c r="GAU19"/>
      <c r="GAV19"/>
      <c r="GAW19"/>
      <c r="GAX19"/>
      <c r="GAY19"/>
      <c r="GAZ19"/>
      <c r="GBA19"/>
      <c r="GBB19"/>
      <c r="GBC19"/>
      <c r="GBD19"/>
      <c r="GBE19"/>
      <c r="GBF19"/>
      <c r="GBG19"/>
      <c r="GBH19"/>
      <c r="GBI19"/>
      <c r="GBJ19"/>
      <c r="GBK19"/>
      <c r="GBL19"/>
      <c r="GBM19"/>
      <c r="GBN19"/>
      <c r="GBO19"/>
      <c r="GBP19"/>
      <c r="GBQ19"/>
      <c r="GBR19"/>
      <c r="GBS19"/>
      <c r="GBT19"/>
      <c r="GBU19"/>
      <c r="GBV19"/>
      <c r="GBW19"/>
      <c r="GBX19"/>
      <c r="GBY19"/>
      <c r="GBZ19"/>
      <c r="GCA19"/>
      <c r="GCB19"/>
      <c r="GCC19"/>
      <c r="GCD19"/>
      <c r="GCE19"/>
      <c r="GCF19"/>
      <c r="GCG19"/>
      <c r="GCH19"/>
      <c r="GCI19"/>
      <c r="GCJ19"/>
      <c r="GCK19"/>
      <c r="GCL19"/>
      <c r="GCM19"/>
      <c r="GCN19"/>
      <c r="GCO19"/>
      <c r="GCP19"/>
      <c r="GCQ19"/>
      <c r="GCR19"/>
      <c r="GCS19"/>
      <c r="GCT19"/>
      <c r="GCU19"/>
      <c r="GCV19"/>
      <c r="GCW19"/>
      <c r="GCX19"/>
      <c r="GCY19"/>
      <c r="GCZ19"/>
      <c r="GDA19"/>
      <c r="GDB19"/>
      <c r="GDC19"/>
      <c r="GDD19"/>
      <c r="GDE19"/>
      <c r="GDF19"/>
      <c r="GDG19"/>
      <c r="GDH19"/>
      <c r="GDI19"/>
      <c r="GDJ19"/>
      <c r="GDK19"/>
      <c r="GDL19"/>
      <c r="GDM19"/>
      <c r="GDN19"/>
      <c r="GDO19"/>
      <c r="GDP19"/>
      <c r="GDQ19"/>
      <c r="GDR19"/>
      <c r="GDS19"/>
      <c r="GDT19"/>
      <c r="GDU19"/>
      <c r="GDV19"/>
      <c r="GDW19"/>
      <c r="GDX19"/>
      <c r="GDY19"/>
      <c r="GDZ19"/>
      <c r="GEA19"/>
      <c r="GEB19"/>
      <c r="GEC19"/>
      <c r="GED19"/>
      <c r="GEE19"/>
      <c r="GEF19"/>
      <c r="GEG19"/>
      <c r="GEH19"/>
      <c r="GEI19"/>
      <c r="GEJ19"/>
      <c r="GEK19"/>
      <c r="GEL19"/>
      <c r="GEM19"/>
      <c r="GEN19"/>
      <c r="GEO19"/>
      <c r="GEP19"/>
      <c r="GEQ19"/>
      <c r="GER19"/>
      <c r="GES19"/>
      <c r="GET19"/>
      <c r="GEU19"/>
      <c r="GEV19"/>
      <c r="GEW19"/>
      <c r="GEX19"/>
      <c r="GEY19"/>
      <c r="GEZ19"/>
      <c r="GFA19"/>
      <c r="GFB19"/>
      <c r="GFC19"/>
      <c r="GFD19"/>
      <c r="GFE19"/>
      <c r="GFF19"/>
      <c r="GFG19"/>
      <c r="GFH19"/>
      <c r="GFI19"/>
      <c r="GFJ19"/>
      <c r="GFK19"/>
      <c r="GFL19"/>
      <c r="GFM19"/>
      <c r="GFN19"/>
      <c r="GFO19"/>
      <c r="GFP19"/>
      <c r="GFQ19"/>
      <c r="GFR19"/>
      <c r="GFS19"/>
      <c r="GFT19"/>
      <c r="GFU19"/>
      <c r="GFV19"/>
      <c r="GFW19"/>
      <c r="GFX19"/>
      <c r="GFY19"/>
      <c r="GFZ19"/>
      <c r="GGA19"/>
      <c r="GGB19"/>
      <c r="GGC19"/>
      <c r="GGD19"/>
      <c r="GGE19"/>
      <c r="GGF19"/>
      <c r="GGG19"/>
      <c r="GGH19"/>
      <c r="GGI19"/>
      <c r="GGJ19"/>
      <c r="GGK19"/>
      <c r="GGL19"/>
      <c r="GGM19"/>
      <c r="GGN19"/>
      <c r="GGO19"/>
      <c r="GGP19"/>
      <c r="GGQ19"/>
      <c r="GGR19"/>
      <c r="GGS19"/>
      <c r="GGT19"/>
      <c r="GGU19"/>
      <c r="GGV19"/>
      <c r="GGW19"/>
      <c r="GGX19"/>
      <c r="GGY19"/>
      <c r="GGZ19"/>
      <c r="GHA19"/>
      <c r="GHB19"/>
      <c r="GHC19"/>
      <c r="GHD19"/>
      <c r="GHE19"/>
      <c r="GHF19"/>
      <c r="GHG19"/>
      <c r="GHH19"/>
      <c r="GHI19"/>
      <c r="GHJ19"/>
      <c r="GHK19"/>
      <c r="GHL19"/>
      <c r="GHM19"/>
      <c r="GHN19"/>
      <c r="GHO19"/>
      <c r="GHP19"/>
      <c r="GHQ19"/>
      <c r="GHR19"/>
      <c r="GHS19"/>
      <c r="GHT19"/>
      <c r="GHU19"/>
      <c r="GHV19"/>
      <c r="GHW19"/>
      <c r="GHX19"/>
      <c r="GHY19"/>
      <c r="GHZ19"/>
      <c r="GIA19"/>
      <c r="GIB19"/>
      <c r="GIC19"/>
      <c r="GID19"/>
      <c r="GIE19"/>
      <c r="GIF19"/>
      <c r="GIG19"/>
      <c r="GIH19"/>
      <c r="GII19"/>
      <c r="GIJ19"/>
      <c r="GIK19"/>
      <c r="GIL19"/>
      <c r="GIM19"/>
      <c r="GIN19"/>
      <c r="GIO19"/>
      <c r="GIP19"/>
      <c r="GIQ19"/>
      <c r="GIR19"/>
      <c r="GIS19"/>
      <c r="GIT19"/>
      <c r="GIU19"/>
      <c r="GIV19"/>
      <c r="GIW19"/>
      <c r="GIX19"/>
      <c r="GIY19"/>
      <c r="GIZ19"/>
      <c r="GJA19"/>
      <c r="GJB19"/>
      <c r="GJC19"/>
      <c r="GJD19"/>
      <c r="GJE19"/>
      <c r="GJF19"/>
      <c r="GJG19"/>
      <c r="GJH19"/>
      <c r="GJI19"/>
      <c r="GJJ19"/>
      <c r="GJK19"/>
      <c r="GJL19"/>
      <c r="GJM19"/>
      <c r="GJN19"/>
      <c r="GJO19"/>
      <c r="GJP19"/>
      <c r="GJQ19"/>
      <c r="GJR19"/>
      <c r="GJS19"/>
      <c r="GJT19"/>
      <c r="GJU19"/>
      <c r="GJV19"/>
      <c r="GJW19"/>
      <c r="GJX19"/>
      <c r="GJY19"/>
      <c r="GJZ19"/>
      <c r="GKA19"/>
      <c r="GKB19"/>
      <c r="GKC19"/>
      <c r="GKD19"/>
      <c r="GKE19"/>
      <c r="GKF19"/>
      <c r="GKG19"/>
      <c r="GKH19"/>
      <c r="GKI19"/>
      <c r="GKJ19"/>
      <c r="GKK19"/>
      <c r="GKL19"/>
      <c r="GKM19"/>
      <c r="GKN19"/>
      <c r="GKO19"/>
      <c r="GKP19"/>
      <c r="GKQ19"/>
      <c r="GKR19"/>
      <c r="GKS19"/>
      <c r="GKT19"/>
      <c r="GKU19"/>
      <c r="GKV19"/>
      <c r="GKW19"/>
      <c r="GKX19"/>
      <c r="GKY19"/>
      <c r="GKZ19"/>
      <c r="GLA19"/>
      <c r="GLB19"/>
      <c r="GLC19"/>
      <c r="GLD19"/>
      <c r="GLE19"/>
      <c r="GLF19"/>
      <c r="GLG19"/>
      <c r="GLH19"/>
      <c r="GLI19"/>
      <c r="GLJ19"/>
      <c r="GLK19"/>
      <c r="GLL19"/>
      <c r="GLM19"/>
      <c r="GLN19"/>
      <c r="GLO19"/>
      <c r="GLP19"/>
      <c r="GLQ19"/>
      <c r="GLR19"/>
      <c r="GLS19"/>
      <c r="GLT19"/>
      <c r="GLU19"/>
      <c r="GLV19"/>
      <c r="GLW19"/>
      <c r="GLX19"/>
      <c r="GLY19"/>
      <c r="GLZ19"/>
      <c r="GMA19"/>
      <c r="GMB19"/>
      <c r="GMC19"/>
      <c r="GMD19"/>
      <c r="GME19"/>
      <c r="GMF19"/>
      <c r="GMG19"/>
      <c r="GMH19"/>
      <c r="GMI19"/>
      <c r="GMJ19"/>
      <c r="GMK19"/>
      <c r="GML19"/>
      <c r="GMM19"/>
      <c r="GMN19"/>
      <c r="GMO19"/>
      <c r="GMP19"/>
      <c r="GMQ19"/>
      <c r="GMR19"/>
      <c r="GMS19"/>
      <c r="GMT19"/>
      <c r="GMU19"/>
      <c r="GMV19"/>
      <c r="GMW19"/>
      <c r="GMX19"/>
      <c r="GMY19"/>
      <c r="GMZ19"/>
      <c r="GNA19"/>
      <c r="GNB19"/>
      <c r="GNC19"/>
      <c r="GND19"/>
      <c r="GNE19"/>
      <c r="GNF19"/>
      <c r="GNG19"/>
      <c r="GNH19"/>
      <c r="GNI19"/>
      <c r="GNJ19"/>
      <c r="GNK19"/>
      <c r="GNL19"/>
      <c r="GNM19"/>
      <c r="GNN19"/>
      <c r="GNO19"/>
      <c r="GNP19"/>
      <c r="GNQ19"/>
      <c r="GNR19"/>
      <c r="GNS19"/>
      <c r="GNT19"/>
      <c r="GNU19"/>
      <c r="GNV19"/>
      <c r="GNW19"/>
      <c r="GNX19"/>
      <c r="GNY19"/>
      <c r="GNZ19"/>
      <c r="GOA19"/>
      <c r="GOB19"/>
      <c r="GOC19"/>
      <c r="GOD19"/>
      <c r="GOE19"/>
      <c r="GOF19"/>
      <c r="GOG19"/>
      <c r="GOH19"/>
      <c r="GOI19"/>
      <c r="GOJ19"/>
      <c r="GOK19"/>
      <c r="GOL19"/>
      <c r="GOM19"/>
      <c r="GON19"/>
      <c r="GOO19"/>
      <c r="GOP19"/>
      <c r="GOQ19"/>
      <c r="GOR19"/>
      <c r="GOS19"/>
      <c r="GOT19"/>
      <c r="GOU19"/>
      <c r="GOV19"/>
      <c r="GOW19"/>
      <c r="GOX19"/>
      <c r="GOY19"/>
      <c r="GOZ19"/>
      <c r="GPA19"/>
      <c r="GPB19"/>
      <c r="GPC19"/>
      <c r="GPD19"/>
      <c r="GPE19"/>
      <c r="GPF19"/>
      <c r="GPG19"/>
      <c r="GPH19"/>
      <c r="GPI19"/>
      <c r="GPJ19"/>
      <c r="GPK19"/>
      <c r="GPL19"/>
      <c r="GPM19"/>
      <c r="GPN19"/>
      <c r="GPO19"/>
      <c r="GPP19"/>
      <c r="GPQ19"/>
      <c r="GPR19"/>
      <c r="GPS19"/>
      <c r="GPT19"/>
      <c r="GPU19"/>
      <c r="GPV19"/>
      <c r="GPW19"/>
      <c r="GPX19"/>
      <c r="GPY19"/>
      <c r="GPZ19"/>
      <c r="GQA19"/>
      <c r="GQB19"/>
      <c r="GQC19"/>
      <c r="GQD19"/>
      <c r="GQE19"/>
      <c r="GQF19"/>
      <c r="GQG19"/>
      <c r="GQH19"/>
      <c r="GQI19"/>
      <c r="GQJ19"/>
      <c r="GQK19"/>
      <c r="GQL19"/>
      <c r="GQM19"/>
      <c r="GQN19"/>
      <c r="GQO19"/>
      <c r="GQP19"/>
      <c r="GQQ19"/>
      <c r="GQR19"/>
      <c r="GQS19"/>
      <c r="GQT19"/>
      <c r="GQU19"/>
      <c r="GQV19"/>
      <c r="GQW19"/>
      <c r="GQX19"/>
      <c r="GQY19"/>
      <c r="GQZ19"/>
      <c r="GRA19"/>
      <c r="GRB19"/>
      <c r="GRC19"/>
      <c r="GRD19"/>
      <c r="GRE19"/>
      <c r="GRF19"/>
      <c r="GRG19"/>
      <c r="GRH19"/>
      <c r="GRI19"/>
      <c r="GRJ19"/>
      <c r="GRK19"/>
      <c r="GRL19"/>
      <c r="GRM19"/>
      <c r="GRN19"/>
      <c r="GRO19"/>
      <c r="GRP19"/>
      <c r="GRQ19"/>
      <c r="GRR19"/>
      <c r="GRS19"/>
      <c r="GRT19"/>
      <c r="GRU19"/>
      <c r="GRV19"/>
      <c r="GRW19"/>
      <c r="GRX19"/>
      <c r="GRY19"/>
      <c r="GRZ19"/>
      <c r="GSA19"/>
      <c r="GSB19"/>
      <c r="GSC19"/>
      <c r="GSD19"/>
      <c r="GSE19"/>
      <c r="GSF19"/>
      <c r="GSG19"/>
      <c r="GSH19"/>
      <c r="GSI19"/>
      <c r="GSJ19"/>
      <c r="GSK19"/>
      <c r="GSL19"/>
      <c r="GSM19"/>
      <c r="GSN19"/>
      <c r="GSO19"/>
      <c r="GSP19"/>
      <c r="GSQ19"/>
      <c r="GSR19"/>
      <c r="GSS19"/>
      <c r="GST19"/>
      <c r="GSU19"/>
      <c r="GSV19"/>
      <c r="GSW19"/>
      <c r="GSX19"/>
      <c r="GSY19"/>
      <c r="GSZ19"/>
      <c r="GTA19"/>
      <c r="GTB19"/>
      <c r="GTC19"/>
      <c r="GTD19"/>
      <c r="GTE19"/>
      <c r="GTF19"/>
      <c r="GTG19"/>
      <c r="GTH19"/>
      <c r="GTI19"/>
      <c r="GTJ19"/>
      <c r="GTK19"/>
      <c r="GTL19"/>
      <c r="GTM19"/>
      <c r="GTN19"/>
      <c r="GTO19"/>
      <c r="GTP19"/>
      <c r="GTQ19"/>
      <c r="GTR19"/>
      <c r="GTS19"/>
      <c r="GTT19"/>
      <c r="GTU19"/>
      <c r="GTV19"/>
      <c r="GTW19"/>
      <c r="GTX19"/>
      <c r="GTY19"/>
      <c r="GTZ19"/>
      <c r="GUA19"/>
      <c r="GUB19"/>
      <c r="GUC19"/>
      <c r="GUD19"/>
      <c r="GUE19"/>
      <c r="GUF19"/>
      <c r="GUG19"/>
      <c r="GUH19"/>
      <c r="GUI19"/>
      <c r="GUJ19"/>
      <c r="GUK19"/>
      <c r="GUL19"/>
      <c r="GUM19"/>
      <c r="GUN19"/>
      <c r="GUO19"/>
      <c r="GUP19"/>
      <c r="GUQ19"/>
      <c r="GUR19"/>
      <c r="GUS19"/>
      <c r="GUT19"/>
      <c r="GUU19"/>
      <c r="GUV19"/>
      <c r="GUW19"/>
      <c r="GUX19"/>
      <c r="GUY19"/>
      <c r="GUZ19"/>
      <c r="GVA19"/>
      <c r="GVB19"/>
      <c r="GVC19"/>
      <c r="GVD19"/>
      <c r="GVE19"/>
      <c r="GVF19"/>
      <c r="GVG19"/>
      <c r="GVH19"/>
      <c r="GVI19"/>
      <c r="GVJ19"/>
      <c r="GVK19"/>
      <c r="GVL19"/>
      <c r="GVM19"/>
      <c r="GVN19"/>
      <c r="GVO19"/>
      <c r="GVP19"/>
      <c r="GVQ19"/>
      <c r="GVR19"/>
      <c r="GVS19"/>
      <c r="GVT19"/>
      <c r="GVU19"/>
      <c r="GVV19"/>
      <c r="GVW19"/>
      <c r="GVX19"/>
      <c r="GVY19"/>
      <c r="GVZ19"/>
      <c r="GWA19"/>
      <c r="GWB19"/>
      <c r="GWC19"/>
      <c r="GWD19"/>
      <c r="GWE19"/>
      <c r="GWF19"/>
      <c r="GWG19"/>
      <c r="GWH19"/>
      <c r="GWI19"/>
      <c r="GWJ19"/>
      <c r="GWK19"/>
      <c r="GWL19"/>
      <c r="GWM19"/>
      <c r="GWN19"/>
      <c r="GWO19"/>
      <c r="GWP19"/>
      <c r="GWQ19"/>
      <c r="GWR19"/>
      <c r="GWS19"/>
      <c r="GWT19"/>
      <c r="GWU19"/>
      <c r="GWV19"/>
      <c r="GWW19"/>
      <c r="GWX19"/>
      <c r="GWY19"/>
      <c r="GWZ19"/>
      <c r="GXA19"/>
      <c r="GXB19"/>
      <c r="GXC19"/>
      <c r="GXD19"/>
      <c r="GXE19"/>
      <c r="GXF19"/>
      <c r="GXG19"/>
      <c r="GXH19"/>
      <c r="GXI19"/>
      <c r="GXJ19"/>
      <c r="GXK19"/>
      <c r="GXL19"/>
      <c r="GXM19"/>
      <c r="GXN19"/>
      <c r="GXO19"/>
      <c r="GXP19"/>
      <c r="GXQ19"/>
      <c r="GXR19"/>
      <c r="GXS19"/>
      <c r="GXT19"/>
      <c r="GXU19"/>
      <c r="GXV19"/>
      <c r="GXW19"/>
      <c r="GXX19"/>
      <c r="GXY19"/>
      <c r="GXZ19"/>
      <c r="GYA19"/>
      <c r="GYB19"/>
      <c r="GYC19"/>
      <c r="GYD19"/>
      <c r="GYE19"/>
      <c r="GYF19"/>
      <c r="GYG19"/>
      <c r="GYH19"/>
      <c r="GYI19"/>
      <c r="GYJ19"/>
      <c r="GYK19"/>
      <c r="GYL19"/>
      <c r="GYM19"/>
      <c r="GYN19"/>
      <c r="GYO19"/>
      <c r="GYP19"/>
      <c r="GYQ19"/>
      <c r="GYR19"/>
      <c r="GYS19"/>
      <c r="GYT19"/>
      <c r="GYU19"/>
      <c r="GYV19"/>
      <c r="GYW19"/>
      <c r="GYX19"/>
      <c r="GYY19"/>
      <c r="GYZ19"/>
      <c r="GZA19"/>
      <c r="GZB19"/>
      <c r="GZC19"/>
      <c r="GZD19"/>
      <c r="GZE19"/>
      <c r="GZF19"/>
      <c r="GZG19"/>
      <c r="GZH19"/>
      <c r="GZI19"/>
      <c r="GZJ19"/>
      <c r="GZK19"/>
      <c r="GZL19"/>
      <c r="GZM19"/>
      <c r="GZN19"/>
      <c r="GZO19"/>
      <c r="GZP19"/>
      <c r="GZQ19"/>
      <c r="GZR19"/>
      <c r="GZS19"/>
      <c r="GZT19"/>
      <c r="GZU19"/>
      <c r="GZV19"/>
      <c r="GZW19"/>
      <c r="GZX19"/>
      <c r="GZY19"/>
      <c r="GZZ19"/>
      <c r="HAA19"/>
      <c r="HAB19"/>
      <c r="HAC19"/>
      <c r="HAD19"/>
      <c r="HAE19"/>
      <c r="HAF19"/>
      <c r="HAG19"/>
      <c r="HAH19"/>
      <c r="HAI19"/>
      <c r="HAJ19"/>
      <c r="HAK19"/>
      <c r="HAL19"/>
      <c r="HAM19"/>
      <c r="HAN19"/>
      <c r="HAO19"/>
      <c r="HAP19"/>
      <c r="HAQ19"/>
      <c r="HAR19"/>
      <c r="HAS19"/>
      <c r="HAT19"/>
      <c r="HAU19"/>
      <c r="HAV19"/>
      <c r="HAW19"/>
      <c r="HAX19"/>
      <c r="HAY19"/>
      <c r="HAZ19"/>
      <c r="HBA19"/>
      <c r="HBB19"/>
      <c r="HBC19"/>
      <c r="HBD19"/>
      <c r="HBE19"/>
      <c r="HBF19"/>
      <c r="HBG19"/>
      <c r="HBH19"/>
      <c r="HBI19"/>
      <c r="HBJ19"/>
      <c r="HBK19"/>
      <c r="HBL19"/>
      <c r="HBM19"/>
      <c r="HBN19"/>
      <c r="HBO19"/>
      <c r="HBP19"/>
      <c r="HBQ19"/>
      <c r="HBR19"/>
      <c r="HBS19"/>
      <c r="HBT19"/>
      <c r="HBU19"/>
      <c r="HBV19"/>
      <c r="HBW19"/>
      <c r="HBX19"/>
      <c r="HBY19"/>
      <c r="HBZ19"/>
      <c r="HCA19"/>
      <c r="HCB19"/>
      <c r="HCC19"/>
      <c r="HCD19"/>
      <c r="HCE19"/>
      <c r="HCF19"/>
      <c r="HCG19"/>
      <c r="HCH19"/>
      <c r="HCI19"/>
      <c r="HCJ19"/>
      <c r="HCK19"/>
      <c r="HCL19"/>
      <c r="HCM19"/>
      <c r="HCN19"/>
      <c r="HCO19"/>
      <c r="HCP19"/>
      <c r="HCQ19"/>
      <c r="HCR19"/>
      <c r="HCS19"/>
      <c r="HCT19"/>
      <c r="HCU19"/>
      <c r="HCV19"/>
      <c r="HCW19"/>
      <c r="HCX19"/>
      <c r="HCY19"/>
      <c r="HCZ19"/>
      <c r="HDA19"/>
      <c r="HDB19"/>
      <c r="HDC19"/>
      <c r="HDD19"/>
      <c r="HDE19"/>
      <c r="HDF19"/>
      <c r="HDG19"/>
      <c r="HDH19"/>
      <c r="HDI19"/>
      <c r="HDJ19"/>
      <c r="HDK19"/>
      <c r="HDL19"/>
      <c r="HDM19"/>
      <c r="HDN19"/>
      <c r="HDO19"/>
      <c r="HDP19"/>
      <c r="HDQ19"/>
      <c r="HDR19"/>
      <c r="HDS19"/>
      <c r="HDT19"/>
      <c r="HDU19"/>
      <c r="HDV19"/>
      <c r="HDW19"/>
      <c r="HDX19"/>
      <c r="HDY19"/>
      <c r="HDZ19"/>
      <c r="HEA19"/>
      <c r="HEB19"/>
      <c r="HEC19"/>
      <c r="HED19"/>
      <c r="HEE19"/>
      <c r="HEF19"/>
      <c r="HEG19"/>
      <c r="HEH19"/>
      <c r="HEI19"/>
      <c r="HEJ19"/>
      <c r="HEK19"/>
      <c r="HEL19"/>
      <c r="HEM19"/>
      <c r="HEN19"/>
      <c r="HEO19"/>
      <c r="HEP19"/>
      <c r="HEQ19"/>
      <c r="HER19"/>
      <c r="HES19"/>
      <c r="HET19"/>
      <c r="HEU19"/>
      <c r="HEV19"/>
      <c r="HEW19"/>
      <c r="HEX19"/>
      <c r="HEY19"/>
      <c r="HEZ19"/>
      <c r="HFA19"/>
      <c r="HFB19"/>
      <c r="HFC19"/>
      <c r="HFD19"/>
      <c r="HFE19"/>
      <c r="HFF19"/>
      <c r="HFG19"/>
      <c r="HFH19"/>
      <c r="HFI19"/>
      <c r="HFJ19"/>
      <c r="HFK19"/>
      <c r="HFL19"/>
      <c r="HFM19"/>
      <c r="HFN19"/>
      <c r="HFO19"/>
      <c r="HFP19"/>
      <c r="HFQ19"/>
      <c r="HFR19"/>
      <c r="HFS19"/>
      <c r="HFT19"/>
      <c r="HFU19"/>
      <c r="HFV19"/>
      <c r="HFW19"/>
      <c r="HFX19"/>
      <c r="HFY19"/>
      <c r="HFZ19"/>
      <c r="HGA19"/>
      <c r="HGB19"/>
      <c r="HGC19"/>
      <c r="HGD19"/>
      <c r="HGE19"/>
      <c r="HGF19"/>
      <c r="HGG19"/>
      <c r="HGH19"/>
      <c r="HGI19"/>
      <c r="HGJ19"/>
      <c r="HGK19"/>
      <c r="HGL19"/>
      <c r="HGM19"/>
      <c r="HGN19"/>
      <c r="HGO19"/>
      <c r="HGP19"/>
      <c r="HGQ19"/>
      <c r="HGR19"/>
      <c r="HGS19"/>
      <c r="HGT19"/>
      <c r="HGU19"/>
      <c r="HGV19"/>
      <c r="HGW19"/>
      <c r="HGX19"/>
      <c r="HGY19"/>
      <c r="HGZ19"/>
      <c r="HHA19"/>
      <c r="HHB19"/>
      <c r="HHC19"/>
      <c r="HHD19"/>
      <c r="HHE19"/>
      <c r="HHF19"/>
      <c r="HHG19"/>
      <c r="HHH19"/>
      <c r="HHI19"/>
      <c r="HHJ19"/>
      <c r="HHK19"/>
      <c r="HHL19"/>
      <c r="HHM19"/>
      <c r="HHN19"/>
      <c r="HHO19"/>
      <c r="HHP19"/>
      <c r="HHQ19"/>
      <c r="HHR19"/>
      <c r="HHS19"/>
      <c r="HHT19"/>
      <c r="HHU19"/>
      <c r="HHV19"/>
      <c r="HHW19"/>
      <c r="HHX19"/>
      <c r="HHY19"/>
      <c r="HHZ19"/>
      <c r="HIA19"/>
      <c r="HIB19"/>
      <c r="HIC19"/>
      <c r="HID19"/>
      <c r="HIE19"/>
      <c r="HIF19"/>
      <c r="HIG19"/>
      <c r="HIH19"/>
      <c r="HII19"/>
      <c r="HIJ19"/>
      <c r="HIK19"/>
      <c r="HIL19"/>
      <c r="HIM19"/>
      <c r="HIN19"/>
      <c r="HIO19"/>
      <c r="HIP19"/>
      <c r="HIQ19"/>
      <c r="HIR19"/>
      <c r="HIS19"/>
      <c r="HIT19"/>
      <c r="HIU19"/>
      <c r="HIV19"/>
      <c r="HIW19"/>
      <c r="HIX19"/>
      <c r="HIY19"/>
      <c r="HIZ19"/>
      <c r="HJA19"/>
      <c r="HJB19"/>
      <c r="HJC19"/>
      <c r="HJD19"/>
      <c r="HJE19"/>
      <c r="HJF19"/>
      <c r="HJG19"/>
      <c r="HJH19"/>
      <c r="HJI19"/>
      <c r="HJJ19"/>
      <c r="HJK19"/>
      <c r="HJL19"/>
      <c r="HJM19"/>
      <c r="HJN19"/>
      <c r="HJO19"/>
      <c r="HJP19"/>
      <c r="HJQ19"/>
      <c r="HJR19"/>
      <c r="HJS19"/>
      <c r="HJT19"/>
      <c r="HJU19"/>
      <c r="HJV19"/>
      <c r="HJW19"/>
      <c r="HJX19"/>
      <c r="HJY19"/>
      <c r="HJZ19"/>
      <c r="HKA19"/>
      <c r="HKB19"/>
      <c r="HKC19"/>
      <c r="HKD19"/>
      <c r="HKE19"/>
      <c r="HKF19"/>
      <c r="HKG19"/>
      <c r="HKH19"/>
      <c r="HKI19"/>
      <c r="HKJ19"/>
      <c r="HKK19"/>
      <c r="HKL19"/>
      <c r="HKM19"/>
      <c r="HKN19"/>
      <c r="HKO19"/>
      <c r="HKP19"/>
      <c r="HKQ19"/>
      <c r="HKR19"/>
      <c r="HKS19"/>
      <c r="HKT19"/>
      <c r="HKU19"/>
      <c r="HKV19"/>
      <c r="HKW19"/>
      <c r="HKX19"/>
      <c r="HKY19"/>
      <c r="HKZ19"/>
      <c r="HLA19"/>
      <c r="HLB19"/>
      <c r="HLC19"/>
      <c r="HLD19"/>
      <c r="HLE19"/>
      <c r="HLF19"/>
      <c r="HLG19"/>
      <c r="HLH19"/>
      <c r="HLI19"/>
      <c r="HLJ19"/>
      <c r="HLK19"/>
      <c r="HLL19"/>
      <c r="HLM19"/>
      <c r="HLN19"/>
      <c r="HLO19"/>
      <c r="HLP19"/>
      <c r="HLQ19"/>
      <c r="HLR19"/>
      <c r="HLS19"/>
      <c r="HLT19"/>
      <c r="HLU19"/>
      <c r="HLV19"/>
      <c r="HLW19"/>
      <c r="HLX19"/>
      <c r="HLY19"/>
      <c r="HLZ19"/>
      <c r="HMA19"/>
      <c r="HMB19"/>
      <c r="HMC19"/>
      <c r="HMD19"/>
      <c r="HME19"/>
      <c r="HMF19"/>
      <c r="HMG19"/>
      <c r="HMH19"/>
      <c r="HMI19"/>
      <c r="HMJ19"/>
      <c r="HMK19"/>
      <c r="HML19"/>
      <c r="HMM19"/>
      <c r="HMN19"/>
      <c r="HMO19"/>
      <c r="HMP19"/>
      <c r="HMQ19"/>
      <c r="HMR19"/>
      <c r="HMS19"/>
      <c r="HMT19"/>
      <c r="HMU19"/>
      <c r="HMV19"/>
      <c r="HMW19"/>
      <c r="HMX19"/>
      <c r="HMY19"/>
      <c r="HMZ19"/>
      <c r="HNA19"/>
      <c r="HNB19"/>
      <c r="HNC19"/>
      <c r="HND19"/>
      <c r="HNE19"/>
      <c r="HNF19"/>
      <c r="HNG19"/>
      <c r="HNH19"/>
      <c r="HNI19"/>
      <c r="HNJ19"/>
      <c r="HNK19"/>
      <c r="HNL19"/>
      <c r="HNM19"/>
      <c r="HNN19"/>
      <c r="HNO19"/>
      <c r="HNP19"/>
      <c r="HNQ19"/>
      <c r="HNR19"/>
      <c r="HNS19"/>
      <c r="HNT19"/>
      <c r="HNU19"/>
      <c r="HNV19"/>
      <c r="HNW19"/>
      <c r="HNX19"/>
      <c r="HNY19"/>
      <c r="HNZ19"/>
      <c r="HOA19"/>
      <c r="HOB19"/>
      <c r="HOC19"/>
      <c r="HOD19"/>
      <c r="HOE19"/>
      <c r="HOF19"/>
      <c r="HOG19"/>
      <c r="HOH19"/>
      <c r="HOI19"/>
      <c r="HOJ19"/>
      <c r="HOK19"/>
      <c r="HOL19"/>
      <c r="HOM19"/>
      <c r="HON19"/>
      <c r="HOO19"/>
      <c r="HOP19"/>
      <c r="HOQ19"/>
      <c r="HOR19"/>
      <c r="HOS19"/>
      <c r="HOT19"/>
      <c r="HOU19"/>
      <c r="HOV19"/>
      <c r="HOW19"/>
      <c r="HOX19"/>
      <c r="HOY19"/>
      <c r="HOZ19"/>
      <c r="HPA19"/>
      <c r="HPB19"/>
      <c r="HPC19"/>
      <c r="HPD19"/>
      <c r="HPE19"/>
      <c r="HPF19"/>
      <c r="HPG19"/>
      <c r="HPH19"/>
      <c r="HPI19"/>
      <c r="HPJ19"/>
      <c r="HPK19"/>
      <c r="HPL19"/>
      <c r="HPM19"/>
      <c r="HPN19"/>
      <c r="HPO19"/>
      <c r="HPP19"/>
      <c r="HPQ19"/>
      <c r="HPR19"/>
      <c r="HPS19"/>
      <c r="HPT19"/>
      <c r="HPU19"/>
      <c r="HPV19"/>
      <c r="HPW19"/>
      <c r="HPX19"/>
      <c r="HPY19"/>
      <c r="HPZ19"/>
      <c r="HQA19"/>
      <c r="HQB19"/>
      <c r="HQC19"/>
      <c r="HQD19"/>
      <c r="HQE19"/>
      <c r="HQF19"/>
      <c r="HQG19"/>
      <c r="HQH19"/>
      <c r="HQI19"/>
      <c r="HQJ19"/>
      <c r="HQK19"/>
      <c r="HQL19"/>
      <c r="HQM19"/>
      <c r="HQN19"/>
      <c r="HQO19"/>
      <c r="HQP19"/>
      <c r="HQQ19"/>
      <c r="HQR19"/>
      <c r="HQS19"/>
      <c r="HQT19"/>
      <c r="HQU19"/>
      <c r="HQV19"/>
      <c r="HQW19"/>
      <c r="HQX19"/>
      <c r="HQY19"/>
      <c r="HQZ19"/>
      <c r="HRA19"/>
      <c r="HRB19"/>
      <c r="HRC19"/>
      <c r="HRD19"/>
      <c r="HRE19"/>
      <c r="HRF19"/>
      <c r="HRG19"/>
      <c r="HRH19"/>
      <c r="HRI19"/>
      <c r="HRJ19"/>
      <c r="HRK19"/>
      <c r="HRL19"/>
      <c r="HRM19"/>
      <c r="HRN19"/>
      <c r="HRO19"/>
      <c r="HRP19"/>
      <c r="HRQ19"/>
      <c r="HRR19"/>
      <c r="HRS19"/>
      <c r="HRT19"/>
      <c r="HRU19"/>
      <c r="HRV19"/>
      <c r="HRW19"/>
      <c r="HRX19"/>
      <c r="HRY19"/>
      <c r="HRZ19"/>
      <c r="HSA19"/>
      <c r="HSB19"/>
      <c r="HSC19"/>
      <c r="HSD19"/>
      <c r="HSE19"/>
      <c r="HSF19"/>
      <c r="HSG19"/>
      <c r="HSH19"/>
      <c r="HSI19"/>
      <c r="HSJ19"/>
      <c r="HSK19"/>
      <c r="HSL19"/>
      <c r="HSM19"/>
      <c r="HSN19"/>
      <c r="HSO19"/>
      <c r="HSP19"/>
      <c r="HSQ19"/>
      <c r="HSR19"/>
      <c r="HSS19"/>
      <c r="HST19"/>
      <c r="HSU19"/>
      <c r="HSV19"/>
      <c r="HSW19"/>
      <c r="HSX19"/>
      <c r="HSY19"/>
      <c r="HSZ19"/>
      <c r="HTA19"/>
      <c r="HTB19"/>
      <c r="HTC19"/>
      <c r="HTD19"/>
      <c r="HTE19"/>
      <c r="HTF19"/>
      <c r="HTG19"/>
      <c r="HTH19"/>
      <c r="HTI19"/>
      <c r="HTJ19"/>
      <c r="HTK19"/>
      <c r="HTL19"/>
      <c r="HTM19"/>
      <c r="HTN19"/>
      <c r="HTO19"/>
      <c r="HTP19"/>
      <c r="HTQ19"/>
      <c r="HTR19"/>
      <c r="HTS19"/>
      <c r="HTT19"/>
      <c r="HTU19"/>
      <c r="HTV19"/>
      <c r="HTW19"/>
      <c r="HTX19"/>
      <c r="HTY19"/>
      <c r="HTZ19"/>
      <c r="HUA19"/>
      <c r="HUB19"/>
      <c r="HUC19"/>
      <c r="HUD19"/>
      <c r="HUE19"/>
      <c r="HUF19"/>
      <c r="HUG19"/>
      <c r="HUH19"/>
      <c r="HUI19"/>
      <c r="HUJ19"/>
      <c r="HUK19"/>
      <c r="HUL19"/>
      <c r="HUM19"/>
      <c r="HUN19"/>
      <c r="HUO19"/>
      <c r="HUP19"/>
      <c r="HUQ19"/>
      <c r="HUR19"/>
      <c r="HUS19"/>
      <c r="HUT19"/>
      <c r="HUU19"/>
      <c r="HUV19"/>
      <c r="HUW19"/>
      <c r="HUX19"/>
      <c r="HUY19"/>
      <c r="HUZ19"/>
      <c r="HVA19"/>
      <c r="HVB19"/>
      <c r="HVC19"/>
      <c r="HVD19"/>
      <c r="HVE19"/>
      <c r="HVF19"/>
      <c r="HVG19"/>
      <c r="HVH19"/>
      <c r="HVI19"/>
      <c r="HVJ19"/>
      <c r="HVK19"/>
      <c r="HVL19"/>
      <c r="HVM19"/>
      <c r="HVN19"/>
      <c r="HVO19"/>
      <c r="HVP19"/>
      <c r="HVQ19"/>
      <c r="HVR19"/>
      <c r="HVS19"/>
      <c r="HVT19"/>
      <c r="HVU19"/>
      <c r="HVV19"/>
      <c r="HVW19"/>
      <c r="HVX19"/>
      <c r="HVY19"/>
      <c r="HVZ19"/>
      <c r="HWA19"/>
      <c r="HWB19"/>
      <c r="HWC19"/>
      <c r="HWD19"/>
      <c r="HWE19"/>
      <c r="HWF19"/>
      <c r="HWG19"/>
      <c r="HWH19"/>
      <c r="HWI19"/>
      <c r="HWJ19"/>
      <c r="HWK19"/>
      <c r="HWL19"/>
      <c r="HWM19"/>
      <c r="HWN19"/>
      <c r="HWO19"/>
      <c r="HWP19"/>
      <c r="HWQ19"/>
      <c r="HWR19"/>
      <c r="HWS19"/>
      <c r="HWT19"/>
      <c r="HWU19"/>
      <c r="HWV19"/>
      <c r="HWW19"/>
      <c r="HWX19"/>
      <c r="HWY19"/>
      <c r="HWZ19"/>
      <c r="HXA19"/>
      <c r="HXB19"/>
      <c r="HXC19"/>
      <c r="HXD19"/>
      <c r="HXE19"/>
      <c r="HXF19"/>
      <c r="HXG19"/>
      <c r="HXH19"/>
      <c r="HXI19"/>
      <c r="HXJ19"/>
      <c r="HXK19"/>
      <c r="HXL19"/>
      <c r="HXM19"/>
      <c r="HXN19"/>
      <c r="HXO19"/>
      <c r="HXP19"/>
      <c r="HXQ19"/>
      <c r="HXR19"/>
      <c r="HXS19"/>
      <c r="HXT19"/>
      <c r="HXU19"/>
      <c r="HXV19"/>
      <c r="HXW19"/>
      <c r="HXX19"/>
      <c r="HXY19"/>
      <c r="HXZ19"/>
      <c r="HYA19"/>
      <c r="HYB19"/>
      <c r="HYC19"/>
      <c r="HYD19"/>
      <c r="HYE19"/>
      <c r="HYF19"/>
      <c r="HYG19"/>
      <c r="HYH19"/>
      <c r="HYI19"/>
      <c r="HYJ19"/>
      <c r="HYK19"/>
      <c r="HYL19"/>
      <c r="HYM19"/>
      <c r="HYN19"/>
      <c r="HYO19"/>
      <c r="HYP19"/>
      <c r="HYQ19"/>
      <c r="HYR19"/>
      <c r="HYS19"/>
      <c r="HYT19"/>
      <c r="HYU19"/>
      <c r="HYV19"/>
      <c r="HYW19"/>
      <c r="HYX19"/>
      <c r="HYY19"/>
      <c r="HYZ19"/>
      <c r="HZA19"/>
      <c r="HZB19"/>
      <c r="HZC19"/>
      <c r="HZD19"/>
      <c r="HZE19"/>
      <c r="HZF19"/>
      <c r="HZG19"/>
      <c r="HZH19"/>
      <c r="HZI19"/>
      <c r="HZJ19"/>
      <c r="HZK19"/>
      <c r="HZL19"/>
      <c r="HZM19"/>
      <c r="HZN19"/>
      <c r="HZO19"/>
      <c r="HZP19"/>
      <c r="HZQ19"/>
      <c r="HZR19"/>
      <c r="HZS19"/>
      <c r="HZT19"/>
      <c r="HZU19"/>
      <c r="HZV19"/>
      <c r="HZW19"/>
      <c r="HZX19"/>
      <c r="HZY19"/>
      <c r="HZZ19"/>
      <c r="IAA19"/>
      <c r="IAB19"/>
      <c r="IAC19"/>
      <c r="IAD19"/>
      <c r="IAE19"/>
      <c r="IAF19"/>
      <c r="IAG19"/>
      <c r="IAH19"/>
      <c r="IAI19"/>
      <c r="IAJ19"/>
      <c r="IAK19"/>
      <c r="IAL19"/>
      <c r="IAM19"/>
      <c r="IAN19"/>
      <c r="IAO19"/>
      <c r="IAP19"/>
      <c r="IAQ19"/>
      <c r="IAR19"/>
      <c r="IAS19"/>
      <c r="IAT19"/>
      <c r="IAU19"/>
      <c r="IAV19"/>
      <c r="IAW19"/>
      <c r="IAX19"/>
      <c r="IAY19"/>
      <c r="IAZ19"/>
      <c r="IBA19"/>
      <c r="IBB19"/>
      <c r="IBC19"/>
      <c r="IBD19"/>
      <c r="IBE19"/>
      <c r="IBF19"/>
      <c r="IBG19"/>
      <c r="IBH19"/>
      <c r="IBI19"/>
      <c r="IBJ19"/>
      <c r="IBK19"/>
      <c r="IBL19"/>
      <c r="IBM19"/>
      <c r="IBN19"/>
      <c r="IBO19"/>
      <c r="IBP19"/>
      <c r="IBQ19"/>
      <c r="IBR19"/>
      <c r="IBS19"/>
      <c r="IBT19"/>
      <c r="IBU19"/>
      <c r="IBV19"/>
      <c r="IBW19"/>
      <c r="IBX19"/>
      <c r="IBY19"/>
      <c r="IBZ19"/>
      <c r="ICA19"/>
      <c r="ICB19"/>
      <c r="ICC19"/>
      <c r="ICD19"/>
      <c r="ICE19"/>
      <c r="ICF19"/>
      <c r="ICG19"/>
      <c r="ICH19"/>
      <c r="ICI19"/>
      <c r="ICJ19"/>
      <c r="ICK19"/>
      <c r="ICL19"/>
      <c r="ICM19"/>
      <c r="ICN19"/>
      <c r="ICO19"/>
      <c r="ICP19"/>
      <c r="ICQ19"/>
      <c r="ICR19"/>
      <c r="ICS19"/>
      <c r="ICT19"/>
      <c r="ICU19"/>
      <c r="ICV19"/>
      <c r="ICW19"/>
      <c r="ICX19"/>
      <c r="ICY19"/>
      <c r="ICZ19"/>
      <c r="IDA19"/>
      <c r="IDB19"/>
      <c r="IDC19"/>
      <c r="IDD19"/>
      <c r="IDE19"/>
      <c r="IDF19"/>
      <c r="IDG19"/>
      <c r="IDH19"/>
      <c r="IDI19"/>
      <c r="IDJ19"/>
      <c r="IDK19"/>
      <c r="IDL19"/>
      <c r="IDM19"/>
      <c r="IDN19"/>
      <c r="IDO19"/>
      <c r="IDP19"/>
      <c r="IDQ19"/>
      <c r="IDR19"/>
      <c r="IDS19"/>
      <c r="IDT19"/>
      <c r="IDU19"/>
      <c r="IDV19"/>
      <c r="IDW19"/>
      <c r="IDX19"/>
      <c r="IDY19"/>
      <c r="IDZ19"/>
      <c r="IEA19"/>
      <c r="IEB19"/>
      <c r="IEC19"/>
      <c r="IED19"/>
      <c r="IEE19"/>
      <c r="IEF19"/>
      <c r="IEG19"/>
      <c r="IEH19"/>
      <c r="IEI19"/>
      <c r="IEJ19"/>
      <c r="IEK19"/>
      <c r="IEL19"/>
      <c r="IEM19"/>
      <c r="IEN19"/>
      <c r="IEO19"/>
      <c r="IEP19"/>
      <c r="IEQ19"/>
      <c r="IER19"/>
      <c r="IES19"/>
      <c r="IET19"/>
      <c r="IEU19"/>
      <c r="IEV19"/>
      <c r="IEW19"/>
      <c r="IEX19"/>
      <c r="IEY19"/>
      <c r="IEZ19"/>
      <c r="IFA19"/>
      <c r="IFB19"/>
      <c r="IFC19"/>
      <c r="IFD19"/>
      <c r="IFE19"/>
      <c r="IFF19"/>
      <c r="IFG19"/>
      <c r="IFH19"/>
      <c r="IFI19"/>
      <c r="IFJ19"/>
      <c r="IFK19"/>
      <c r="IFL19"/>
      <c r="IFM19"/>
      <c r="IFN19"/>
      <c r="IFO19"/>
      <c r="IFP19"/>
      <c r="IFQ19"/>
      <c r="IFR19"/>
      <c r="IFS19"/>
      <c r="IFT19"/>
      <c r="IFU19"/>
      <c r="IFV19"/>
      <c r="IFW19"/>
      <c r="IFX19"/>
      <c r="IFY19"/>
      <c r="IFZ19"/>
      <c r="IGA19"/>
      <c r="IGB19"/>
      <c r="IGC19"/>
      <c r="IGD19"/>
      <c r="IGE19"/>
      <c r="IGF19"/>
      <c r="IGG19"/>
      <c r="IGH19"/>
      <c r="IGI19"/>
      <c r="IGJ19"/>
      <c r="IGK19"/>
      <c r="IGL19"/>
      <c r="IGM19"/>
      <c r="IGN19"/>
      <c r="IGO19"/>
      <c r="IGP19"/>
      <c r="IGQ19"/>
      <c r="IGR19"/>
      <c r="IGS19"/>
      <c r="IGT19"/>
      <c r="IGU19"/>
      <c r="IGV19"/>
      <c r="IGW19"/>
      <c r="IGX19"/>
      <c r="IGY19"/>
      <c r="IGZ19"/>
      <c r="IHA19"/>
      <c r="IHB19"/>
      <c r="IHC19"/>
      <c r="IHD19"/>
      <c r="IHE19"/>
      <c r="IHF19"/>
      <c r="IHG19"/>
      <c r="IHH19"/>
      <c r="IHI19"/>
      <c r="IHJ19"/>
      <c r="IHK19"/>
      <c r="IHL19"/>
      <c r="IHM19"/>
      <c r="IHN19"/>
      <c r="IHO19"/>
      <c r="IHP19"/>
      <c r="IHQ19"/>
      <c r="IHR19"/>
      <c r="IHS19"/>
      <c r="IHT19"/>
      <c r="IHU19"/>
      <c r="IHV19"/>
      <c r="IHW19"/>
      <c r="IHX19"/>
      <c r="IHY19"/>
      <c r="IHZ19"/>
      <c r="IIA19"/>
      <c r="IIB19"/>
      <c r="IIC19"/>
      <c r="IID19"/>
      <c r="IIE19"/>
      <c r="IIF19"/>
      <c r="IIG19"/>
      <c r="IIH19"/>
      <c r="III19"/>
      <c r="IIJ19"/>
      <c r="IIK19"/>
      <c r="IIL19"/>
      <c r="IIM19"/>
      <c r="IIN19"/>
      <c r="IIO19"/>
      <c r="IIP19"/>
      <c r="IIQ19"/>
      <c r="IIR19"/>
      <c r="IIS19"/>
      <c r="IIT19"/>
      <c r="IIU19"/>
      <c r="IIV19"/>
      <c r="IIW19"/>
      <c r="IIX19"/>
      <c r="IIY19"/>
      <c r="IIZ19"/>
      <c r="IJA19"/>
      <c r="IJB19"/>
      <c r="IJC19"/>
      <c r="IJD19"/>
      <c r="IJE19"/>
      <c r="IJF19"/>
      <c r="IJG19"/>
      <c r="IJH19"/>
      <c r="IJI19"/>
      <c r="IJJ19"/>
      <c r="IJK19"/>
      <c r="IJL19"/>
      <c r="IJM19"/>
      <c r="IJN19"/>
      <c r="IJO19"/>
      <c r="IJP19"/>
      <c r="IJQ19"/>
      <c r="IJR19"/>
      <c r="IJS19"/>
      <c r="IJT19"/>
      <c r="IJU19"/>
      <c r="IJV19"/>
      <c r="IJW19"/>
      <c r="IJX19"/>
      <c r="IJY19"/>
      <c r="IJZ19"/>
      <c r="IKA19"/>
      <c r="IKB19"/>
      <c r="IKC19"/>
      <c r="IKD19"/>
      <c r="IKE19"/>
      <c r="IKF19"/>
      <c r="IKG19"/>
      <c r="IKH19"/>
      <c r="IKI19"/>
      <c r="IKJ19"/>
      <c r="IKK19"/>
      <c r="IKL19"/>
      <c r="IKM19"/>
      <c r="IKN19"/>
      <c r="IKO19"/>
      <c r="IKP19"/>
      <c r="IKQ19"/>
      <c r="IKR19"/>
      <c r="IKS19"/>
      <c r="IKT19"/>
      <c r="IKU19"/>
      <c r="IKV19"/>
      <c r="IKW19"/>
      <c r="IKX19"/>
      <c r="IKY19"/>
      <c r="IKZ19"/>
      <c r="ILA19"/>
      <c r="ILB19"/>
      <c r="ILC19"/>
      <c r="ILD19"/>
      <c r="ILE19"/>
      <c r="ILF19"/>
      <c r="ILG19"/>
      <c r="ILH19"/>
      <c r="ILI19"/>
      <c r="ILJ19"/>
      <c r="ILK19"/>
      <c r="ILL19"/>
      <c r="ILM19"/>
      <c r="ILN19"/>
      <c r="ILO19"/>
      <c r="ILP19"/>
      <c r="ILQ19"/>
      <c r="ILR19"/>
      <c r="ILS19"/>
      <c r="ILT19"/>
      <c r="ILU19"/>
      <c r="ILV19"/>
      <c r="ILW19"/>
      <c r="ILX19"/>
      <c r="ILY19"/>
      <c r="ILZ19"/>
      <c r="IMA19"/>
      <c r="IMB19"/>
      <c r="IMC19"/>
      <c r="IMD19"/>
      <c r="IME19"/>
      <c r="IMF19"/>
      <c r="IMG19"/>
      <c r="IMH19"/>
      <c r="IMI19"/>
      <c r="IMJ19"/>
      <c r="IMK19"/>
      <c r="IML19"/>
      <c r="IMM19"/>
      <c r="IMN19"/>
      <c r="IMO19"/>
      <c r="IMP19"/>
      <c r="IMQ19"/>
      <c r="IMR19"/>
      <c r="IMS19"/>
      <c r="IMT19"/>
      <c r="IMU19"/>
      <c r="IMV19"/>
      <c r="IMW19"/>
      <c r="IMX19"/>
      <c r="IMY19"/>
      <c r="IMZ19"/>
      <c r="INA19"/>
      <c r="INB19"/>
      <c r="INC19"/>
      <c r="IND19"/>
      <c r="INE19"/>
      <c r="INF19"/>
      <c r="ING19"/>
      <c r="INH19"/>
      <c r="INI19"/>
      <c r="INJ19"/>
      <c r="INK19"/>
      <c r="INL19"/>
      <c r="INM19"/>
      <c r="INN19"/>
      <c r="INO19"/>
      <c r="INP19"/>
      <c r="INQ19"/>
      <c r="INR19"/>
      <c r="INS19"/>
      <c r="INT19"/>
      <c r="INU19"/>
      <c r="INV19"/>
      <c r="INW19"/>
      <c r="INX19"/>
      <c r="INY19"/>
      <c r="INZ19"/>
      <c r="IOA19"/>
      <c r="IOB19"/>
      <c r="IOC19"/>
      <c r="IOD19"/>
      <c r="IOE19"/>
      <c r="IOF19"/>
      <c r="IOG19"/>
      <c r="IOH19"/>
      <c r="IOI19"/>
      <c r="IOJ19"/>
      <c r="IOK19"/>
      <c r="IOL19"/>
      <c r="IOM19"/>
      <c r="ION19"/>
      <c r="IOO19"/>
      <c r="IOP19"/>
      <c r="IOQ19"/>
      <c r="IOR19"/>
      <c r="IOS19"/>
      <c r="IOT19"/>
      <c r="IOU19"/>
      <c r="IOV19"/>
      <c r="IOW19"/>
      <c r="IOX19"/>
      <c r="IOY19"/>
      <c r="IOZ19"/>
      <c r="IPA19"/>
      <c r="IPB19"/>
      <c r="IPC19"/>
      <c r="IPD19"/>
      <c r="IPE19"/>
      <c r="IPF19"/>
      <c r="IPG19"/>
      <c r="IPH19"/>
      <c r="IPI19"/>
      <c r="IPJ19"/>
      <c r="IPK19"/>
      <c r="IPL19"/>
      <c r="IPM19"/>
      <c r="IPN19"/>
      <c r="IPO19"/>
      <c r="IPP19"/>
      <c r="IPQ19"/>
      <c r="IPR19"/>
      <c r="IPS19"/>
      <c r="IPT19"/>
      <c r="IPU19"/>
      <c r="IPV19"/>
      <c r="IPW19"/>
      <c r="IPX19"/>
      <c r="IPY19"/>
      <c r="IPZ19"/>
      <c r="IQA19"/>
      <c r="IQB19"/>
      <c r="IQC19"/>
      <c r="IQD19"/>
      <c r="IQE19"/>
      <c r="IQF19"/>
      <c r="IQG19"/>
      <c r="IQH19"/>
      <c r="IQI19"/>
      <c r="IQJ19"/>
      <c r="IQK19"/>
      <c r="IQL19"/>
      <c r="IQM19"/>
      <c r="IQN19"/>
      <c r="IQO19"/>
      <c r="IQP19"/>
      <c r="IQQ19"/>
      <c r="IQR19"/>
      <c r="IQS19"/>
      <c r="IQT19"/>
      <c r="IQU19"/>
      <c r="IQV19"/>
      <c r="IQW19"/>
      <c r="IQX19"/>
      <c r="IQY19"/>
      <c r="IQZ19"/>
      <c r="IRA19"/>
      <c r="IRB19"/>
      <c r="IRC19"/>
      <c r="IRD19"/>
      <c r="IRE19"/>
      <c r="IRF19"/>
      <c r="IRG19"/>
      <c r="IRH19"/>
      <c r="IRI19"/>
      <c r="IRJ19"/>
      <c r="IRK19"/>
      <c r="IRL19"/>
      <c r="IRM19"/>
      <c r="IRN19"/>
      <c r="IRO19"/>
      <c r="IRP19"/>
      <c r="IRQ19"/>
      <c r="IRR19"/>
      <c r="IRS19"/>
      <c r="IRT19"/>
      <c r="IRU19"/>
      <c r="IRV19"/>
      <c r="IRW19"/>
      <c r="IRX19"/>
      <c r="IRY19"/>
      <c r="IRZ19"/>
      <c r="ISA19"/>
      <c r="ISB19"/>
      <c r="ISC19"/>
      <c r="ISD19"/>
      <c r="ISE19"/>
      <c r="ISF19"/>
      <c r="ISG19"/>
      <c r="ISH19"/>
      <c r="ISI19"/>
      <c r="ISJ19"/>
      <c r="ISK19"/>
      <c r="ISL19"/>
      <c r="ISM19"/>
      <c r="ISN19"/>
      <c r="ISO19"/>
      <c r="ISP19"/>
      <c r="ISQ19"/>
      <c r="ISR19"/>
      <c r="ISS19"/>
      <c r="IST19"/>
      <c r="ISU19"/>
      <c r="ISV19"/>
      <c r="ISW19"/>
      <c r="ISX19"/>
      <c r="ISY19"/>
      <c r="ISZ19"/>
      <c r="ITA19"/>
      <c r="ITB19"/>
      <c r="ITC19"/>
      <c r="ITD19"/>
      <c r="ITE19"/>
      <c r="ITF19"/>
      <c r="ITG19"/>
      <c r="ITH19"/>
      <c r="ITI19"/>
      <c r="ITJ19"/>
      <c r="ITK19"/>
      <c r="ITL19"/>
      <c r="ITM19"/>
      <c r="ITN19"/>
      <c r="ITO19"/>
      <c r="ITP19"/>
      <c r="ITQ19"/>
      <c r="ITR19"/>
      <c r="ITS19"/>
      <c r="ITT19"/>
      <c r="ITU19"/>
      <c r="ITV19"/>
      <c r="ITW19"/>
      <c r="ITX19"/>
      <c r="ITY19"/>
      <c r="ITZ19"/>
      <c r="IUA19"/>
      <c r="IUB19"/>
      <c r="IUC19"/>
      <c r="IUD19"/>
      <c r="IUE19"/>
      <c r="IUF19"/>
      <c r="IUG19"/>
      <c r="IUH19"/>
      <c r="IUI19"/>
      <c r="IUJ19"/>
      <c r="IUK19"/>
      <c r="IUL19"/>
      <c r="IUM19"/>
      <c r="IUN19"/>
      <c r="IUO19"/>
      <c r="IUP19"/>
      <c r="IUQ19"/>
      <c r="IUR19"/>
      <c r="IUS19"/>
      <c r="IUT19"/>
      <c r="IUU19"/>
      <c r="IUV19"/>
      <c r="IUW19"/>
      <c r="IUX19"/>
      <c r="IUY19"/>
      <c r="IUZ19"/>
      <c r="IVA19"/>
      <c r="IVB19"/>
      <c r="IVC19"/>
      <c r="IVD19"/>
      <c r="IVE19"/>
      <c r="IVF19"/>
      <c r="IVG19"/>
      <c r="IVH19"/>
      <c r="IVI19"/>
      <c r="IVJ19"/>
      <c r="IVK19"/>
      <c r="IVL19"/>
      <c r="IVM19"/>
      <c r="IVN19"/>
      <c r="IVO19"/>
      <c r="IVP19"/>
      <c r="IVQ19"/>
      <c r="IVR19"/>
      <c r="IVS19"/>
      <c r="IVT19"/>
      <c r="IVU19"/>
      <c r="IVV19"/>
      <c r="IVW19"/>
      <c r="IVX19"/>
      <c r="IVY19"/>
      <c r="IVZ19"/>
      <c r="IWA19"/>
      <c r="IWB19"/>
      <c r="IWC19"/>
      <c r="IWD19"/>
      <c r="IWE19"/>
      <c r="IWF19"/>
      <c r="IWG19"/>
      <c r="IWH19"/>
      <c r="IWI19"/>
      <c r="IWJ19"/>
      <c r="IWK19"/>
      <c r="IWL19"/>
      <c r="IWM19"/>
      <c r="IWN19"/>
      <c r="IWO19"/>
      <c r="IWP19"/>
      <c r="IWQ19"/>
      <c r="IWR19"/>
      <c r="IWS19"/>
      <c r="IWT19"/>
      <c r="IWU19"/>
      <c r="IWV19"/>
      <c r="IWW19"/>
      <c r="IWX19"/>
      <c r="IWY19"/>
      <c r="IWZ19"/>
      <c r="IXA19"/>
      <c r="IXB19"/>
      <c r="IXC19"/>
      <c r="IXD19"/>
      <c r="IXE19"/>
      <c r="IXF19"/>
      <c r="IXG19"/>
      <c r="IXH19"/>
      <c r="IXI19"/>
      <c r="IXJ19"/>
      <c r="IXK19"/>
      <c r="IXL19"/>
      <c r="IXM19"/>
      <c r="IXN19"/>
      <c r="IXO19"/>
      <c r="IXP19"/>
      <c r="IXQ19"/>
      <c r="IXR19"/>
      <c r="IXS19"/>
      <c r="IXT19"/>
      <c r="IXU19"/>
      <c r="IXV19"/>
      <c r="IXW19"/>
      <c r="IXX19"/>
      <c r="IXY19"/>
      <c r="IXZ19"/>
      <c r="IYA19"/>
      <c r="IYB19"/>
      <c r="IYC19"/>
      <c r="IYD19"/>
      <c r="IYE19"/>
      <c r="IYF19"/>
      <c r="IYG19"/>
      <c r="IYH19"/>
      <c r="IYI19"/>
      <c r="IYJ19"/>
      <c r="IYK19"/>
      <c r="IYL19"/>
      <c r="IYM19"/>
      <c r="IYN19"/>
      <c r="IYO19"/>
      <c r="IYP19"/>
      <c r="IYQ19"/>
      <c r="IYR19"/>
      <c r="IYS19"/>
      <c r="IYT19"/>
      <c r="IYU19"/>
      <c r="IYV19"/>
      <c r="IYW19"/>
      <c r="IYX19"/>
      <c r="IYY19"/>
      <c r="IYZ19"/>
      <c r="IZA19"/>
      <c r="IZB19"/>
      <c r="IZC19"/>
      <c r="IZD19"/>
      <c r="IZE19"/>
      <c r="IZF19"/>
      <c r="IZG19"/>
      <c r="IZH19"/>
      <c r="IZI19"/>
      <c r="IZJ19"/>
      <c r="IZK19"/>
      <c r="IZL19"/>
      <c r="IZM19"/>
      <c r="IZN19"/>
      <c r="IZO19"/>
      <c r="IZP19"/>
      <c r="IZQ19"/>
      <c r="IZR19"/>
      <c r="IZS19"/>
      <c r="IZT19"/>
      <c r="IZU19"/>
      <c r="IZV19"/>
      <c r="IZW19"/>
      <c r="IZX19"/>
      <c r="IZY19"/>
      <c r="IZZ19"/>
      <c r="JAA19"/>
      <c r="JAB19"/>
      <c r="JAC19"/>
      <c r="JAD19"/>
      <c r="JAE19"/>
      <c r="JAF19"/>
      <c r="JAG19"/>
      <c r="JAH19"/>
      <c r="JAI19"/>
      <c r="JAJ19"/>
      <c r="JAK19"/>
      <c r="JAL19"/>
      <c r="JAM19"/>
      <c r="JAN19"/>
      <c r="JAO19"/>
      <c r="JAP19"/>
      <c r="JAQ19"/>
      <c r="JAR19"/>
      <c r="JAS19"/>
      <c r="JAT19"/>
      <c r="JAU19"/>
      <c r="JAV19"/>
      <c r="JAW19"/>
      <c r="JAX19"/>
      <c r="JAY19"/>
      <c r="JAZ19"/>
      <c r="JBA19"/>
      <c r="JBB19"/>
      <c r="JBC19"/>
      <c r="JBD19"/>
      <c r="JBE19"/>
      <c r="JBF19"/>
      <c r="JBG19"/>
      <c r="JBH19"/>
      <c r="JBI19"/>
      <c r="JBJ19"/>
      <c r="JBK19"/>
      <c r="JBL19"/>
      <c r="JBM19"/>
      <c r="JBN19"/>
      <c r="JBO19"/>
      <c r="JBP19"/>
      <c r="JBQ19"/>
      <c r="JBR19"/>
      <c r="JBS19"/>
      <c r="JBT19"/>
      <c r="JBU19"/>
      <c r="JBV19"/>
      <c r="JBW19"/>
      <c r="JBX19"/>
      <c r="JBY19"/>
      <c r="JBZ19"/>
      <c r="JCA19"/>
      <c r="JCB19"/>
      <c r="JCC19"/>
      <c r="JCD19"/>
      <c r="JCE19"/>
      <c r="JCF19"/>
      <c r="JCG19"/>
      <c r="JCH19"/>
      <c r="JCI19"/>
      <c r="JCJ19"/>
      <c r="JCK19"/>
      <c r="JCL19"/>
      <c r="JCM19"/>
      <c r="JCN19"/>
      <c r="JCO19"/>
      <c r="JCP19"/>
      <c r="JCQ19"/>
      <c r="JCR19"/>
      <c r="JCS19"/>
      <c r="JCT19"/>
      <c r="JCU19"/>
      <c r="JCV19"/>
      <c r="JCW19"/>
      <c r="JCX19"/>
      <c r="JCY19"/>
      <c r="JCZ19"/>
      <c r="JDA19"/>
      <c r="JDB19"/>
      <c r="JDC19"/>
      <c r="JDD19"/>
      <c r="JDE19"/>
      <c r="JDF19"/>
      <c r="JDG19"/>
      <c r="JDH19"/>
      <c r="JDI19"/>
      <c r="JDJ19"/>
      <c r="JDK19"/>
      <c r="JDL19"/>
      <c r="JDM19"/>
      <c r="JDN19"/>
      <c r="JDO19"/>
      <c r="JDP19"/>
      <c r="JDQ19"/>
      <c r="JDR19"/>
      <c r="JDS19"/>
      <c r="JDT19"/>
      <c r="JDU19"/>
      <c r="JDV19"/>
      <c r="JDW19"/>
      <c r="JDX19"/>
      <c r="JDY19"/>
      <c r="JDZ19"/>
      <c r="JEA19"/>
      <c r="JEB19"/>
      <c r="JEC19"/>
      <c r="JED19"/>
      <c r="JEE19"/>
      <c r="JEF19"/>
      <c r="JEG19"/>
      <c r="JEH19"/>
      <c r="JEI19"/>
      <c r="JEJ19"/>
      <c r="JEK19"/>
      <c r="JEL19"/>
      <c r="JEM19"/>
      <c r="JEN19"/>
      <c r="JEO19"/>
      <c r="JEP19"/>
      <c r="JEQ19"/>
      <c r="JER19"/>
      <c r="JES19"/>
      <c r="JET19"/>
      <c r="JEU19"/>
      <c r="JEV19"/>
      <c r="JEW19"/>
      <c r="JEX19"/>
      <c r="JEY19"/>
      <c r="JEZ19"/>
      <c r="JFA19"/>
      <c r="JFB19"/>
      <c r="JFC19"/>
      <c r="JFD19"/>
      <c r="JFE19"/>
      <c r="JFF19"/>
      <c r="JFG19"/>
      <c r="JFH19"/>
      <c r="JFI19"/>
      <c r="JFJ19"/>
      <c r="JFK19"/>
      <c r="JFL19"/>
      <c r="JFM19"/>
      <c r="JFN19"/>
      <c r="JFO19"/>
      <c r="JFP19"/>
      <c r="JFQ19"/>
      <c r="JFR19"/>
      <c r="JFS19"/>
      <c r="JFT19"/>
      <c r="JFU19"/>
      <c r="JFV19"/>
      <c r="JFW19"/>
      <c r="JFX19"/>
      <c r="JFY19"/>
      <c r="JFZ19"/>
      <c r="JGA19"/>
      <c r="JGB19"/>
      <c r="JGC19"/>
      <c r="JGD19"/>
      <c r="JGE19"/>
      <c r="JGF19"/>
      <c r="JGG19"/>
      <c r="JGH19"/>
      <c r="JGI19"/>
      <c r="JGJ19"/>
      <c r="JGK19"/>
      <c r="JGL19"/>
      <c r="JGM19"/>
      <c r="JGN19"/>
      <c r="JGO19"/>
      <c r="JGP19"/>
      <c r="JGQ19"/>
      <c r="JGR19"/>
      <c r="JGS19"/>
      <c r="JGT19"/>
      <c r="JGU19"/>
      <c r="JGV19"/>
      <c r="JGW19"/>
      <c r="JGX19"/>
      <c r="JGY19"/>
      <c r="JGZ19"/>
      <c r="JHA19"/>
      <c r="JHB19"/>
      <c r="JHC19"/>
      <c r="JHD19"/>
      <c r="JHE19"/>
      <c r="JHF19"/>
      <c r="JHG19"/>
      <c r="JHH19"/>
      <c r="JHI19"/>
      <c r="JHJ19"/>
      <c r="JHK19"/>
      <c r="JHL19"/>
      <c r="JHM19"/>
      <c r="JHN19"/>
      <c r="JHO19"/>
      <c r="JHP19"/>
      <c r="JHQ19"/>
      <c r="JHR19"/>
      <c r="JHS19"/>
      <c r="JHT19"/>
      <c r="JHU19"/>
      <c r="JHV19"/>
      <c r="JHW19"/>
      <c r="JHX19"/>
      <c r="JHY19"/>
      <c r="JHZ19"/>
      <c r="JIA19"/>
      <c r="JIB19"/>
      <c r="JIC19"/>
      <c r="JID19"/>
      <c r="JIE19"/>
      <c r="JIF19"/>
      <c r="JIG19"/>
      <c r="JIH19"/>
      <c r="JII19"/>
      <c r="JIJ19"/>
      <c r="JIK19"/>
      <c r="JIL19"/>
      <c r="JIM19"/>
      <c r="JIN19"/>
      <c r="JIO19"/>
      <c r="JIP19"/>
      <c r="JIQ19"/>
      <c r="JIR19"/>
      <c r="JIS19"/>
      <c r="JIT19"/>
      <c r="JIU19"/>
      <c r="JIV19"/>
      <c r="JIW19"/>
      <c r="JIX19"/>
      <c r="JIY19"/>
      <c r="JIZ19"/>
      <c r="JJA19"/>
      <c r="JJB19"/>
      <c r="JJC19"/>
      <c r="JJD19"/>
      <c r="JJE19"/>
      <c r="JJF19"/>
      <c r="JJG19"/>
      <c r="JJH19"/>
      <c r="JJI19"/>
      <c r="JJJ19"/>
      <c r="JJK19"/>
      <c r="JJL19"/>
      <c r="JJM19"/>
      <c r="JJN19"/>
      <c r="JJO19"/>
      <c r="JJP19"/>
      <c r="JJQ19"/>
      <c r="JJR19"/>
      <c r="JJS19"/>
      <c r="JJT19"/>
      <c r="JJU19"/>
      <c r="JJV19"/>
      <c r="JJW19"/>
      <c r="JJX19"/>
      <c r="JJY19"/>
      <c r="JJZ19"/>
      <c r="JKA19"/>
      <c r="JKB19"/>
      <c r="JKC19"/>
      <c r="JKD19"/>
      <c r="JKE19"/>
      <c r="JKF19"/>
      <c r="JKG19"/>
      <c r="JKH19"/>
      <c r="JKI19"/>
      <c r="JKJ19"/>
      <c r="JKK19"/>
      <c r="JKL19"/>
      <c r="JKM19"/>
      <c r="JKN19"/>
      <c r="JKO19"/>
      <c r="JKP19"/>
      <c r="JKQ19"/>
      <c r="JKR19"/>
      <c r="JKS19"/>
      <c r="JKT19"/>
      <c r="JKU19"/>
      <c r="JKV19"/>
      <c r="JKW19"/>
      <c r="JKX19"/>
      <c r="JKY19"/>
      <c r="JKZ19"/>
      <c r="JLA19"/>
      <c r="JLB19"/>
      <c r="JLC19"/>
      <c r="JLD19"/>
      <c r="JLE19"/>
      <c r="JLF19"/>
      <c r="JLG19"/>
      <c r="JLH19"/>
      <c r="JLI19"/>
      <c r="JLJ19"/>
      <c r="JLK19"/>
      <c r="JLL19"/>
      <c r="JLM19"/>
      <c r="JLN19"/>
      <c r="JLO19"/>
      <c r="JLP19"/>
      <c r="JLQ19"/>
      <c r="JLR19"/>
      <c r="JLS19"/>
      <c r="JLT19"/>
      <c r="JLU19"/>
      <c r="JLV19"/>
      <c r="JLW19"/>
      <c r="JLX19"/>
      <c r="JLY19"/>
      <c r="JLZ19"/>
      <c r="JMA19"/>
      <c r="JMB19"/>
      <c r="JMC19"/>
      <c r="JMD19"/>
      <c r="JME19"/>
      <c r="JMF19"/>
      <c r="JMG19"/>
      <c r="JMH19"/>
      <c r="JMI19"/>
      <c r="JMJ19"/>
      <c r="JMK19"/>
      <c r="JML19"/>
      <c r="JMM19"/>
      <c r="JMN19"/>
      <c r="JMO19"/>
      <c r="JMP19"/>
      <c r="JMQ19"/>
      <c r="JMR19"/>
      <c r="JMS19"/>
      <c r="JMT19"/>
      <c r="JMU19"/>
      <c r="JMV19"/>
      <c r="JMW19"/>
      <c r="JMX19"/>
      <c r="JMY19"/>
      <c r="JMZ19"/>
      <c r="JNA19"/>
      <c r="JNB19"/>
      <c r="JNC19"/>
      <c r="JND19"/>
      <c r="JNE19"/>
      <c r="JNF19"/>
      <c r="JNG19"/>
      <c r="JNH19"/>
      <c r="JNI19"/>
      <c r="JNJ19"/>
      <c r="JNK19"/>
      <c r="JNL19"/>
      <c r="JNM19"/>
      <c r="JNN19"/>
      <c r="JNO19"/>
      <c r="JNP19"/>
      <c r="JNQ19"/>
      <c r="JNR19"/>
      <c r="JNS19"/>
      <c r="JNT19"/>
      <c r="JNU19"/>
      <c r="JNV19"/>
      <c r="JNW19"/>
      <c r="JNX19"/>
      <c r="JNY19"/>
      <c r="JNZ19"/>
      <c r="JOA19"/>
      <c r="JOB19"/>
      <c r="JOC19"/>
      <c r="JOD19"/>
      <c r="JOE19"/>
      <c r="JOF19"/>
      <c r="JOG19"/>
      <c r="JOH19"/>
      <c r="JOI19"/>
      <c r="JOJ19"/>
      <c r="JOK19"/>
      <c r="JOL19"/>
      <c r="JOM19"/>
      <c r="JON19"/>
      <c r="JOO19"/>
      <c r="JOP19"/>
      <c r="JOQ19"/>
      <c r="JOR19"/>
      <c r="JOS19"/>
      <c r="JOT19"/>
      <c r="JOU19"/>
      <c r="JOV19"/>
      <c r="JOW19"/>
      <c r="JOX19"/>
      <c r="JOY19"/>
      <c r="JOZ19"/>
      <c r="JPA19"/>
      <c r="JPB19"/>
      <c r="JPC19"/>
      <c r="JPD19"/>
      <c r="JPE19"/>
      <c r="JPF19"/>
      <c r="JPG19"/>
      <c r="JPH19"/>
      <c r="JPI19"/>
      <c r="JPJ19"/>
      <c r="JPK19"/>
      <c r="JPL19"/>
      <c r="JPM19"/>
      <c r="JPN19"/>
      <c r="JPO19"/>
      <c r="JPP19"/>
      <c r="JPQ19"/>
      <c r="JPR19"/>
      <c r="JPS19"/>
      <c r="JPT19"/>
      <c r="JPU19"/>
      <c r="JPV19"/>
      <c r="JPW19"/>
      <c r="JPX19"/>
      <c r="JPY19"/>
      <c r="JPZ19"/>
      <c r="JQA19"/>
      <c r="JQB19"/>
      <c r="JQC19"/>
      <c r="JQD19"/>
      <c r="JQE19"/>
      <c r="JQF19"/>
      <c r="JQG19"/>
      <c r="JQH19"/>
      <c r="JQI19"/>
      <c r="JQJ19"/>
      <c r="JQK19"/>
      <c r="JQL19"/>
      <c r="JQM19"/>
      <c r="JQN19"/>
      <c r="JQO19"/>
      <c r="JQP19"/>
      <c r="JQQ19"/>
      <c r="JQR19"/>
      <c r="JQS19"/>
      <c r="JQT19"/>
      <c r="JQU19"/>
      <c r="JQV19"/>
      <c r="JQW19"/>
      <c r="JQX19"/>
      <c r="JQY19"/>
      <c r="JQZ19"/>
      <c r="JRA19"/>
      <c r="JRB19"/>
      <c r="JRC19"/>
      <c r="JRD19"/>
      <c r="JRE19"/>
      <c r="JRF19"/>
      <c r="JRG19"/>
      <c r="JRH19"/>
      <c r="JRI19"/>
      <c r="JRJ19"/>
      <c r="JRK19"/>
      <c r="JRL19"/>
      <c r="JRM19"/>
      <c r="JRN19"/>
      <c r="JRO19"/>
      <c r="JRP19"/>
      <c r="JRQ19"/>
      <c r="JRR19"/>
      <c r="JRS19"/>
      <c r="JRT19"/>
      <c r="JRU19"/>
      <c r="JRV19"/>
      <c r="JRW19"/>
      <c r="JRX19"/>
      <c r="JRY19"/>
      <c r="JRZ19"/>
      <c r="JSA19"/>
      <c r="JSB19"/>
      <c r="JSC19"/>
      <c r="JSD19"/>
      <c r="JSE19"/>
      <c r="JSF19"/>
      <c r="JSG19"/>
      <c r="JSH19"/>
      <c r="JSI19"/>
      <c r="JSJ19"/>
      <c r="JSK19"/>
      <c r="JSL19"/>
      <c r="JSM19"/>
      <c r="JSN19"/>
      <c r="JSO19"/>
      <c r="JSP19"/>
      <c r="JSQ19"/>
      <c r="JSR19"/>
      <c r="JSS19"/>
      <c r="JST19"/>
      <c r="JSU19"/>
      <c r="JSV19"/>
      <c r="JSW19"/>
      <c r="JSX19"/>
      <c r="JSY19"/>
      <c r="JSZ19"/>
      <c r="JTA19"/>
      <c r="JTB19"/>
      <c r="JTC19"/>
      <c r="JTD19"/>
      <c r="JTE19"/>
      <c r="JTF19"/>
      <c r="JTG19"/>
      <c r="JTH19"/>
      <c r="JTI19"/>
      <c r="JTJ19"/>
      <c r="JTK19"/>
      <c r="JTL19"/>
      <c r="JTM19"/>
      <c r="JTN19"/>
      <c r="JTO19"/>
      <c r="JTP19"/>
      <c r="JTQ19"/>
      <c r="JTR19"/>
      <c r="JTS19"/>
      <c r="JTT19"/>
      <c r="JTU19"/>
      <c r="JTV19"/>
      <c r="JTW19"/>
      <c r="JTX19"/>
      <c r="JTY19"/>
      <c r="JTZ19"/>
      <c r="JUA19"/>
      <c r="JUB19"/>
      <c r="JUC19"/>
      <c r="JUD19"/>
      <c r="JUE19"/>
      <c r="JUF19"/>
      <c r="JUG19"/>
      <c r="JUH19"/>
      <c r="JUI19"/>
      <c r="JUJ19"/>
      <c r="JUK19"/>
      <c r="JUL19"/>
      <c r="JUM19"/>
      <c r="JUN19"/>
      <c r="JUO19"/>
      <c r="JUP19"/>
      <c r="JUQ19"/>
      <c r="JUR19"/>
      <c r="JUS19"/>
      <c r="JUT19"/>
      <c r="JUU19"/>
      <c r="JUV19"/>
      <c r="JUW19"/>
      <c r="JUX19"/>
      <c r="JUY19"/>
      <c r="JUZ19"/>
      <c r="JVA19"/>
      <c r="JVB19"/>
      <c r="JVC19"/>
      <c r="JVD19"/>
      <c r="JVE19"/>
      <c r="JVF19"/>
      <c r="JVG19"/>
      <c r="JVH19"/>
      <c r="JVI19"/>
      <c r="JVJ19"/>
      <c r="JVK19"/>
      <c r="JVL19"/>
      <c r="JVM19"/>
      <c r="JVN19"/>
      <c r="JVO19"/>
      <c r="JVP19"/>
      <c r="JVQ19"/>
      <c r="JVR19"/>
      <c r="JVS19"/>
      <c r="JVT19"/>
      <c r="JVU19"/>
      <c r="JVV19"/>
      <c r="JVW19"/>
      <c r="JVX19"/>
      <c r="JVY19"/>
      <c r="JVZ19"/>
      <c r="JWA19"/>
      <c r="JWB19"/>
      <c r="JWC19"/>
      <c r="JWD19"/>
      <c r="JWE19"/>
      <c r="JWF19"/>
      <c r="JWG19"/>
      <c r="JWH19"/>
      <c r="JWI19"/>
      <c r="JWJ19"/>
      <c r="JWK19"/>
      <c r="JWL19"/>
      <c r="JWM19"/>
      <c r="JWN19"/>
      <c r="JWO19"/>
      <c r="JWP19"/>
      <c r="JWQ19"/>
      <c r="JWR19"/>
      <c r="JWS19"/>
      <c r="JWT19"/>
      <c r="JWU19"/>
      <c r="JWV19"/>
      <c r="JWW19"/>
      <c r="JWX19"/>
      <c r="JWY19"/>
      <c r="JWZ19"/>
      <c r="JXA19"/>
      <c r="JXB19"/>
      <c r="JXC19"/>
      <c r="JXD19"/>
      <c r="JXE19"/>
      <c r="JXF19"/>
      <c r="JXG19"/>
      <c r="JXH19"/>
      <c r="JXI19"/>
      <c r="JXJ19"/>
      <c r="JXK19"/>
      <c r="JXL19"/>
      <c r="JXM19"/>
      <c r="JXN19"/>
      <c r="JXO19"/>
      <c r="JXP19"/>
      <c r="JXQ19"/>
      <c r="JXR19"/>
      <c r="JXS19"/>
      <c r="JXT19"/>
      <c r="JXU19"/>
      <c r="JXV19"/>
      <c r="JXW19"/>
      <c r="JXX19"/>
      <c r="JXY19"/>
      <c r="JXZ19"/>
      <c r="JYA19"/>
      <c r="JYB19"/>
      <c r="JYC19"/>
      <c r="JYD19"/>
      <c r="JYE19"/>
      <c r="JYF19"/>
      <c r="JYG19"/>
      <c r="JYH19"/>
      <c r="JYI19"/>
      <c r="JYJ19"/>
      <c r="JYK19"/>
      <c r="JYL19"/>
      <c r="JYM19"/>
      <c r="JYN19"/>
      <c r="JYO19"/>
      <c r="JYP19"/>
      <c r="JYQ19"/>
      <c r="JYR19"/>
      <c r="JYS19"/>
      <c r="JYT19"/>
      <c r="JYU19"/>
      <c r="JYV19"/>
      <c r="JYW19"/>
      <c r="JYX19"/>
      <c r="JYY19"/>
      <c r="JYZ19"/>
      <c r="JZA19"/>
      <c r="JZB19"/>
      <c r="JZC19"/>
      <c r="JZD19"/>
      <c r="JZE19"/>
      <c r="JZF19"/>
      <c r="JZG19"/>
      <c r="JZH19"/>
      <c r="JZI19"/>
      <c r="JZJ19"/>
      <c r="JZK19"/>
      <c r="JZL19"/>
      <c r="JZM19"/>
      <c r="JZN19"/>
      <c r="JZO19"/>
      <c r="JZP19"/>
      <c r="JZQ19"/>
      <c r="JZR19"/>
      <c r="JZS19"/>
      <c r="JZT19"/>
      <c r="JZU19"/>
      <c r="JZV19"/>
      <c r="JZW19"/>
      <c r="JZX19"/>
      <c r="JZY19"/>
      <c r="JZZ19"/>
      <c r="KAA19"/>
      <c r="KAB19"/>
      <c r="KAC19"/>
      <c r="KAD19"/>
      <c r="KAE19"/>
      <c r="KAF19"/>
      <c r="KAG19"/>
      <c r="KAH19"/>
      <c r="KAI19"/>
      <c r="KAJ19"/>
      <c r="KAK19"/>
      <c r="KAL19"/>
      <c r="KAM19"/>
      <c r="KAN19"/>
      <c r="KAO19"/>
      <c r="KAP19"/>
      <c r="KAQ19"/>
      <c r="KAR19"/>
      <c r="KAS19"/>
      <c r="KAT19"/>
      <c r="KAU19"/>
      <c r="KAV19"/>
      <c r="KAW19"/>
      <c r="KAX19"/>
      <c r="KAY19"/>
      <c r="KAZ19"/>
      <c r="KBA19"/>
      <c r="KBB19"/>
      <c r="KBC19"/>
      <c r="KBD19"/>
      <c r="KBE19"/>
      <c r="KBF19"/>
      <c r="KBG19"/>
      <c r="KBH19"/>
      <c r="KBI19"/>
      <c r="KBJ19"/>
      <c r="KBK19"/>
      <c r="KBL19"/>
      <c r="KBM19"/>
      <c r="KBN19"/>
      <c r="KBO19"/>
      <c r="KBP19"/>
      <c r="KBQ19"/>
      <c r="KBR19"/>
      <c r="KBS19"/>
      <c r="KBT19"/>
      <c r="KBU19"/>
      <c r="KBV19"/>
      <c r="KBW19"/>
      <c r="KBX19"/>
      <c r="KBY19"/>
      <c r="KBZ19"/>
      <c r="KCA19"/>
      <c r="KCB19"/>
      <c r="KCC19"/>
      <c r="KCD19"/>
      <c r="KCE19"/>
      <c r="KCF19"/>
      <c r="KCG19"/>
      <c r="KCH19"/>
      <c r="KCI19"/>
      <c r="KCJ19"/>
      <c r="KCK19"/>
      <c r="KCL19"/>
      <c r="KCM19"/>
      <c r="KCN19"/>
      <c r="KCO19"/>
      <c r="KCP19"/>
      <c r="KCQ19"/>
      <c r="KCR19"/>
      <c r="KCS19"/>
      <c r="KCT19"/>
      <c r="KCU19"/>
      <c r="KCV19"/>
      <c r="KCW19"/>
      <c r="KCX19"/>
      <c r="KCY19"/>
      <c r="KCZ19"/>
      <c r="KDA19"/>
      <c r="KDB19"/>
      <c r="KDC19"/>
      <c r="KDD19"/>
      <c r="KDE19"/>
      <c r="KDF19"/>
      <c r="KDG19"/>
      <c r="KDH19"/>
      <c r="KDI19"/>
      <c r="KDJ19"/>
      <c r="KDK19"/>
      <c r="KDL19"/>
      <c r="KDM19"/>
      <c r="KDN19"/>
      <c r="KDO19"/>
      <c r="KDP19"/>
      <c r="KDQ19"/>
      <c r="KDR19"/>
      <c r="KDS19"/>
      <c r="KDT19"/>
      <c r="KDU19"/>
      <c r="KDV19"/>
      <c r="KDW19"/>
      <c r="KDX19"/>
      <c r="KDY19"/>
      <c r="KDZ19"/>
      <c r="KEA19"/>
      <c r="KEB19"/>
      <c r="KEC19"/>
      <c r="KED19"/>
      <c r="KEE19"/>
      <c r="KEF19"/>
      <c r="KEG19"/>
      <c r="KEH19"/>
      <c r="KEI19"/>
      <c r="KEJ19"/>
      <c r="KEK19"/>
      <c r="KEL19"/>
      <c r="KEM19"/>
      <c r="KEN19"/>
      <c r="KEO19"/>
      <c r="KEP19"/>
      <c r="KEQ19"/>
      <c r="KER19"/>
      <c r="KES19"/>
      <c r="KET19"/>
      <c r="KEU19"/>
      <c r="KEV19"/>
      <c r="KEW19"/>
      <c r="KEX19"/>
      <c r="KEY19"/>
      <c r="KEZ19"/>
      <c r="KFA19"/>
      <c r="KFB19"/>
      <c r="KFC19"/>
      <c r="KFD19"/>
      <c r="KFE19"/>
      <c r="KFF19"/>
      <c r="KFG19"/>
      <c r="KFH19"/>
      <c r="KFI19"/>
      <c r="KFJ19"/>
      <c r="KFK19"/>
      <c r="KFL19"/>
      <c r="KFM19"/>
      <c r="KFN19"/>
      <c r="KFO19"/>
      <c r="KFP19"/>
      <c r="KFQ19"/>
      <c r="KFR19"/>
      <c r="KFS19"/>
      <c r="KFT19"/>
      <c r="KFU19"/>
      <c r="KFV19"/>
      <c r="KFW19"/>
      <c r="KFX19"/>
      <c r="KFY19"/>
      <c r="KFZ19"/>
      <c r="KGA19"/>
      <c r="KGB19"/>
      <c r="KGC19"/>
      <c r="KGD19"/>
      <c r="KGE19"/>
      <c r="KGF19"/>
      <c r="KGG19"/>
      <c r="KGH19"/>
      <c r="KGI19"/>
      <c r="KGJ19"/>
      <c r="KGK19"/>
      <c r="KGL19"/>
      <c r="KGM19"/>
      <c r="KGN19"/>
      <c r="KGO19"/>
      <c r="KGP19"/>
      <c r="KGQ19"/>
      <c r="KGR19"/>
      <c r="KGS19"/>
      <c r="KGT19"/>
      <c r="KGU19"/>
      <c r="KGV19"/>
      <c r="KGW19"/>
      <c r="KGX19"/>
      <c r="KGY19"/>
      <c r="KGZ19"/>
      <c r="KHA19"/>
      <c r="KHB19"/>
      <c r="KHC19"/>
      <c r="KHD19"/>
      <c r="KHE19"/>
      <c r="KHF19"/>
      <c r="KHG19"/>
      <c r="KHH19"/>
      <c r="KHI19"/>
      <c r="KHJ19"/>
      <c r="KHK19"/>
      <c r="KHL19"/>
      <c r="KHM19"/>
      <c r="KHN19"/>
      <c r="KHO19"/>
      <c r="KHP19"/>
      <c r="KHQ19"/>
      <c r="KHR19"/>
      <c r="KHS19"/>
      <c r="KHT19"/>
      <c r="KHU19"/>
      <c r="KHV19"/>
      <c r="KHW19"/>
      <c r="KHX19"/>
      <c r="KHY19"/>
      <c r="KHZ19"/>
      <c r="KIA19"/>
      <c r="KIB19"/>
      <c r="KIC19"/>
      <c r="KID19"/>
      <c r="KIE19"/>
      <c r="KIF19"/>
      <c r="KIG19"/>
      <c r="KIH19"/>
      <c r="KII19"/>
      <c r="KIJ19"/>
      <c r="KIK19"/>
      <c r="KIL19"/>
      <c r="KIM19"/>
      <c r="KIN19"/>
      <c r="KIO19"/>
      <c r="KIP19"/>
      <c r="KIQ19"/>
      <c r="KIR19"/>
      <c r="KIS19"/>
      <c r="KIT19"/>
      <c r="KIU19"/>
      <c r="KIV19"/>
      <c r="KIW19"/>
      <c r="KIX19"/>
      <c r="KIY19"/>
      <c r="KIZ19"/>
      <c r="KJA19"/>
      <c r="KJB19"/>
      <c r="KJC19"/>
      <c r="KJD19"/>
      <c r="KJE19"/>
      <c r="KJF19"/>
      <c r="KJG19"/>
      <c r="KJH19"/>
      <c r="KJI19"/>
      <c r="KJJ19"/>
      <c r="KJK19"/>
      <c r="KJL19"/>
      <c r="KJM19"/>
      <c r="KJN19"/>
      <c r="KJO19"/>
      <c r="KJP19"/>
      <c r="KJQ19"/>
      <c r="KJR19"/>
      <c r="KJS19"/>
      <c r="KJT19"/>
      <c r="KJU19"/>
      <c r="KJV19"/>
      <c r="KJW19"/>
      <c r="KJX19"/>
      <c r="KJY19"/>
      <c r="KJZ19"/>
      <c r="KKA19"/>
      <c r="KKB19"/>
      <c r="KKC19"/>
      <c r="KKD19"/>
      <c r="KKE19"/>
      <c r="KKF19"/>
      <c r="KKG19"/>
      <c r="KKH19"/>
      <c r="KKI19"/>
      <c r="KKJ19"/>
      <c r="KKK19"/>
      <c r="KKL19"/>
      <c r="KKM19"/>
      <c r="KKN19"/>
      <c r="KKO19"/>
      <c r="KKP19"/>
      <c r="KKQ19"/>
      <c r="KKR19"/>
      <c r="KKS19"/>
      <c r="KKT19"/>
      <c r="KKU19"/>
      <c r="KKV19"/>
      <c r="KKW19"/>
      <c r="KKX19"/>
      <c r="KKY19"/>
      <c r="KKZ19"/>
      <c r="KLA19"/>
      <c r="KLB19"/>
      <c r="KLC19"/>
      <c r="KLD19"/>
      <c r="KLE19"/>
      <c r="KLF19"/>
      <c r="KLG19"/>
      <c r="KLH19"/>
      <c r="KLI19"/>
      <c r="KLJ19"/>
      <c r="KLK19"/>
      <c r="KLL19"/>
      <c r="KLM19"/>
      <c r="KLN19"/>
      <c r="KLO19"/>
      <c r="KLP19"/>
      <c r="KLQ19"/>
      <c r="KLR19"/>
      <c r="KLS19"/>
      <c r="KLT19"/>
      <c r="KLU19"/>
      <c r="KLV19"/>
      <c r="KLW19"/>
      <c r="KLX19"/>
      <c r="KLY19"/>
      <c r="KLZ19"/>
      <c r="KMA19"/>
      <c r="KMB19"/>
      <c r="KMC19"/>
      <c r="KMD19"/>
      <c r="KME19"/>
      <c r="KMF19"/>
      <c r="KMG19"/>
      <c r="KMH19"/>
      <c r="KMI19"/>
      <c r="KMJ19"/>
      <c r="KMK19"/>
      <c r="KML19"/>
      <c r="KMM19"/>
      <c r="KMN19"/>
      <c r="KMO19"/>
      <c r="KMP19"/>
      <c r="KMQ19"/>
      <c r="KMR19"/>
      <c r="KMS19"/>
      <c r="KMT19"/>
      <c r="KMU19"/>
      <c r="KMV19"/>
      <c r="KMW19"/>
      <c r="KMX19"/>
      <c r="KMY19"/>
      <c r="KMZ19"/>
      <c r="KNA19"/>
      <c r="KNB19"/>
      <c r="KNC19"/>
      <c r="KND19"/>
      <c r="KNE19"/>
      <c r="KNF19"/>
      <c r="KNG19"/>
      <c r="KNH19"/>
      <c r="KNI19"/>
      <c r="KNJ19"/>
      <c r="KNK19"/>
      <c r="KNL19"/>
      <c r="KNM19"/>
      <c r="KNN19"/>
      <c r="KNO19"/>
      <c r="KNP19"/>
      <c r="KNQ19"/>
      <c r="KNR19"/>
      <c r="KNS19"/>
      <c r="KNT19"/>
      <c r="KNU19"/>
      <c r="KNV19"/>
      <c r="KNW19"/>
      <c r="KNX19"/>
      <c r="KNY19"/>
      <c r="KNZ19"/>
      <c r="KOA19"/>
      <c r="KOB19"/>
      <c r="KOC19"/>
      <c r="KOD19"/>
      <c r="KOE19"/>
      <c r="KOF19"/>
      <c r="KOG19"/>
      <c r="KOH19"/>
      <c r="KOI19"/>
      <c r="KOJ19"/>
      <c r="KOK19"/>
      <c r="KOL19"/>
      <c r="KOM19"/>
      <c r="KON19"/>
      <c r="KOO19"/>
      <c r="KOP19"/>
      <c r="KOQ19"/>
      <c r="KOR19"/>
      <c r="KOS19"/>
      <c r="KOT19"/>
      <c r="KOU19"/>
      <c r="KOV19"/>
      <c r="KOW19"/>
      <c r="KOX19"/>
      <c r="KOY19"/>
      <c r="KOZ19"/>
      <c r="KPA19"/>
      <c r="KPB19"/>
      <c r="KPC19"/>
      <c r="KPD19"/>
      <c r="KPE19"/>
      <c r="KPF19"/>
      <c r="KPG19"/>
      <c r="KPH19"/>
      <c r="KPI19"/>
      <c r="KPJ19"/>
      <c r="KPK19"/>
      <c r="KPL19"/>
      <c r="KPM19"/>
      <c r="KPN19"/>
      <c r="KPO19"/>
      <c r="KPP19"/>
      <c r="KPQ19"/>
      <c r="KPR19"/>
      <c r="KPS19"/>
      <c r="KPT19"/>
      <c r="KPU19"/>
      <c r="KPV19"/>
      <c r="KPW19"/>
      <c r="KPX19"/>
      <c r="KPY19"/>
      <c r="KPZ19"/>
      <c r="KQA19"/>
      <c r="KQB19"/>
      <c r="KQC19"/>
      <c r="KQD19"/>
      <c r="KQE19"/>
      <c r="KQF19"/>
      <c r="KQG19"/>
      <c r="KQH19"/>
      <c r="KQI19"/>
      <c r="KQJ19"/>
      <c r="KQK19"/>
      <c r="KQL19"/>
      <c r="KQM19"/>
      <c r="KQN19"/>
      <c r="KQO19"/>
      <c r="KQP19"/>
      <c r="KQQ19"/>
      <c r="KQR19"/>
      <c r="KQS19"/>
      <c r="KQT19"/>
      <c r="KQU19"/>
      <c r="KQV19"/>
      <c r="KQW19"/>
      <c r="KQX19"/>
      <c r="KQY19"/>
      <c r="KQZ19"/>
      <c r="KRA19"/>
      <c r="KRB19"/>
      <c r="KRC19"/>
      <c r="KRD19"/>
      <c r="KRE19"/>
      <c r="KRF19"/>
      <c r="KRG19"/>
      <c r="KRH19"/>
      <c r="KRI19"/>
      <c r="KRJ19"/>
      <c r="KRK19"/>
      <c r="KRL19"/>
      <c r="KRM19"/>
      <c r="KRN19"/>
      <c r="KRO19"/>
      <c r="KRP19"/>
      <c r="KRQ19"/>
      <c r="KRR19"/>
      <c r="KRS19"/>
      <c r="KRT19"/>
      <c r="KRU19"/>
      <c r="KRV19"/>
      <c r="KRW19"/>
      <c r="KRX19"/>
      <c r="KRY19"/>
      <c r="KRZ19"/>
      <c r="KSA19"/>
      <c r="KSB19"/>
      <c r="KSC19"/>
      <c r="KSD19"/>
      <c r="KSE19"/>
      <c r="KSF19"/>
      <c r="KSG19"/>
      <c r="KSH19"/>
      <c r="KSI19"/>
      <c r="KSJ19"/>
      <c r="KSK19"/>
      <c r="KSL19"/>
      <c r="KSM19"/>
      <c r="KSN19"/>
      <c r="KSO19"/>
      <c r="KSP19"/>
      <c r="KSQ19"/>
      <c r="KSR19"/>
      <c r="KSS19"/>
      <c r="KST19"/>
      <c r="KSU19"/>
      <c r="KSV19"/>
      <c r="KSW19"/>
      <c r="KSX19"/>
      <c r="KSY19"/>
      <c r="KSZ19"/>
      <c r="KTA19"/>
      <c r="KTB19"/>
      <c r="KTC19"/>
      <c r="KTD19"/>
      <c r="KTE19"/>
      <c r="KTF19"/>
      <c r="KTG19"/>
      <c r="KTH19"/>
      <c r="KTI19"/>
      <c r="KTJ19"/>
      <c r="KTK19"/>
      <c r="KTL19"/>
      <c r="KTM19"/>
      <c r="KTN19"/>
      <c r="KTO19"/>
      <c r="KTP19"/>
      <c r="KTQ19"/>
      <c r="KTR19"/>
      <c r="KTS19"/>
      <c r="KTT19"/>
      <c r="KTU19"/>
      <c r="KTV19"/>
      <c r="KTW19"/>
      <c r="KTX19"/>
      <c r="KTY19"/>
      <c r="KTZ19"/>
      <c r="KUA19"/>
      <c r="KUB19"/>
      <c r="KUC19"/>
      <c r="KUD19"/>
      <c r="KUE19"/>
      <c r="KUF19"/>
      <c r="KUG19"/>
      <c r="KUH19"/>
      <c r="KUI19"/>
      <c r="KUJ19"/>
      <c r="KUK19"/>
      <c r="KUL19"/>
      <c r="KUM19"/>
      <c r="KUN19"/>
      <c r="KUO19"/>
      <c r="KUP19"/>
      <c r="KUQ19"/>
      <c r="KUR19"/>
      <c r="KUS19"/>
      <c r="KUT19"/>
      <c r="KUU19"/>
      <c r="KUV19"/>
      <c r="KUW19"/>
      <c r="KUX19"/>
      <c r="KUY19"/>
      <c r="KUZ19"/>
      <c r="KVA19"/>
      <c r="KVB19"/>
      <c r="KVC19"/>
      <c r="KVD19"/>
      <c r="KVE19"/>
      <c r="KVF19"/>
      <c r="KVG19"/>
      <c r="KVH19"/>
      <c r="KVI19"/>
      <c r="KVJ19"/>
      <c r="KVK19"/>
      <c r="KVL19"/>
      <c r="KVM19"/>
      <c r="KVN19"/>
      <c r="KVO19"/>
      <c r="KVP19"/>
      <c r="KVQ19"/>
      <c r="KVR19"/>
      <c r="KVS19"/>
      <c r="KVT19"/>
      <c r="KVU19"/>
      <c r="KVV19"/>
      <c r="KVW19"/>
      <c r="KVX19"/>
      <c r="KVY19"/>
      <c r="KVZ19"/>
      <c r="KWA19"/>
      <c r="KWB19"/>
      <c r="KWC19"/>
      <c r="KWD19"/>
      <c r="KWE19"/>
      <c r="KWF19"/>
      <c r="KWG19"/>
      <c r="KWH19"/>
      <c r="KWI19"/>
      <c r="KWJ19"/>
      <c r="KWK19"/>
      <c r="KWL19"/>
      <c r="KWM19"/>
      <c r="KWN19"/>
      <c r="KWO19"/>
      <c r="KWP19"/>
      <c r="KWQ19"/>
      <c r="KWR19"/>
      <c r="KWS19"/>
      <c r="KWT19"/>
      <c r="KWU19"/>
      <c r="KWV19"/>
      <c r="KWW19"/>
      <c r="KWX19"/>
      <c r="KWY19"/>
      <c r="KWZ19"/>
      <c r="KXA19"/>
      <c r="KXB19"/>
      <c r="KXC19"/>
      <c r="KXD19"/>
      <c r="KXE19"/>
      <c r="KXF19"/>
      <c r="KXG19"/>
      <c r="KXH19"/>
      <c r="KXI19"/>
      <c r="KXJ19"/>
      <c r="KXK19"/>
      <c r="KXL19"/>
      <c r="KXM19"/>
      <c r="KXN19"/>
      <c r="KXO19"/>
      <c r="KXP19"/>
      <c r="KXQ19"/>
      <c r="KXR19"/>
      <c r="KXS19"/>
      <c r="KXT19"/>
      <c r="KXU19"/>
      <c r="KXV19"/>
      <c r="KXW19"/>
      <c r="KXX19"/>
      <c r="KXY19"/>
      <c r="KXZ19"/>
      <c r="KYA19"/>
      <c r="KYB19"/>
      <c r="KYC19"/>
      <c r="KYD19"/>
      <c r="KYE19"/>
      <c r="KYF19"/>
      <c r="KYG19"/>
      <c r="KYH19"/>
      <c r="KYI19"/>
      <c r="KYJ19"/>
      <c r="KYK19"/>
      <c r="KYL19"/>
      <c r="KYM19"/>
      <c r="KYN19"/>
      <c r="KYO19"/>
      <c r="KYP19"/>
      <c r="KYQ19"/>
      <c r="KYR19"/>
      <c r="KYS19"/>
      <c r="KYT19"/>
      <c r="KYU19"/>
      <c r="KYV19"/>
      <c r="KYW19"/>
      <c r="KYX19"/>
      <c r="KYY19"/>
      <c r="KYZ19"/>
      <c r="KZA19"/>
      <c r="KZB19"/>
      <c r="KZC19"/>
      <c r="KZD19"/>
      <c r="KZE19"/>
      <c r="KZF19"/>
      <c r="KZG19"/>
      <c r="KZH19"/>
      <c r="KZI19"/>
      <c r="KZJ19"/>
      <c r="KZK19"/>
      <c r="KZL19"/>
      <c r="KZM19"/>
      <c r="KZN19"/>
      <c r="KZO19"/>
      <c r="KZP19"/>
      <c r="KZQ19"/>
      <c r="KZR19"/>
      <c r="KZS19"/>
      <c r="KZT19"/>
      <c r="KZU19"/>
      <c r="KZV19"/>
      <c r="KZW19"/>
      <c r="KZX19"/>
      <c r="KZY19"/>
      <c r="KZZ19"/>
      <c r="LAA19"/>
      <c r="LAB19"/>
      <c r="LAC19"/>
      <c r="LAD19"/>
      <c r="LAE19"/>
      <c r="LAF19"/>
      <c r="LAG19"/>
      <c r="LAH19"/>
      <c r="LAI19"/>
      <c r="LAJ19"/>
      <c r="LAK19"/>
      <c r="LAL19"/>
      <c r="LAM19"/>
      <c r="LAN19"/>
      <c r="LAO19"/>
      <c r="LAP19"/>
      <c r="LAQ19"/>
      <c r="LAR19"/>
      <c r="LAS19"/>
      <c r="LAT19"/>
      <c r="LAU19"/>
      <c r="LAV19"/>
      <c r="LAW19"/>
      <c r="LAX19"/>
      <c r="LAY19"/>
      <c r="LAZ19"/>
      <c r="LBA19"/>
      <c r="LBB19"/>
      <c r="LBC19"/>
      <c r="LBD19"/>
      <c r="LBE19"/>
      <c r="LBF19"/>
      <c r="LBG19"/>
      <c r="LBH19"/>
      <c r="LBI19"/>
      <c r="LBJ19"/>
      <c r="LBK19"/>
      <c r="LBL19"/>
      <c r="LBM19"/>
      <c r="LBN19"/>
      <c r="LBO19"/>
      <c r="LBP19"/>
      <c r="LBQ19"/>
      <c r="LBR19"/>
      <c r="LBS19"/>
      <c r="LBT19"/>
      <c r="LBU19"/>
      <c r="LBV19"/>
      <c r="LBW19"/>
      <c r="LBX19"/>
      <c r="LBY19"/>
      <c r="LBZ19"/>
      <c r="LCA19"/>
      <c r="LCB19"/>
      <c r="LCC19"/>
      <c r="LCD19"/>
      <c r="LCE19"/>
      <c r="LCF19"/>
      <c r="LCG19"/>
      <c r="LCH19"/>
      <c r="LCI19"/>
      <c r="LCJ19"/>
      <c r="LCK19"/>
      <c r="LCL19"/>
      <c r="LCM19"/>
      <c r="LCN19"/>
      <c r="LCO19"/>
      <c r="LCP19"/>
      <c r="LCQ19"/>
      <c r="LCR19"/>
      <c r="LCS19"/>
      <c r="LCT19"/>
      <c r="LCU19"/>
      <c r="LCV19"/>
      <c r="LCW19"/>
      <c r="LCX19"/>
      <c r="LCY19"/>
      <c r="LCZ19"/>
      <c r="LDA19"/>
      <c r="LDB19"/>
      <c r="LDC19"/>
      <c r="LDD19"/>
      <c r="LDE19"/>
      <c r="LDF19"/>
      <c r="LDG19"/>
      <c r="LDH19"/>
      <c r="LDI19"/>
      <c r="LDJ19"/>
      <c r="LDK19"/>
      <c r="LDL19"/>
      <c r="LDM19"/>
      <c r="LDN19"/>
      <c r="LDO19"/>
      <c r="LDP19"/>
      <c r="LDQ19"/>
      <c r="LDR19"/>
      <c r="LDS19"/>
      <c r="LDT19"/>
      <c r="LDU19"/>
      <c r="LDV19"/>
      <c r="LDW19"/>
      <c r="LDX19"/>
      <c r="LDY19"/>
      <c r="LDZ19"/>
      <c r="LEA19"/>
      <c r="LEB19"/>
      <c r="LEC19"/>
      <c r="LED19"/>
      <c r="LEE19"/>
      <c r="LEF19"/>
      <c r="LEG19"/>
      <c r="LEH19"/>
      <c r="LEI19"/>
      <c r="LEJ19"/>
      <c r="LEK19"/>
      <c r="LEL19"/>
      <c r="LEM19"/>
      <c r="LEN19"/>
      <c r="LEO19"/>
      <c r="LEP19"/>
      <c r="LEQ19"/>
      <c r="LER19"/>
      <c r="LES19"/>
      <c r="LET19"/>
      <c r="LEU19"/>
      <c r="LEV19"/>
      <c r="LEW19"/>
      <c r="LEX19"/>
      <c r="LEY19"/>
      <c r="LEZ19"/>
      <c r="LFA19"/>
      <c r="LFB19"/>
      <c r="LFC19"/>
      <c r="LFD19"/>
      <c r="LFE19"/>
      <c r="LFF19"/>
      <c r="LFG19"/>
      <c r="LFH19"/>
      <c r="LFI19"/>
      <c r="LFJ19"/>
      <c r="LFK19"/>
      <c r="LFL19"/>
      <c r="LFM19"/>
      <c r="LFN19"/>
      <c r="LFO19"/>
      <c r="LFP19"/>
      <c r="LFQ19"/>
      <c r="LFR19"/>
      <c r="LFS19"/>
      <c r="LFT19"/>
      <c r="LFU19"/>
      <c r="LFV19"/>
      <c r="LFW19"/>
      <c r="LFX19"/>
      <c r="LFY19"/>
      <c r="LFZ19"/>
      <c r="LGA19"/>
      <c r="LGB19"/>
      <c r="LGC19"/>
      <c r="LGD19"/>
      <c r="LGE19"/>
      <c r="LGF19"/>
      <c r="LGG19"/>
      <c r="LGH19"/>
      <c r="LGI19"/>
      <c r="LGJ19"/>
      <c r="LGK19"/>
      <c r="LGL19"/>
      <c r="LGM19"/>
      <c r="LGN19"/>
      <c r="LGO19"/>
      <c r="LGP19"/>
      <c r="LGQ19"/>
      <c r="LGR19"/>
      <c r="LGS19"/>
      <c r="LGT19"/>
      <c r="LGU19"/>
      <c r="LGV19"/>
      <c r="LGW19"/>
      <c r="LGX19"/>
      <c r="LGY19"/>
      <c r="LGZ19"/>
      <c r="LHA19"/>
      <c r="LHB19"/>
      <c r="LHC19"/>
      <c r="LHD19"/>
      <c r="LHE19"/>
      <c r="LHF19"/>
      <c r="LHG19"/>
      <c r="LHH19"/>
      <c r="LHI19"/>
      <c r="LHJ19"/>
      <c r="LHK19"/>
      <c r="LHL19"/>
      <c r="LHM19"/>
      <c r="LHN19"/>
      <c r="LHO19"/>
      <c r="LHP19"/>
      <c r="LHQ19"/>
      <c r="LHR19"/>
      <c r="LHS19"/>
      <c r="LHT19"/>
      <c r="LHU19"/>
      <c r="LHV19"/>
      <c r="LHW19"/>
      <c r="LHX19"/>
      <c r="LHY19"/>
      <c r="LHZ19"/>
      <c r="LIA19"/>
      <c r="LIB19"/>
      <c r="LIC19"/>
      <c r="LID19"/>
      <c r="LIE19"/>
      <c r="LIF19"/>
      <c r="LIG19"/>
      <c r="LIH19"/>
      <c r="LII19"/>
      <c r="LIJ19"/>
      <c r="LIK19"/>
      <c r="LIL19"/>
      <c r="LIM19"/>
      <c r="LIN19"/>
      <c r="LIO19"/>
      <c r="LIP19"/>
      <c r="LIQ19"/>
      <c r="LIR19"/>
      <c r="LIS19"/>
      <c r="LIT19"/>
      <c r="LIU19"/>
      <c r="LIV19"/>
      <c r="LIW19"/>
      <c r="LIX19"/>
      <c r="LIY19"/>
      <c r="LIZ19"/>
      <c r="LJA19"/>
      <c r="LJB19"/>
      <c r="LJC19"/>
      <c r="LJD19"/>
      <c r="LJE19"/>
      <c r="LJF19"/>
      <c r="LJG19"/>
      <c r="LJH19"/>
      <c r="LJI19"/>
      <c r="LJJ19"/>
      <c r="LJK19"/>
      <c r="LJL19"/>
      <c r="LJM19"/>
      <c r="LJN19"/>
      <c r="LJO19"/>
      <c r="LJP19"/>
      <c r="LJQ19"/>
      <c r="LJR19"/>
      <c r="LJS19"/>
      <c r="LJT19"/>
      <c r="LJU19"/>
      <c r="LJV19"/>
      <c r="LJW19"/>
      <c r="LJX19"/>
      <c r="LJY19"/>
      <c r="LJZ19"/>
      <c r="LKA19"/>
      <c r="LKB19"/>
      <c r="LKC19"/>
      <c r="LKD19"/>
      <c r="LKE19"/>
      <c r="LKF19"/>
      <c r="LKG19"/>
      <c r="LKH19"/>
      <c r="LKI19"/>
      <c r="LKJ19"/>
      <c r="LKK19"/>
      <c r="LKL19"/>
      <c r="LKM19"/>
      <c r="LKN19"/>
      <c r="LKO19"/>
      <c r="LKP19"/>
      <c r="LKQ19"/>
      <c r="LKR19"/>
      <c r="LKS19"/>
      <c r="LKT19"/>
      <c r="LKU19"/>
      <c r="LKV19"/>
      <c r="LKW19"/>
      <c r="LKX19"/>
      <c r="LKY19"/>
      <c r="LKZ19"/>
      <c r="LLA19"/>
      <c r="LLB19"/>
      <c r="LLC19"/>
      <c r="LLD19"/>
      <c r="LLE19"/>
      <c r="LLF19"/>
      <c r="LLG19"/>
      <c r="LLH19"/>
      <c r="LLI19"/>
      <c r="LLJ19"/>
      <c r="LLK19"/>
      <c r="LLL19"/>
      <c r="LLM19"/>
      <c r="LLN19"/>
      <c r="LLO19"/>
      <c r="LLP19"/>
      <c r="LLQ19"/>
      <c r="LLR19"/>
      <c r="LLS19"/>
      <c r="LLT19"/>
      <c r="LLU19"/>
      <c r="LLV19"/>
      <c r="LLW19"/>
      <c r="LLX19"/>
      <c r="LLY19"/>
      <c r="LLZ19"/>
      <c r="LMA19"/>
      <c r="LMB19"/>
      <c r="LMC19"/>
      <c r="LMD19"/>
      <c r="LME19"/>
      <c r="LMF19"/>
      <c r="LMG19"/>
      <c r="LMH19"/>
      <c r="LMI19"/>
      <c r="LMJ19"/>
      <c r="LMK19"/>
      <c r="LML19"/>
      <c r="LMM19"/>
      <c r="LMN19"/>
      <c r="LMO19"/>
      <c r="LMP19"/>
      <c r="LMQ19"/>
      <c r="LMR19"/>
      <c r="LMS19"/>
      <c r="LMT19"/>
      <c r="LMU19"/>
      <c r="LMV19"/>
      <c r="LMW19"/>
      <c r="LMX19"/>
      <c r="LMY19"/>
      <c r="LMZ19"/>
      <c r="LNA19"/>
      <c r="LNB19"/>
      <c r="LNC19"/>
      <c r="LND19"/>
      <c r="LNE19"/>
      <c r="LNF19"/>
      <c r="LNG19"/>
      <c r="LNH19"/>
      <c r="LNI19"/>
      <c r="LNJ19"/>
      <c r="LNK19"/>
      <c r="LNL19"/>
      <c r="LNM19"/>
      <c r="LNN19"/>
      <c r="LNO19"/>
      <c r="LNP19"/>
      <c r="LNQ19"/>
      <c r="LNR19"/>
      <c r="LNS19"/>
      <c r="LNT19"/>
      <c r="LNU19"/>
      <c r="LNV19"/>
      <c r="LNW19"/>
      <c r="LNX19"/>
      <c r="LNY19"/>
      <c r="LNZ19"/>
      <c r="LOA19"/>
      <c r="LOB19"/>
      <c r="LOC19"/>
      <c r="LOD19"/>
      <c r="LOE19"/>
      <c r="LOF19"/>
      <c r="LOG19"/>
      <c r="LOH19"/>
      <c r="LOI19"/>
      <c r="LOJ19"/>
      <c r="LOK19"/>
      <c r="LOL19"/>
      <c r="LOM19"/>
      <c r="LON19"/>
      <c r="LOO19"/>
      <c r="LOP19"/>
      <c r="LOQ19"/>
      <c r="LOR19"/>
      <c r="LOS19"/>
      <c r="LOT19"/>
      <c r="LOU19"/>
      <c r="LOV19"/>
      <c r="LOW19"/>
      <c r="LOX19"/>
      <c r="LOY19"/>
      <c r="LOZ19"/>
      <c r="LPA19"/>
      <c r="LPB19"/>
      <c r="LPC19"/>
      <c r="LPD19"/>
      <c r="LPE19"/>
      <c r="LPF19"/>
      <c r="LPG19"/>
      <c r="LPH19"/>
      <c r="LPI19"/>
      <c r="LPJ19"/>
      <c r="LPK19"/>
      <c r="LPL19"/>
      <c r="LPM19"/>
      <c r="LPN19"/>
      <c r="LPO19"/>
      <c r="LPP19"/>
      <c r="LPQ19"/>
      <c r="LPR19"/>
      <c r="LPS19"/>
      <c r="LPT19"/>
      <c r="LPU19"/>
      <c r="LPV19"/>
      <c r="LPW19"/>
      <c r="LPX19"/>
      <c r="LPY19"/>
      <c r="LPZ19"/>
      <c r="LQA19"/>
      <c r="LQB19"/>
      <c r="LQC19"/>
      <c r="LQD19"/>
      <c r="LQE19"/>
      <c r="LQF19"/>
      <c r="LQG19"/>
      <c r="LQH19"/>
      <c r="LQI19"/>
      <c r="LQJ19"/>
      <c r="LQK19"/>
      <c r="LQL19"/>
      <c r="LQM19"/>
      <c r="LQN19"/>
      <c r="LQO19"/>
      <c r="LQP19"/>
      <c r="LQQ19"/>
      <c r="LQR19"/>
      <c r="LQS19"/>
      <c r="LQT19"/>
      <c r="LQU19"/>
      <c r="LQV19"/>
      <c r="LQW19"/>
      <c r="LQX19"/>
      <c r="LQY19"/>
      <c r="LQZ19"/>
      <c r="LRA19"/>
      <c r="LRB19"/>
      <c r="LRC19"/>
      <c r="LRD19"/>
      <c r="LRE19"/>
      <c r="LRF19"/>
      <c r="LRG19"/>
      <c r="LRH19"/>
      <c r="LRI19"/>
      <c r="LRJ19"/>
      <c r="LRK19"/>
      <c r="LRL19"/>
      <c r="LRM19"/>
      <c r="LRN19"/>
      <c r="LRO19"/>
      <c r="LRP19"/>
      <c r="LRQ19"/>
      <c r="LRR19"/>
      <c r="LRS19"/>
      <c r="LRT19"/>
      <c r="LRU19"/>
      <c r="LRV19"/>
      <c r="LRW19"/>
      <c r="LRX19"/>
      <c r="LRY19"/>
      <c r="LRZ19"/>
      <c r="LSA19"/>
      <c r="LSB19"/>
      <c r="LSC19"/>
      <c r="LSD19"/>
      <c r="LSE19"/>
      <c r="LSF19"/>
      <c r="LSG19"/>
      <c r="LSH19"/>
      <c r="LSI19"/>
      <c r="LSJ19"/>
      <c r="LSK19"/>
      <c r="LSL19"/>
      <c r="LSM19"/>
      <c r="LSN19"/>
      <c r="LSO19"/>
      <c r="LSP19"/>
      <c r="LSQ19"/>
      <c r="LSR19"/>
      <c r="LSS19"/>
      <c r="LST19"/>
      <c r="LSU19"/>
      <c r="LSV19"/>
      <c r="LSW19"/>
      <c r="LSX19"/>
      <c r="LSY19"/>
      <c r="LSZ19"/>
      <c r="LTA19"/>
      <c r="LTB19"/>
      <c r="LTC19"/>
      <c r="LTD19"/>
      <c r="LTE19"/>
      <c r="LTF19"/>
      <c r="LTG19"/>
      <c r="LTH19"/>
      <c r="LTI19"/>
      <c r="LTJ19"/>
      <c r="LTK19"/>
      <c r="LTL19"/>
      <c r="LTM19"/>
      <c r="LTN19"/>
      <c r="LTO19"/>
      <c r="LTP19"/>
      <c r="LTQ19"/>
      <c r="LTR19"/>
      <c r="LTS19"/>
      <c r="LTT19"/>
      <c r="LTU19"/>
      <c r="LTV19"/>
      <c r="LTW19"/>
      <c r="LTX19"/>
      <c r="LTY19"/>
      <c r="LTZ19"/>
      <c r="LUA19"/>
      <c r="LUB19"/>
      <c r="LUC19"/>
      <c r="LUD19"/>
      <c r="LUE19"/>
      <c r="LUF19"/>
      <c r="LUG19"/>
      <c r="LUH19"/>
      <c r="LUI19"/>
      <c r="LUJ19"/>
      <c r="LUK19"/>
      <c r="LUL19"/>
      <c r="LUM19"/>
      <c r="LUN19"/>
      <c r="LUO19"/>
      <c r="LUP19"/>
      <c r="LUQ19"/>
      <c r="LUR19"/>
      <c r="LUS19"/>
      <c r="LUT19"/>
      <c r="LUU19"/>
      <c r="LUV19"/>
      <c r="LUW19"/>
      <c r="LUX19"/>
      <c r="LUY19"/>
      <c r="LUZ19"/>
      <c r="LVA19"/>
      <c r="LVB19"/>
      <c r="LVC19"/>
      <c r="LVD19"/>
      <c r="LVE19"/>
      <c r="LVF19"/>
      <c r="LVG19"/>
      <c r="LVH19"/>
      <c r="LVI19"/>
      <c r="LVJ19"/>
      <c r="LVK19"/>
      <c r="LVL19"/>
      <c r="LVM19"/>
      <c r="LVN19"/>
      <c r="LVO19"/>
      <c r="LVP19"/>
      <c r="LVQ19"/>
      <c r="LVR19"/>
      <c r="LVS19"/>
      <c r="LVT19"/>
      <c r="LVU19"/>
      <c r="LVV19"/>
      <c r="LVW19"/>
      <c r="LVX19"/>
      <c r="LVY19"/>
      <c r="LVZ19"/>
      <c r="LWA19"/>
      <c r="LWB19"/>
      <c r="LWC19"/>
      <c r="LWD19"/>
      <c r="LWE19"/>
      <c r="LWF19"/>
      <c r="LWG19"/>
      <c r="LWH19"/>
      <c r="LWI19"/>
      <c r="LWJ19"/>
      <c r="LWK19"/>
      <c r="LWL19"/>
      <c r="LWM19"/>
      <c r="LWN19"/>
      <c r="LWO19"/>
      <c r="LWP19"/>
      <c r="LWQ19"/>
      <c r="LWR19"/>
      <c r="LWS19"/>
      <c r="LWT19"/>
      <c r="LWU19"/>
      <c r="LWV19"/>
      <c r="LWW19"/>
      <c r="LWX19"/>
      <c r="LWY19"/>
      <c r="LWZ19"/>
      <c r="LXA19"/>
      <c r="LXB19"/>
      <c r="LXC19"/>
      <c r="LXD19"/>
      <c r="LXE19"/>
      <c r="LXF19"/>
      <c r="LXG19"/>
      <c r="LXH19"/>
      <c r="LXI19"/>
      <c r="LXJ19"/>
      <c r="LXK19"/>
      <c r="LXL19"/>
      <c r="LXM19"/>
      <c r="LXN19"/>
      <c r="LXO19"/>
      <c r="LXP19"/>
      <c r="LXQ19"/>
      <c r="LXR19"/>
      <c r="LXS19"/>
      <c r="LXT19"/>
      <c r="LXU19"/>
      <c r="LXV19"/>
      <c r="LXW19"/>
      <c r="LXX19"/>
      <c r="LXY19"/>
      <c r="LXZ19"/>
      <c r="LYA19"/>
      <c r="LYB19"/>
      <c r="LYC19"/>
      <c r="LYD19"/>
      <c r="LYE19"/>
      <c r="LYF19"/>
      <c r="LYG19"/>
      <c r="LYH19"/>
      <c r="LYI19"/>
      <c r="LYJ19"/>
      <c r="LYK19"/>
      <c r="LYL19"/>
      <c r="LYM19"/>
      <c r="LYN19"/>
      <c r="LYO19"/>
      <c r="LYP19"/>
      <c r="LYQ19"/>
      <c r="LYR19"/>
      <c r="LYS19"/>
      <c r="LYT19"/>
      <c r="LYU19"/>
      <c r="LYV19"/>
      <c r="LYW19"/>
      <c r="LYX19"/>
      <c r="LYY19"/>
      <c r="LYZ19"/>
      <c r="LZA19"/>
      <c r="LZB19"/>
      <c r="LZC19"/>
      <c r="LZD19"/>
      <c r="LZE19"/>
      <c r="LZF19"/>
      <c r="LZG19"/>
      <c r="LZH19"/>
      <c r="LZI19"/>
      <c r="LZJ19"/>
      <c r="LZK19"/>
      <c r="LZL19"/>
      <c r="LZM19"/>
      <c r="LZN19"/>
      <c r="LZO19"/>
      <c r="LZP19"/>
      <c r="LZQ19"/>
      <c r="LZR19"/>
      <c r="LZS19"/>
      <c r="LZT19"/>
      <c r="LZU19"/>
      <c r="LZV19"/>
      <c r="LZW19"/>
      <c r="LZX19"/>
      <c r="LZY19"/>
      <c r="LZZ19"/>
      <c r="MAA19"/>
      <c r="MAB19"/>
      <c r="MAC19"/>
      <c r="MAD19"/>
      <c r="MAE19"/>
      <c r="MAF19"/>
      <c r="MAG19"/>
      <c r="MAH19"/>
      <c r="MAI19"/>
      <c r="MAJ19"/>
      <c r="MAK19"/>
      <c r="MAL19"/>
      <c r="MAM19"/>
      <c r="MAN19"/>
      <c r="MAO19"/>
      <c r="MAP19"/>
      <c r="MAQ19"/>
      <c r="MAR19"/>
      <c r="MAS19"/>
      <c r="MAT19"/>
      <c r="MAU19"/>
      <c r="MAV19"/>
      <c r="MAW19"/>
      <c r="MAX19"/>
      <c r="MAY19"/>
      <c r="MAZ19"/>
      <c r="MBA19"/>
      <c r="MBB19"/>
      <c r="MBC19"/>
      <c r="MBD19"/>
      <c r="MBE19"/>
      <c r="MBF19"/>
      <c r="MBG19"/>
      <c r="MBH19"/>
      <c r="MBI19"/>
      <c r="MBJ19"/>
      <c r="MBK19"/>
      <c r="MBL19"/>
      <c r="MBM19"/>
      <c r="MBN19"/>
      <c r="MBO19"/>
      <c r="MBP19"/>
      <c r="MBQ19"/>
      <c r="MBR19"/>
      <c r="MBS19"/>
      <c r="MBT19"/>
      <c r="MBU19"/>
      <c r="MBV19"/>
      <c r="MBW19"/>
      <c r="MBX19"/>
      <c r="MBY19"/>
      <c r="MBZ19"/>
      <c r="MCA19"/>
      <c r="MCB19"/>
      <c r="MCC19"/>
      <c r="MCD19"/>
      <c r="MCE19"/>
      <c r="MCF19"/>
      <c r="MCG19"/>
      <c r="MCH19"/>
      <c r="MCI19"/>
      <c r="MCJ19"/>
      <c r="MCK19"/>
      <c r="MCL19"/>
      <c r="MCM19"/>
      <c r="MCN19"/>
      <c r="MCO19"/>
      <c r="MCP19"/>
      <c r="MCQ19"/>
      <c r="MCR19"/>
      <c r="MCS19"/>
      <c r="MCT19"/>
      <c r="MCU19"/>
      <c r="MCV19"/>
      <c r="MCW19"/>
      <c r="MCX19"/>
      <c r="MCY19"/>
      <c r="MCZ19"/>
      <c r="MDA19"/>
      <c r="MDB19"/>
      <c r="MDC19"/>
      <c r="MDD19"/>
      <c r="MDE19"/>
      <c r="MDF19"/>
      <c r="MDG19"/>
      <c r="MDH19"/>
      <c r="MDI19"/>
      <c r="MDJ19"/>
      <c r="MDK19"/>
      <c r="MDL19"/>
      <c r="MDM19"/>
      <c r="MDN19"/>
      <c r="MDO19"/>
      <c r="MDP19"/>
      <c r="MDQ19"/>
      <c r="MDR19"/>
      <c r="MDS19"/>
      <c r="MDT19"/>
      <c r="MDU19"/>
      <c r="MDV19"/>
      <c r="MDW19"/>
      <c r="MDX19"/>
      <c r="MDY19"/>
      <c r="MDZ19"/>
      <c r="MEA19"/>
      <c r="MEB19"/>
      <c r="MEC19"/>
      <c r="MED19"/>
      <c r="MEE19"/>
      <c r="MEF19"/>
      <c r="MEG19"/>
      <c r="MEH19"/>
      <c r="MEI19"/>
      <c r="MEJ19"/>
      <c r="MEK19"/>
      <c r="MEL19"/>
      <c r="MEM19"/>
      <c r="MEN19"/>
      <c r="MEO19"/>
      <c r="MEP19"/>
      <c r="MEQ19"/>
      <c r="MER19"/>
      <c r="MES19"/>
      <c r="MET19"/>
      <c r="MEU19"/>
      <c r="MEV19"/>
      <c r="MEW19"/>
      <c r="MEX19"/>
      <c r="MEY19"/>
      <c r="MEZ19"/>
      <c r="MFA19"/>
      <c r="MFB19"/>
      <c r="MFC19"/>
      <c r="MFD19"/>
      <c r="MFE19"/>
      <c r="MFF19"/>
      <c r="MFG19"/>
      <c r="MFH19"/>
      <c r="MFI19"/>
      <c r="MFJ19"/>
      <c r="MFK19"/>
      <c r="MFL19"/>
      <c r="MFM19"/>
      <c r="MFN19"/>
      <c r="MFO19"/>
      <c r="MFP19"/>
      <c r="MFQ19"/>
      <c r="MFR19"/>
      <c r="MFS19"/>
      <c r="MFT19"/>
      <c r="MFU19"/>
      <c r="MFV19"/>
      <c r="MFW19"/>
      <c r="MFX19"/>
      <c r="MFY19"/>
      <c r="MFZ19"/>
      <c r="MGA19"/>
      <c r="MGB19"/>
      <c r="MGC19"/>
      <c r="MGD19"/>
      <c r="MGE19"/>
      <c r="MGF19"/>
      <c r="MGG19"/>
      <c r="MGH19"/>
      <c r="MGI19"/>
      <c r="MGJ19"/>
      <c r="MGK19"/>
      <c r="MGL19"/>
      <c r="MGM19"/>
      <c r="MGN19"/>
      <c r="MGO19"/>
      <c r="MGP19"/>
      <c r="MGQ19"/>
      <c r="MGR19"/>
      <c r="MGS19"/>
      <c r="MGT19"/>
      <c r="MGU19"/>
      <c r="MGV19"/>
      <c r="MGW19"/>
      <c r="MGX19"/>
      <c r="MGY19"/>
      <c r="MGZ19"/>
      <c r="MHA19"/>
      <c r="MHB19"/>
      <c r="MHC19"/>
      <c r="MHD19"/>
      <c r="MHE19"/>
      <c r="MHF19"/>
      <c r="MHG19"/>
      <c r="MHH19"/>
      <c r="MHI19"/>
      <c r="MHJ19"/>
      <c r="MHK19"/>
      <c r="MHL19"/>
      <c r="MHM19"/>
      <c r="MHN19"/>
      <c r="MHO19"/>
      <c r="MHP19"/>
      <c r="MHQ19"/>
      <c r="MHR19"/>
      <c r="MHS19"/>
      <c r="MHT19"/>
      <c r="MHU19"/>
      <c r="MHV19"/>
      <c r="MHW19"/>
      <c r="MHX19"/>
      <c r="MHY19"/>
      <c r="MHZ19"/>
      <c r="MIA19"/>
      <c r="MIB19"/>
      <c r="MIC19"/>
      <c r="MID19"/>
      <c r="MIE19"/>
      <c r="MIF19"/>
      <c r="MIG19"/>
      <c r="MIH19"/>
      <c r="MII19"/>
      <c r="MIJ19"/>
      <c r="MIK19"/>
      <c r="MIL19"/>
      <c r="MIM19"/>
      <c r="MIN19"/>
      <c r="MIO19"/>
      <c r="MIP19"/>
      <c r="MIQ19"/>
      <c r="MIR19"/>
      <c r="MIS19"/>
      <c r="MIT19"/>
      <c r="MIU19"/>
      <c r="MIV19"/>
      <c r="MIW19"/>
      <c r="MIX19"/>
      <c r="MIY19"/>
      <c r="MIZ19"/>
      <c r="MJA19"/>
      <c r="MJB19"/>
      <c r="MJC19"/>
      <c r="MJD19"/>
      <c r="MJE19"/>
      <c r="MJF19"/>
      <c r="MJG19"/>
      <c r="MJH19"/>
      <c r="MJI19"/>
      <c r="MJJ19"/>
      <c r="MJK19"/>
      <c r="MJL19"/>
      <c r="MJM19"/>
      <c r="MJN19"/>
      <c r="MJO19"/>
      <c r="MJP19"/>
      <c r="MJQ19"/>
      <c r="MJR19"/>
      <c r="MJS19"/>
      <c r="MJT19"/>
      <c r="MJU19"/>
      <c r="MJV19"/>
      <c r="MJW19"/>
      <c r="MJX19"/>
      <c r="MJY19"/>
      <c r="MJZ19"/>
      <c r="MKA19"/>
      <c r="MKB19"/>
      <c r="MKC19"/>
      <c r="MKD19"/>
      <c r="MKE19"/>
      <c r="MKF19"/>
      <c r="MKG19"/>
      <c r="MKH19"/>
      <c r="MKI19"/>
      <c r="MKJ19"/>
      <c r="MKK19"/>
      <c r="MKL19"/>
      <c r="MKM19"/>
      <c r="MKN19"/>
      <c r="MKO19"/>
      <c r="MKP19"/>
      <c r="MKQ19"/>
      <c r="MKR19"/>
      <c r="MKS19"/>
      <c r="MKT19"/>
      <c r="MKU19"/>
      <c r="MKV19"/>
      <c r="MKW19"/>
      <c r="MKX19"/>
      <c r="MKY19"/>
      <c r="MKZ19"/>
      <c r="MLA19"/>
      <c r="MLB19"/>
      <c r="MLC19"/>
      <c r="MLD19"/>
      <c r="MLE19"/>
      <c r="MLF19"/>
      <c r="MLG19"/>
      <c r="MLH19"/>
      <c r="MLI19"/>
      <c r="MLJ19"/>
      <c r="MLK19"/>
      <c r="MLL19"/>
      <c r="MLM19"/>
      <c r="MLN19"/>
      <c r="MLO19"/>
      <c r="MLP19"/>
      <c r="MLQ19"/>
      <c r="MLR19"/>
      <c r="MLS19"/>
      <c r="MLT19"/>
      <c r="MLU19"/>
      <c r="MLV19"/>
      <c r="MLW19"/>
      <c r="MLX19"/>
      <c r="MLY19"/>
      <c r="MLZ19"/>
      <c r="MMA19"/>
      <c r="MMB19"/>
      <c r="MMC19"/>
      <c r="MMD19"/>
      <c r="MME19"/>
      <c r="MMF19"/>
      <c r="MMG19"/>
      <c r="MMH19"/>
      <c r="MMI19"/>
      <c r="MMJ19"/>
      <c r="MMK19"/>
      <c r="MML19"/>
      <c r="MMM19"/>
      <c r="MMN19"/>
      <c r="MMO19"/>
      <c r="MMP19"/>
      <c r="MMQ19"/>
      <c r="MMR19"/>
      <c r="MMS19"/>
      <c r="MMT19"/>
      <c r="MMU19"/>
      <c r="MMV19"/>
      <c r="MMW19"/>
      <c r="MMX19"/>
      <c r="MMY19"/>
      <c r="MMZ19"/>
      <c r="MNA19"/>
      <c r="MNB19"/>
      <c r="MNC19"/>
      <c r="MND19"/>
      <c r="MNE19"/>
      <c r="MNF19"/>
      <c r="MNG19"/>
      <c r="MNH19"/>
      <c r="MNI19"/>
      <c r="MNJ19"/>
      <c r="MNK19"/>
      <c r="MNL19"/>
      <c r="MNM19"/>
      <c r="MNN19"/>
      <c r="MNO19"/>
      <c r="MNP19"/>
      <c r="MNQ19"/>
      <c r="MNR19"/>
      <c r="MNS19"/>
      <c r="MNT19"/>
      <c r="MNU19"/>
      <c r="MNV19"/>
      <c r="MNW19"/>
      <c r="MNX19"/>
      <c r="MNY19"/>
      <c r="MNZ19"/>
      <c r="MOA19"/>
      <c r="MOB19"/>
      <c r="MOC19"/>
      <c r="MOD19"/>
      <c r="MOE19"/>
      <c r="MOF19"/>
      <c r="MOG19"/>
      <c r="MOH19"/>
      <c r="MOI19"/>
      <c r="MOJ19"/>
      <c r="MOK19"/>
      <c r="MOL19"/>
      <c r="MOM19"/>
      <c r="MON19"/>
      <c r="MOO19"/>
      <c r="MOP19"/>
      <c r="MOQ19"/>
      <c r="MOR19"/>
      <c r="MOS19"/>
      <c r="MOT19"/>
      <c r="MOU19"/>
      <c r="MOV19"/>
      <c r="MOW19"/>
      <c r="MOX19"/>
      <c r="MOY19"/>
      <c r="MOZ19"/>
      <c r="MPA19"/>
      <c r="MPB19"/>
      <c r="MPC19"/>
      <c r="MPD19"/>
      <c r="MPE19"/>
      <c r="MPF19"/>
      <c r="MPG19"/>
      <c r="MPH19"/>
      <c r="MPI19"/>
      <c r="MPJ19"/>
      <c r="MPK19"/>
      <c r="MPL19"/>
      <c r="MPM19"/>
      <c r="MPN19"/>
      <c r="MPO19"/>
      <c r="MPP19"/>
      <c r="MPQ19"/>
      <c r="MPR19"/>
      <c r="MPS19"/>
      <c r="MPT19"/>
      <c r="MPU19"/>
      <c r="MPV19"/>
      <c r="MPW19"/>
      <c r="MPX19"/>
      <c r="MPY19"/>
      <c r="MPZ19"/>
      <c r="MQA19"/>
      <c r="MQB19"/>
      <c r="MQC19"/>
      <c r="MQD19"/>
      <c r="MQE19"/>
      <c r="MQF19"/>
      <c r="MQG19"/>
      <c r="MQH19"/>
      <c r="MQI19"/>
      <c r="MQJ19"/>
      <c r="MQK19"/>
      <c r="MQL19"/>
      <c r="MQM19"/>
      <c r="MQN19"/>
      <c r="MQO19"/>
      <c r="MQP19"/>
      <c r="MQQ19"/>
      <c r="MQR19"/>
      <c r="MQS19"/>
      <c r="MQT19"/>
      <c r="MQU19"/>
      <c r="MQV19"/>
      <c r="MQW19"/>
      <c r="MQX19"/>
      <c r="MQY19"/>
      <c r="MQZ19"/>
      <c r="MRA19"/>
      <c r="MRB19"/>
      <c r="MRC19"/>
      <c r="MRD19"/>
      <c r="MRE19"/>
      <c r="MRF19"/>
      <c r="MRG19"/>
      <c r="MRH19"/>
      <c r="MRI19"/>
      <c r="MRJ19"/>
      <c r="MRK19"/>
      <c r="MRL19"/>
      <c r="MRM19"/>
      <c r="MRN19"/>
      <c r="MRO19"/>
      <c r="MRP19"/>
      <c r="MRQ19"/>
      <c r="MRR19"/>
      <c r="MRS19"/>
      <c r="MRT19"/>
      <c r="MRU19"/>
      <c r="MRV19"/>
      <c r="MRW19"/>
      <c r="MRX19"/>
      <c r="MRY19"/>
      <c r="MRZ19"/>
      <c r="MSA19"/>
      <c r="MSB19"/>
      <c r="MSC19"/>
      <c r="MSD19"/>
      <c r="MSE19"/>
      <c r="MSF19"/>
      <c r="MSG19"/>
      <c r="MSH19"/>
      <c r="MSI19"/>
      <c r="MSJ19"/>
      <c r="MSK19"/>
      <c r="MSL19"/>
      <c r="MSM19"/>
      <c r="MSN19"/>
      <c r="MSO19"/>
      <c r="MSP19"/>
      <c r="MSQ19"/>
      <c r="MSR19"/>
      <c r="MSS19"/>
      <c r="MST19"/>
      <c r="MSU19"/>
      <c r="MSV19"/>
      <c r="MSW19"/>
      <c r="MSX19"/>
      <c r="MSY19"/>
      <c r="MSZ19"/>
      <c r="MTA19"/>
      <c r="MTB19"/>
      <c r="MTC19"/>
      <c r="MTD19"/>
      <c r="MTE19"/>
      <c r="MTF19"/>
      <c r="MTG19"/>
      <c r="MTH19"/>
      <c r="MTI19"/>
      <c r="MTJ19"/>
      <c r="MTK19"/>
      <c r="MTL19"/>
      <c r="MTM19"/>
      <c r="MTN19"/>
      <c r="MTO19"/>
      <c r="MTP19"/>
      <c r="MTQ19"/>
      <c r="MTR19"/>
      <c r="MTS19"/>
      <c r="MTT19"/>
      <c r="MTU19"/>
      <c r="MTV19"/>
      <c r="MTW19"/>
      <c r="MTX19"/>
      <c r="MTY19"/>
      <c r="MTZ19"/>
      <c r="MUA19"/>
      <c r="MUB19"/>
      <c r="MUC19"/>
      <c r="MUD19"/>
      <c r="MUE19"/>
      <c r="MUF19"/>
      <c r="MUG19"/>
      <c r="MUH19"/>
      <c r="MUI19"/>
      <c r="MUJ19"/>
      <c r="MUK19"/>
      <c r="MUL19"/>
      <c r="MUM19"/>
      <c r="MUN19"/>
      <c r="MUO19"/>
      <c r="MUP19"/>
      <c r="MUQ19"/>
      <c r="MUR19"/>
      <c r="MUS19"/>
      <c r="MUT19"/>
      <c r="MUU19"/>
      <c r="MUV19"/>
      <c r="MUW19"/>
      <c r="MUX19"/>
      <c r="MUY19"/>
      <c r="MUZ19"/>
      <c r="MVA19"/>
      <c r="MVB19"/>
      <c r="MVC19"/>
      <c r="MVD19"/>
      <c r="MVE19"/>
      <c r="MVF19"/>
      <c r="MVG19"/>
      <c r="MVH19"/>
      <c r="MVI19"/>
      <c r="MVJ19"/>
      <c r="MVK19"/>
      <c r="MVL19"/>
      <c r="MVM19"/>
      <c r="MVN19"/>
      <c r="MVO19"/>
      <c r="MVP19"/>
      <c r="MVQ19"/>
      <c r="MVR19"/>
      <c r="MVS19"/>
      <c r="MVT19"/>
      <c r="MVU19"/>
      <c r="MVV19"/>
      <c r="MVW19"/>
      <c r="MVX19"/>
      <c r="MVY19"/>
      <c r="MVZ19"/>
      <c r="MWA19"/>
      <c r="MWB19"/>
      <c r="MWC19"/>
      <c r="MWD19"/>
      <c r="MWE19"/>
      <c r="MWF19"/>
      <c r="MWG19"/>
      <c r="MWH19"/>
      <c r="MWI19"/>
      <c r="MWJ19"/>
      <c r="MWK19"/>
      <c r="MWL19"/>
      <c r="MWM19"/>
      <c r="MWN19"/>
      <c r="MWO19"/>
      <c r="MWP19"/>
      <c r="MWQ19"/>
      <c r="MWR19"/>
      <c r="MWS19"/>
      <c r="MWT19"/>
      <c r="MWU19"/>
      <c r="MWV19"/>
      <c r="MWW19"/>
      <c r="MWX19"/>
      <c r="MWY19"/>
      <c r="MWZ19"/>
      <c r="MXA19"/>
      <c r="MXB19"/>
      <c r="MXC19"/>
      <c r="MXD19"/>
      <c r="MXE19"/>
      <c r="MXF19"/>
      <c r="MXG19"/>
      <c r="MXH19"/>
      <c r="MXI19"/>
      <c r="MXJ19"/>
      <c r="MXK19"/>
      <c r="MXL19"/>
      <c r="MXM19"/>
      <c r="MXN19"/>
      <c r="MXO19"/>
      <c r="MXP19"/>
      <c r="MXQ19"/>
      <c r="MXR19"/>
      <c r="MXS19"/>
      <c r="MXT19"/>
      <c r="MXU19"/>
      <c r="MXV19"/>
      <c r="MXW19"/>
      <c r="MXX19"/>
      <c r="MXY19"/>
      <c r="MXZ19"/>
      <c r="MYA19"/>
      <c r="MYB19"/>
      <c r="MYC19"/>
      <c r="MYD19"/>
      <c r="MYE19"/>
      <c r="MYF19"/>
      <c r="MYG19"/>
      <c r="MYH19"/>
      <c r="MYI19"/>
      <c r="MYJ19"/>
      <c r="MYK19"/>
      <c r="MYL19"/>
      <c r="MYM19"/>
      <c r="MYN19"/>
      <c r="MYO19"/>
      <c r="MYP19"/>
      <c r="MYQ19"/>
      <c r="MYR19"/>
      <c r="MYS19"/>
      <c r="MYT19"/>
      <c r="MYU19"/>
      <c r="MYV19"/>
      <c r="MYW19"/>
      <c r="MYX19"/>
      <c r="MYY19"/>
      <c r="MYZ19"/>
      <c r="MZA19"/>
      <c r="MZB19"/>
      <c r="MZC19"/>
      <c r="MZD19"/>
      <c r="MZE19"/>
      <c r="MZF19"/>
      <c r="MZG19"/>
      <c r="MZH19"/>
      <c r="MZI19"/>
      <c r="MZJ19"/>
      <c r="MZK19"/>
      <c r="MZL19"/>
      <c r="MZM19"/>
      <c r="MZN19"/>
      <c r="MZO19"/>
      <c r="MZP19"/>
      <c r="MZQ19"/>
      <c r="MZR19"/>
      <c r="MZS19"/>
      <c r="MZT19"/>
      <c r="MZU19"/>
      <c r="MZV19"/>
      <c r="MZW19"/>
      <c r="MZX19"/>
      <c r="MZY19"/>
      <c r="MZZ19"/>
      <c r="NAA19"/>
      <c r="NAB19"/>
      <c r="NAC19"/>
      <c r="NAD19"/>
      <c r="NAE19"/>
      <c r="NAF19"/>
      <c r="NAG19"/>
      <c r="NAH19"/>
      <c r="NAI19"/>
      <c r="NAJ19"/>
      <c r="NAK19"/>
      <c r="NAL19"/>
      <c r="NAM19"/>
      <c r="NAN19"/>
      <c r="NAO19"/>
      <c r="NAP19"/>
      <c r="NAQ19"/>
      <c r="NAR19"/>
      <c r="NAS19"/>
      <c r="NAT19"/>
      <c r="NAU19"/>
      <c r="NAV19"/>
      <c r="NAW19"/>
      <c r="NAX19"/>
      <c r="NAY19"/>
      <c r="NAZ19"/>
      <c r="NBA19"/>
      <c r="NBB19"/>
      <c r="NBC19"/>
      <c r="NBD19"/>
      <c r="NBE19"/>
      <c r="NBF19"/>
      <c r="NBG19"/>
      <c r="NBH19"/>
      <c r="NBI19"/>
      <c r="NBJ19"/>
      <c r="NBK19"/>
      <c r="NBL19"/>
      <c r="NBM19"/>
      <c r="NBN19"/>
      <c r="NBO19"/>
      <c r="NBP19"/>
      <c r="NBQ19"/>
      <c r="NBR19"/>
      <c r="NBS19"/>
      <c r="NBT19"/>
      <c r="NBU19"/>
      <c r="NBV19"/>
      <c r="NBW19"/>
      <c r="NBX19"/>
      <c r="NBY19"/>
      <c r="NBZ19"/>
      <c r="NCA19"/>
      <c r="NCB19"/>
      <c r="NCC19"/>
      <c r="NCD19"/>
      <c r="NCE19"/>
      <c r="NCF19"/>
      <c r="NCG19"/>
      <c r="NCH19"/>
      <c r="NCI19"/>
      <c r="NCJ19"/>
      <c r="NCK19"/>
      <c r="NCL19"/>
      <c r="NCM19"/>
      <c r="NCN19"/>
      <c r="NCO19"/>
      <c r="NCP19"/>
      <c r="NCQ19"/>
      <c r="NCR19"/>
      <c r="NCS19"/>
      <c r="NCT19"/>
      <c r="NCU19"/>
      <c r="NCV19"/>
      <c r="NCW19"/>
      <c r="NCX19"/>
      <c r="NCY19"/>
      <c r="NCZ19"/>
      <c r="NDA19"/>
      <c r="NDB19"/>
      <c r="NDC19"/>
      <c r="NDD19"/>
      <c r="NDE19"/>
      <c r="NDF19"/>
      <c r="NDG19"/>
      <c r="NDH19"/>
      <c r="NDI19"/>
      <c r="NDJ19"/>
      <c r="NDK19"/>
      <c r="NDL19"/>
      <c r="NDM19"/>
      <c r="NDN19"/>
      <c r="NDO19"/>
      <c r="NDP19"/>
      <c r="NDQ19"/>
      <c r="NDR19"/>
      <c r="NDS19"/>
      <c r="NDT19"/>
      <c r="NDU19"/>
      <c r="NDV19"/>
      <c r="NDW19"/>
      <c r="NDX19"/>
      <c r="NDY19"/>
      <c r="NDZ19"/>
      <c r="NEA19"/>
      <c r="NEB19"/>
      <c r="NEC19"/>
      <c r="NED19"/>
      <c r="NEE19"/>
      <c r="NEF19"/>
      <c r="NEG19"/>
      <c r="NEH19"/>
      <c r="NEI19"/>
      <c r="NEJ19"/>
      <c r="NEK19"/>
      <c r="NEL19"/>
      <c r="NEM19"/>
      <c r="NEN19"/>
      <c r="NEO19"/>
      <c r="NEP19"/>
      <c r="NEQ19"/>
      <c r="NER19"/>
      <c r="NES19"/>
      <c r="NET19"/>
      <c r="NEU19"/>
      <c r="NEV19"/>
      <c r="NEW19"/>
      <c r="NEX19"/>
      <c r="NEY19"/>
      <c r="NEZ19"/>
      <c r="NFA19"/>
      <c r="NFB19"/>
      <c r="NFC19"/>
      <c r="NFD19"/>
      <c r="NFE19"/>
      <c r="NFF19"/>
      <c r="NFG19"/>
      <c r="NFH19"/>
      <c r="NFI19"/>
      <c r="NFJ19"/>
      <c r="NFK19"/>
      <c r="NFL19"/>
      <c r="NFM19"/>
      <c r="NFN19"/>
      <c r="NFO19"/>
      <c r="NFP19"/>
      <c r="NFQ19"/>
      <c r="NFR19"/>
      <c r="NFS19"/>
      <c r="NFT19"/>
      <c r="NFU19"/>
      <c r="NFV19"/>
      <c r="NFW19"/>
      <c r="NFX19"/>
      <c r="NFY19"/>
      <c r="NFZ19"/>
      <c r="NGA19"/>
      <c r="NGB19"/>
      <c r="NGC19"/>
      <c r="NGD19"/>
      <c r="NGE19"/>
      <c r="NGF19"/>
      <c r="NGG19"/>
      <c r="NGH19"/>
      <c r="NGI19"/>
      <c r="NGJ19"/>
      <c r="NGK19"/>
      <c r="NGL19"/>
      <c r="NGM19"/>
      <c r="NGN19"/>
      <c r="NGO19"/>
      <c r="NGP19"/>
      <c r="NGQ19"/>
      <c r="NGR19"/>
      <c r="NGS19"/>
      <c r="NGT19"/>
      <c r="NGU19"/>
      <c r="NGV19"/>
      <c r="NGW19"/>
      <c r="NGX19"/>
      <c r="NGY19"/>
      <c r="NGZ19"/>
      <c r="NHA19"/>
      <c r="NHB19"/>
      <c r="NHC19"/>
      <c r="NHD19"/>
      <c r="NHE19"/>
      <c r="NHF19"/>
      <c r="NHG19"/>
      <c r="NHH19"/>
      <c r="NHI19"/>
      <c r="NHJ19"/>
      <c r="NHK19"/>
      <c r="NHL19"/>
      <c r="NHM19"/>
      <c r="NHN19"/>
      <c r="NHO19"/>
      <c r="NHP19"/>
      <c r="NHQ19"/>
      <c r="NHR19"/>
      <c r="NHS19"/>
      <c r="NHT19"/>
      <c r="NHU19"/>
      <c r="NHV19"/>
      <c r="NHW19"/>
      <c r="NHX19"/>
      <c r="NHY19"/>
      <c r="NHZ19"/>
      <c r="NIA19"/>
      <c r="NIB19"/>
      <c r="NIC19"/>
      <c r="NID19"/>
      <c r="NIE19"/>
      <c r="NIF19"/>
      <c r="NIG19"/>
      <c r="NIH19"/>
      <c r="NII19"/>
      <c r="NIJ19"/>
      <c r="NIK19"/>
      <c r="NIL19"/>
      <c r="NIM19"/>
      <c r="NIN19"/>
      <c r="NIO19"/>
      <c r="NIP19"/>
      <c r="NIQ19"/>
      <c r="NIR19"/>
      <c r="NIS19"/>
      <c r="NIT19"/>
      <c r="NIU19"/>
      <c r="NIV19"/>
      <c r="NIW19"/>
      <c r="NIX19"/>
      <c r="NIY19"/>
      <c r="NIZ19"/>
      <c r="NJA19"/>
      <c r="NJB19"/>
      <c r="NJC19"/>
      <c r="NJD19"/>
      <c r="NJE19"/>
      <c r="NJF19"/>
      <c r="NJG19"/>
      <c r="NJH19"/>
      <c r="NJI19"/>
      <c r="NJJ19"/>
      <c r="NJK19"/>
      <c r="NJL19"/>
      <c r="NJM19"/>
      <c r="NJN19"/>
      <c r="NJO19"/>
      <c r="NJP19"/>
      <c r="NJQ19"/>
      <c r="NJR19"/>
      <c r="NJS19"/>
      <c r="NJT19"/>
      <c r="NJU19"/>
      <c r="NJV19"/>
      <c r="NJW19"/>
      <c r="NJX19"/>
      <c r="NJY19"/>
      <c r="NJZ19"/>
      <c r="NKA19"/>
      <c r="NKB19"/>
      <c r="NKC19"/>
      <c r="NKD19"/>
      <c r="NKE19"/>
      <c r="NKF19"/>
      <c r="NKG19"/>
      <c r="NKH19"/>
      <c r="NKI19"/>
      <c r="NKJ19"/>
      <c r="NKK19"/>
      <c r="NKL19"/>
      <c r="NKM19"/>
      <c r="NKN19"/>
      <c r="NKO19"/>
      <c r="NKP19"/>
      <c r="NKQ19"/>
      <c r="NKR19"/>
      <c r="NKS19"/>
      <c r="NKT19"/>
      <c r="NKU19"/>
      <c r="NKV19"/>
      <c r="NKW19"/>
      <c r="NKX19"/>
      <c r="NKY19"/>
      <c r="NKZ19"/>
      <c r="NLA19"/>
      <c r="NLB19"/>
      <c r="NLC19"/>
      <c r="NLD19"/>
      <c r="NLE19"/>
      <c r="NLF19"/>
      <c r="NLG19"/>
      <c r="NLH19"/>
      <c r="NLI19"/>
      <c r="NLJ19"/>
      <c r="NLK19"/>
      <c r="NLL19"/>
      <c r="NLM19"/>
      <c r="NLN19"/>
      <c r="NLO19"/>
      <c r="NLP19"/>
      <c r="NLQ19"/>
      <c r="NLR19"/>
      <c r="NLS19"/>
      <c r="NLT19"/>
      <c r="NLU19"/>
      <c r="NLV19"/>
      <c r="NLW19"/>
      <c r="NLX19"/>
      <c r="NLY19"/>
      <c r="NLZ19"/>
      <c r="NMA19"/>
      <c r="NMB19"/>
      <c r="NMC19"/>
      <c r="NMD19"/>
      <c r="NME19"/>
      <c r="NMF19"/>
      <c r="NMG19"/>
      <c r="NMH19"/>
      <c r="NMI19"/>
      <c r="NMJ19"/>
      <c r="NMK19"/>
      <c r="NML19"/>
      <c r="NMM19"/>
      <c r="NMN19"/>
      <c r="NMO19"/>
      <c r="NMP19"/>
      <c r="NMQ19"/>
      <c r="NMR19"/>
      <c r="NMS19"/>
      <c r="NMT19"/>
      <c r="NMU19"/>
      <c r="NMV19"/>
      <c r="NMW19"/>
      <c r="NMX19"/>
      <c r="NMY19"/>
      <c r="NMZ19"/>
      <c r="NNA19"/>
      <c r="NNB19"/>
      <c r="NNC19"/>
      <c r="NND19"/>
      <c r="NNE19"/>
      <c r="NNF19"/>
      <c r="NNG19"/>
      <c r="NNH19"/>
      <c r="NNI19"/>
      <c r="NNJ19"/>
      <c r="NNK19"/>
      <c r="NNL19"/>
      <c r="NNM19"/>
      <c r="NNN19"/>
      <c r="NNO19"/>
      <c r="NNP19"/>
      <c r="NNQ19"/>
      <c r="NNR19"/>
      <c r="NNS19"/>
      <c r="NNT19"/>
      <c r="NNU19"/>
      <c r="NNV19"/>
      <c r="NNW19"/>
      <c r="NNX19"/>
      <c r="NNY19"/>
      <c r="NNZ19"/>
      <c r="NOA19"/>
      <c r="NOB19"/>
      <c r="NOC19"/>
      <c r="NOD19"/>
      <c r="NOE19"/>
      <c r="NOF19"/>
      <c r="NOG19"/>
      <c r="NOH19"/>
      <c r="NOI19"/>
      <c r="NOJ19"/>
      <c r="NOK19"/>
      <c r="NOL19"/>
      <c r="NOM19"/>
      <c r="NON19"/>
      <c r="NOO19"/>
      <c r="NOP19"/>
      <c r="NOQ19"/>
      <c r="NOR19"/>
      <c r="NOS19"/>
      <c r="NOT19"/>
      <c r="NOU19"/>
      <c r="NOV19"/>
      <c r="NOW19"/>
      <c r="NOX19"/>
      <c r="NOY19"/>
      <c r="NOZ19"/>
      <c r="NPA19"/>
      <c r="NPB19"/>
      <c r="NPC19"/>
      <c r="NPD19"/>
      <c r="NPE19"/>
      <c r="NPF19"/>
      <c r="NPG19"/>
      <c r="NPH19"/>
      <c r="NPI19"/>
      <c r="NPJ19"/>
      <c r="NPK19"/>
      <c r="NPL19"/>
      <c r="NPM19"/>
      <c r="NPN19"/>
      <c r="NPO19"/>
      <c r="NPP19"/>
      <c r="NPQ19"/>
      <c r="NPR19"/>
      <c r="NPS19"/>
      <c r="NPT19"/>
      <c r="NPU19"/>
      <c r="NPV19"/>
      <c r="NPW19"/>
      <c r="NPX19"/>
      <c r="NPY19"/>
      <c r="NPZ19"/>
      <c r="NQA19"/>
      <c r="NQB19"/>
      <c r="NQC19"/>
      <c r="NQD19"/>
      <c r="NQE19"/>
      <c r="NQF19"/>
      <c r="NQG19"/>
      <c r="NQH19"/>
      <c r="NQI19"/>
      <c r="NQJ19"/>
      <c r="NQK19"/>
      <c r="NQL19"/>
      <c r="NQM19"/>
      <c r="NQN19"/>
      <c r="NQO19"/>
      <c r="NQP19"/>
      <c r="NQQ19"/>
      <c r="NQR19"/>
      <c r="NQS19"/>
      <c r="NQT19"/>
      <c r="NQU19"/>
      <c r="NQV19"/>
      <c r="NQW19"/>
      <c r="NQX19"/>
      <c r="NQY19"/>
      <c r="NQZ19"/>
      <c r="NRA19"/>
      <c r="NRB19"/>
      <c r="NRC19"/>
      <c r="NRD19"/>
      <c r="NRE19"/>
      <c r="NRF19"/>
      <c r="NRG19"/>
      <c r="NRH19"/>
      <c r="NRI19"/>
      <c r="NRJ19"/>
      <c r="NRK19"/>
      <c r="NRL19"/>
      <c r="NRM19"/>
      <c r="NRN19"/>
      <c r="NRO19"/>
      <c r="NRP19"/>
      <c r="NRQ19"/>
      <c r="NRR19"/>
      <c r="NRS19"/>
      <c r="NRT19"/>
      <c r="NRU19"/>
      <c r="NRV19"/>
      <c r="NRW19"/>
      <c r="NRX19"/>
      <c r="NRY19"/>
      <c r="NRZ19"/>
      <c r="NSA19"/>
      <c r="NSB19"/>
      <c r="NSC19"/>
      <c r="NSD19"/>
      <c r="NSE19"/>
      <c r="NSF19"/>
      <c r="NSG19"/>
      <c r="NSH19"/>
      <c r="NSI19"/>
      <c r="NSJ19"/>
      <c r="NSK19"/>
      <c r="NSL19"/>
      <c r="NSM19"/>
      <c r="NSN19"/>
      <c r="NSO19"/>
      <c r="NSP19"/>
      <c r="NSQ19"/>
      <c r="NSR19"/>
      <c r="NSS19"/>
      <c r="NST19"/>
      <c r="NSU19"/>
      <c r="NSV19"/>
      <c r="NSW19"/>
      <c r="NSX19"/>
      <c r="NSY19"/>
      <c r="NSZ19"/>
      <c r="NTA19"/>
      <c r="NTB19"/>
      <c r="NTC19"/>
      <c r="NTD19"/>
      <c r="NTE19"/>
      <c r="NTF19"/>
      <c r="NTG19"/>
      <c r="NTH19"/>
      <c r="NTI19"/>
      <c r="NTJ19"/>
      <c r="NTK19"/>
      <c r="NTL19"/>
      <c r="NTM19"/>
      <c r="NTN19"/>
      <c r="NTO19"/>
      <c r="NTP19"/>
      <c r="NTQ19"/>
      <c r="NTR19"/>
      <c r="NTS19"/>
      <c r="NTT19"/>
      <c r="NTU19"/>
      <c r="NTV19"/>
      <c r="NTW19"/>
      <c r="NTX19"/>
      <c r="NTY19"/>
      <c r="NTZ19"/>
      <c r="NUA19"/>
      <c r="NUB19"/>
      <c r="NUC19"/>
      <c r="NUD19"/>
      <c r="NUE19"/>
      <c r="NUF19"/>
      <c r="NUG19"/>
      <c r="NUH19"/>
      <c r="NUI19"/>
      <c r="NUJ19"/>
      <c r="NUK19"/>
      <c r="NUL19"/>
      <c r="NUM19"/>
      <c r="NUN19"/>
      <c r="NUO19"/>
      <c r="NUP19"/>
      <c r="NUQ19"/>
      <c r="NUR19"/>
      <c r="NUS19"/>
      <c r="NUT19"/>
      <c r="NUU19"/>
      <c r="NUV19"/>
      <c r="NUW19"/>
      <c r="NUX19"/>
      <c r="NUY19"/>
      <c r="NUZ19"/>
      <c r="NVA19"/>
      <c r="NVB19"/>
      <c r="NVC19"/>
      <c r="NVD19"/>
      <c r="NVE19"/>
      <c r="NVF19"/>
      <c r="NVG19"/>
      <c r="NVH19"/>
      <c r="NVI19"/>
      <c r="NVJ19"/>
      <c r="NVK19"/>
      <c r="NVL19"/>
      <c r="NVM19"/>
      <c r="NVN19"/>
      <c r="NVO19"/>
      <c r="NVP19"/>
      <c r="NVQ19"/>
      <c r="NVR19"/>
      <c r="NVS19"/>
      <c r="NVT19"/>
      <c r="NVU19"/>
      <c r="NVV19"/>
      <c r="NVW19"/>
      <c r="NVX19"/>
      <c r="NVY19"/>
      <c r="NVZ19"/>
      <c r="NWA19"/>
      <c r="NWB19"/>
      <c r="NWC19"/>
      <c r="NWD19"/>
      <c r="NWE19"/>
      <c r="NWF19"/>
      <c r="NWG19"/>
      <c r="NWH19"/>
      <c r="NWI19"/>
      <c r="NWJ19"/>
      <c r="NWK19"/>
      <c r="NWL19"/>
      <c r="NWM19"/>
      <c r="NWN19"/>
      <c r="NWO19"/>
      <c r="NWP19"/>
      <c r="NWQ19"/>
      <c r="NWR19"/>
      <c r="NWS19"/>
      <c r="NWT19"/>
      <c r="NWU19"/>
      <c r="NWV19"/>
      <c r="NWW19"/>
      <c r="NWX19"/>
      <c r="NWY19"/>
      <c r="NWZ19"/>
      <c r="NXA19"/>
      <c r="NXB19"/>
      <c r="NXC19"/>
      <c r="NXD19"/>
      <c r="NXE19"/>
      <c r="NXF19"/>
      <c r="NXG19"/>
      <c r="NXH19"/>
      <c r="NXI19"/>
      <c r="NXJ19"/>
      <c r="NXK19"/>
      <c r="NXL19"/>
      <c r="NXM19"/>
      <c r="NXN19"/>
      <c r="NXO19"/>
      <c r="NXP19"/>
      <c r="NXQ19"/>
      <c r="NXR19"/>
      <c r="NXS19"/>
      <c r="NXT19"/>
      <c r="NXU19"/>
      <c r="NXV19"/>
      <c r="NXW19"/>
      <c r="NXX19"/>
      <c r="NXY19"/>
      <c r="NXZ19"/>
      <c r="NYA19"/>
      <c r="NYB19"/>
      <c r="NYC19"/>
      <c r="NYD19"/>
      <c r="NYE19"/>
      <c r="NYF19"/>
      <c r="NYG19"/>
      <c r="NYH19"/>
      <c r="NYI19"/>
      <c r="NYJ19"/>
      <c r="NYK19"/>
      <c r="NYL19"/>
      <c r="NYM19"/>
      <c r="NYN19"/>
      <c r="NYO19"/>
      <c r="NYP19"/>
      <c r="NYQ19"/>
      <c r="NYR19"/>
      <c r="NYS19"/>
      <c r="NYT19"/>
      <c r="NYU19"/>
      <c r="NYV19"/>
      <c r="NYW19"/>
      <c r="NYX19"/>
      <c r="NYY19"/>
      <c r="NYZ19"/>
      <c r="NZA19"/>
      <c r="NZB19"/>
      <c r="NZC19"/>
      <c r="NZD19"/>
      <c r="NZE19"/>
      <c r="NZF19"/>
      <c r="NZG19"/>
      <c r="NZH19"/>
      <c r="NZI19"/>
      <c r="NZJ19"/>
      <c r="NZK19"/>
      <c r="NZL19"/>
      <c r="NZM19"/>
      <c r="NZN19"/>
      <c r="NZO19"/>
      <c r="NZP19"/>
      <c r="NZQ19"/>
      <c r="NZR19"/>
      <c r="NZS19"/>
      <c r="NZT19"/>
      <c r="NZU19"/>
      <c r="NZV19"/>
      <c r="NZW19"/>
      <c r="NZX19"/>
      <c r="NZY19"/>
      <c r="NZZ19"/>
      <c r="OAA19"/>
      <c r="OAB19"/>
      <c r="OAC19"/>
      <c r="OAD19"/>
      <c r="OAE19"/>
      <c r="OAF19"/>
      <c r="OAG19"/>
      <c r="OAH19"/>
      <c r="OAI19"/>
      <c r="OAJ19"/>
      <c r="OAK19"/>
      <c r="OAL19"/>
      <c r="OAM19"/>
      <c r="OAN19"/>
      <c r="OAO19"/>
      <c r="OAP19"/>
      <c r="OAQ19"/>
      <c r="OAR19"/>
      <c r="OAS19"/>
      <c r="OAT19"/>
      <c r="OAU19"/>
      <c r="OAV19"/>
      <c r="OAW19"/>
      <c r="OAX19"/>
      <c r="OAY19"/>
      <c r="OAZ19"/>
      <c r="OBA19"/>
      <c r="OBB19"/>
      <c r="OBC19"/>
      <c r="OBD19"/>
      <c r="OBE19"/>
      <c r="OBF19"/>
      <c r="OBG19"/>
      <c r="OBH19"/>
      <c r="OBI19"/>
      <c r="OBJ19"/>
      <c r="OBK19"/>
      <c r="OBL19"/>
      <c r="OBM19"/>
      <c r="OBN19"/>
      <c r="OBO19"/>
      <c r="OBP19"/>
      <c r="OBQ19"/>
      <c r="OBR19"/>
      <c r="OBS19"/>
      <c r="OBT19"/>
      <c r="OBU19"/>
      <c r="OBV19"/>
      <c r="OBW19"/>
      <c r="OBX19"/>
      <c r="OBY19"/>
      <c r="OBZ19"/>
      <c r="OCA19"/>
      <c r="OCB19"/>
      <c r="OCC19"/>
      <c r="OCD19"/>
      <c r="OCE19"/>
      <c r="OCF19"/>
      <c r="OCG19"/>
      <c r="OCH19"/>
      <c r="OCI19"/>
      <c r="OCJ19"/>
      <c r="OCK19"/>
      <c r="OCL19"/>
      <c r="OCM19"/>
      <c r="OCN19"/>
      <c r="OCO19"/>
      <c r="OCP19"/>
      <c r="OCQ19"/>
      <c r="OCR19"/>
      <c r="OCS19"/>
      <c r="OCT19"/>
      <c r="OCU19"/>
      <c r="OCV19"/>
      <c r="OCW19"/>
      <c r="OCX19"/>
      <c r="OCY19"/>
      <c r="OCZ19"/>
      <c r="ODA19"/>
      <c r="ODB19"/>
      <c r="ODC19"/>
      <c r="ODD19"/>
      <c r="ODE19"/>
      <c r="ODF19"/>
      <c r="ODG19"/>
      <c r="ODH19"/>
      <c r="ODI19"/>
      <c r="ODJ19"/>
      <c r="ODK19"/>
      <c r="ODL19"/>
      <c r="ODM19"/>
      <c r="ODN19"/>
      <c r="ODO19"/>
      <c r="ODP19"/>
      <c r="ODQ19"/>
      <c r="ODR19"/>
      <c r="ODS19"/>
      <c r="ODT19"/>
      <c r="ODU19"/>
      <c r="ODV19"/>
      <c r="ODW19"/>
      <c r="ODX19"/>
      <c r="ODY19"/>
      <c r="ODZ19"/>
      <c r="OEA19"/>
      <c r="OEB19"/>
      <c r="OEC19"/>
      <c r="OED19"/>
      <c r="OEE19"/>
      <c r="OEF19"/>
      <c r="OEG19"/>
      <c r="OEH19"/>
      <c r="OEI19"/>
      <c r="OEJ19"/>
      <c r="OEK19"/>
      <c r="OEL19"/>
      <c r="OEM19"/>
      <c r="OEN19"/>
      <c r="OEO19"/>
      <c r="OEP19"/>
      <c r="OEQ19"/>
      <c r="OER19"/>
      <c r="OES19"/>
      <c r="OET19"/>
      <c r="OEU19"/>
      <c r="OEV19"/>
      <c r="OEW19"/>
      <c r="OEX19"/>
      <c r="OEY19"/>
      <c r="OEZ19"/>
      <c r="OFA19"/>
      <c r="OFB19"/>
      <c r="OFC19"/>
      <c r="OFD19"/>
      <c r="OFE19"/>
      <c r="OFF19"/>
      <c r="OFG19"/>
      <c r="OFH19"/>
      <c r="OFI19"/>
      <c r="OFJ19"/>
      <c r="OFK19"/>
      <c r="OFL19"/>
      <c r="OFM19"/>
      <c r="OFN19"/>
      <c r="OFO19"/>
      <c r="OFP19"/>
      <c r="OFQ19"/>
      <c r="OFR19"/>
      <c r="OFS19"/>
      <c r="OFT19"/>
      <c r="OFU19"/>
      <c r="OFV19"/>
      <c r="OFW19"/>
      <c r="OFX19"/>
      <c r="OFY19"/>
      <c r="OFZ19"/>
      <c r="OGA19"/>
      <c r="OGB19"/>
      <c r="OGC19"/>
      <c r="OGD19"/>
      <c r="OGE19"/>
      <c r="OGF19"/>
      <c r="OGG19"/>
      <c r="OGH19"/>
      <c r="OGI19"/>
      <c r="OGJ19"/>
      <c r="OGK19"/>
      <c r="OGL19"/>
      <c r="OGM19"/>
      <c r="OGN19"/>
      <c r="OGO19"/>
      <c r="OGP19"/>
      <c r="OGQ19"/>
      <c r="OGR19"/>
      <c r="OGS19"/>
      <c r="OGT19"/>
      <c r="OGU19"/>
      <c r="OGV19"/>
      <c r="OGW19"/>
      <c r="OGX19"/>
      <c r="OGY19"/>
      <c r="OGZ19"/>
      <c r="OHA19"/>
      <c r="OHB19"/>
      <c r="OHC19"/>
      <c r="OHD19"/>
      <c r="OHE19"/>
      <c r="OHF19"/>
      <c r="OHG19"/>
      <c r="OHH19"/>
      <c r="OHI19"/>
      <c r="OHJ19"/>
      <c r="OHK19"/>
      <c r="OHL19"/>
      <c r="OHM19"/>
      <c r="OHN19"/>
      <c r="OHO19"/>
      <c r="OHP19"/>
      <c r="OHQ19"/>
      <c r="OHR19"/>
      <c r="OHS19"/>
      <c r="OHT19"/>
      <c r="OHU19"/>
      <c r="OHV19"/>
      <c r="OHW19"/>
      <c r="OHX19"/>
      <c r="OHY19"/>
      <c r="OHZ19"/>
      <c r="OIA19"/>
      <c r="OIB19"/>
      <c r="OIC19"/>
      <c r="OID19"/>
      <c r="OIE19"/>
      <c r="OIF19"/>
      <c r="OIG19"/>
      <c r="OIH19"/>
      <c r="OII19"/>
      <c r="OIJ19"/>
      <c r="OIK19"/>
      <c r="OIL19"/>
      <c r="OIM19"/>
      <c r="OIN19"/>
      <c r="OIO19"/>
      <c r="OIP19"/>
      <c r="OIQ19"/>
      <c r="OIR19"/>
      <c r="OIS19"/>
      <c r="OIT19"/>
      <c r="OIU19"/>
      <c r="OIV19"/>
      <c r="OIW19"/>
      <c r="OIX19"/>
      <c r="OIY19"/>
      <c r="OIZ19"/>
      <c r="OJA19"/>
      <c r="OJB19"/>
      <c r="OJC19"/>
      <c r="OJD19"/>
      <c r="OJE19"/>
      <c r="OJF19"/>
      <c r="OJG19"/>
      <c r="OJH19"/>
      <c r="OJI19"/>
      <c r="OJJ19"/>
      <c r="OJK19"/>
      <c r="OJL19"/>
      <c r="OJM19"/>
      <c r="OJN19"/>
      <c r="OJO19"/>
      <c r="OJP19"/>
      <c r="OJQ19"/>
      <c r="OJR19"/>
      <c r="OJS19"/>
      <c r="OJT19"/>
      <c r="OJU19"/>
      <c r="OJV19"/>
      <c r="OJW19"/>
      <c r="OJX19"/>
      <c r="OJY19"/>
      <c r="OJZ19"/>
      <c r="OKA19"/>
      <c r="OKB19"/>
      <c r="OKC19"/>
      <c r="OKD19"/>
      <c r="OKE19"/>
      <c r="OKF19"/>
      <c r="OKG19"/>
      <c r="OKH19"/>
      <c r="OKI19"/>
      <c r="OKJ19"/>
      <c r="OKK19"/>
      <c r="OKL19"/>
      <c r="OKM19"/>
      <c r="OKN19"/>
      <c r="OKO19"/>
      <c r="OKP19"/>
      <c r="OKQ19"/>
      <c r="OKR19"/>
      <c r="OKS19"/>
      <c r="OKT19"/>
      <c r="OKU19"/>
      <c r="OKV19"/>
      <c r="OKW19"/>
      <c r="OKX19"/>
      <c r="OKY19"/>
      <c r="OKZ19"/>
      <c r="OLA19"/>
      <c r="OLB19"/>
      <c r="OLC19"/>
      <c r="OLD19"/>
      <c r="OLE19"/>
      <c r="OLF19"/>
      <c r="OLG19"/>
      <c r="OLH19"/>
      <c r="OLI19"/>
      <c r="OLJ19"/>
      <c r="OLK19"/>
      <c r="OLL19"/>
      <c r="OLM19"/>
      <c r="OLN19"/>
      <c r="OLO19"/>
      <c r="OLP19"/>
      <c r="OLQ19"/>
      <c r="OLR19"/>
      <c r="OLS19"/>
      <c r="OLT19"/>
      <c r="OLU19"/>
      <c r="OLV19"/>
      <c r="OLW19"/>
      <c r="OLX19"/>
      <c r="OLY19"/>
      <c r="OLZ19"/>
      <c r="OMA19"/>
      <c r="OMB19"/>
      <c r="OMC19"/>
      <c r="OMD19"/>
      <c r="OME19"/>
      <c r="OMF19"/>
      <c r="OMG19"/>
      <c r="OMH19"/>
      <c r="OMI19"/>
      <c r="OMJ19"/>
      <c r="OMK19"/>
      <c r="OML19"/>
      <c r="OMM19"/>
      <c r="OMN19"/>
      <c r="OMO19"/>
      <c r="OMP19"/>
      <c r="OMQ19"/>
      <c r="OMR19"/>
      <c r="OMS19"/>
      <c r="OMT19"/>
      <c r="OMU19"/>
      <c r="OMV19"/>
      <c r="OMW19"/>
      <c r="OMX19"/>
      <c r="OMY19"/>
      <c r="OMZ19"/>
      <c r="ONA19"/>
      <c r="ONB19"/>
      <c r="ONC19"/>
      <c r="OND19"/>
      <c r="ONE19"/>
      <c r="ONF19"/>
      <c r="ONG19"/>
      <c r="ONH19"/>
      <c r="ONI19"/>
      <c r="ONJ19"/>
      <c r="ONK19"/>
      <c r="ONL19"/>
      <c r="ONM19"/>
      <c r="ONN19"/>
      <c r="ONO19"/>
      <c r="ONP19"/>
      <c r="ONQ19"/>
      <c r="ONR19"/>
      <c r="ONS19"/>
      <c r="ONT19"/>
      <c r="ONU19"/>
      <c r="ONV19"/>
      <c r="ONW19"/>
      <c r="ONX19"/>
      <c r="ONY19"/>
      <c r="ONZ19"/>
      <c r="OOA19"/>
      <c r="OOB19"/>
      <c r="OOC19"/>
      <c r="OOD19"/>
      <c r="OOE19"/>
      <c r="OOF19"/>
      <c r="OOG19"/>
      <c r="OOH19"/>
      <c r="OOI19"/>
      <c r="OOJ19"/>
      <c r="OOK19"/>
      <c r="OOL19"/>
      <c r="OOM19"/>
      <c r="OON19"/>
      <c r="OOO19"/>
      <c r="OOP19"/>
      <c r="OOQ19"/>
      <c r="OOR19"/>
      <c r="OOS19"/>
      <c r="OOT19"/>
      <c r="OOU19"/>
      <c r="OOV19"/>
      <c r="OOW19"/>
      <c r="OOX19"/>
      <c r="OOY19"/>
      <c r="OOZ19"/>
      <c r="OPA19"/>
      <c r="OPB19"/>
      <c r="OPC19"/>
      <c r="OPD19"/>
      <c r="OPE19"/>
      <c r="OPF19"/>
      <c r="OPG19"/>
      <c r="OPH19"/>
      <c r="OPI19"/>
      <c r="OPJ19"/>
      <c r="OPK19"/>
      <c r="OPL19"/>
      <c r="OPM19"/>
      <c r="OPN19"/>
      <c r="OPO19"/>
      <c r="OPP19"/>
      <c r="OPQ19"/>
      <c r="OPR19"/>
      <c r="OPS19"/>
      <c r="OPT19"/>
      <c r="OPU19"/>
      <c r="OPV19"/>
      <c r="OPW19"/>
      <c r="OPX19"/>
      <c r="OPY19"/>
      <c r="OPZ19"/>
      <c r="OQA19"/>
      <c r="OQB19"/>
      <c r="OQC19"/>
      <c r="OQD19"/>
      <c r="OQE19"/>
      <c r="OQF19"/>
      <c r="OQG19"/>
      <c r="OQH19"/>
      <c r="OQI19"/>
      <c r="OQJ19"/>
      <c r="OQK19"/>
      <c r="OQL19"/>
      <c r="OQM19"/>
      <c r="OQN19"/>
      <c r="OQO19"/>
      <c r="OQP19"/>
      <c r="OQQ19"/>
      <c r="OQR19"/>
      <c r="OQS19"/>
      <c r="OQT19"/>
      <c r="OQU19"/>
      <c r="OQV19"/>
      <c r="OQW19"/>
      <c r="OQX19"/>
      <c r="OQY19"/>
      <c r="OQZ19"/>
      <c r="ORA19"/>
      <c r="ORB19"/>
      <c r="ORC19"/>
      <c r="ORD19"/>
      <c r="ORE19"/>
      <c r="ORF19"/>
      <c r="ORG19"/>
      <c r="ORH19"/>
      <c r="ORI19"/>
      <c r="ORJ19"/>
      <c r="ORK19"/>
      <c r="ORL19"/>
      <c r="ORM19"/>
      <c r="ORN19"/>
      <c r="ORO19"/>
      <c r="ORP19"/>
      <c r="ORQ19"/>
      <c r="ORR19"/>
      <c r="ORS19"/>
      <c r="ORT19"/>
      <c r="ORU19"/>
      <c r="ORV19"/>
      <c r="ORW19"/>
      <c r="ORX19"/>
      <c r="ORY19"/>
      <c r="ORZ19"/>
      <c r="OSA19"/>
      <c r="OSB19"/>
      <c r="OSC19"/>
      <c r="OSD19"/>
      <c r="OSE19"/>
      <c r="OSF19"/>
      <c r="OSG19"/>
      <c r="OSH19"/>
      <c r="OSI19"/>
      <c r="OSJ19"/>
      <c r="OSK19"/>
      <c r="OSL19"/>
      <c r="OSM19"/>
      <c r="OSN19"/>
      <c r="OSO19"/>
      <c r="OSP19"/>
      <c r="OSQ19"/>
      <c r="OSR19"/>
      <c r="OSS19"/>
      <c r="OST19"/>
      <c r="OSU19"/>
      <c r="OSV19"/>
      <c r="OSW19"/>
      <c r="OSX19"/>
      <c r="OSY19"/>
      <c r="OSZ19"/>
      <c r="OTA19"/>
      <c r="OTB19"/>
      <c r="OTC19"/>
      <c r="OTD19"/>
      <c r="OTE19"/>
      <c r="OTF19"/>
      <c r="OTG19"/>
      <c r="OTH19"/>
      <c r="OTI19"/>
      <c r="OTJ19"/>
      <c r="OTK19"/>
      <c r="OTL19"/>
      <c r="OTM19"/>
      <c r="OTN19"/>
      <c r="OTO19"/>
      <c r="OTP19"/>
      <c r="OTQ19"/>
      <c r="OTR19"/>
      <c r="OTS19"/>
      <c r="OTT19"/>
      <c r="OTU19"/>
      <c r="OTV19"/>
      <c r="OTW19"/>
      <c r="OTX19"/>
      <c r="OTY19"/>
      <c r="OTZ19"/>
      <c r="OUA19"/>
      <c r="OUB19"/>
      <c r="OUC19"/>
      <c r="OUD19"/>
      <c r="OUE19"/>
      <c r="OUF19"/>
      <c r="OUG19"/>
      <c r="OUH19"/>
      <c r="OUI19"/>
      <c r="OUJ19"/>
      <c r="OUK19"/>
      <c r="OUL19"/>
      <c r="OUM19"/>
      <c r="OUN19"/>
      <c r="OUO19"/>
      <c r="OUP19"/>
      <c r="OUQ19"/>
      <c r="OUR19"/>
      <c r="OUS19"/>
      <c r="OUT19"/>
      <c r="OUU19"/>
      <c r="OUV19"/>
      <c r="OUW19"/>
      <c r="OUX19"/>
      <c r="OUY19"/>
      <c r="OUZ19"/>
      <c r="OVA19"/>
      <c r="OVB19"/>
      <c r="OVC19"/>
      <c r="OVD19"/>
      <c r="OVE19"/>
      <c r="OVF19"/>
      <c r="OVG19"/>
      <c r="OVH19"/>
      <c r="OVI19"/>
      <c r="OVJ19"/>
      <c r="OVK19"/>
      <c r="OVL19"/>
      <c r="OVM19"/>
      <c r="OVN19"/>
      <c r="OVO19"/>
      <c r="OVP19"/>
      <c r="OVQ19"/>
      <c r="OVR19"/>
      <c r="OVS19"/>
      <c r="OVT19"/>
      <c r="OVU19"/>
      <c r="OVV19"/>
      <c r="OVW19"/>
      <c r="OVX19"/>
      <c r="OVY19"/>
      <c r="OVZ19"/>
      <c r="OWA19"/>
      <c r="OWB19"/>
      <c r="OWC19"/>
      <c r="OWD19"/>
      <c r="OWE19"/>
      <c r="OWF19"/>
      <c r="OWG19"/>
      <c r="OWH19"/>
      <c r="OWI19"/>
      <c r="OWJ19"/>
      <c r="OWK19"/>
      <c r="OWL19"/>
      <c r="OWM19"/>
      <c r="OWN19"/>
      <c r="OWO19"/>
      <c r="OWP19"/>
      <c r="OWQ19"/>
      <c r="OWR19"/>
      <c r="OWS19"/>
      <c r="OWT19"/>
      <c r="OWU19"/>
      <c r="OWV19"/>
      <c r="OWW19"/>
      <c r="OWX19"/>
      <c r="OWY19"/>
      <c r="OWZ19"/>
      <c r="OXA19"/>
      <c r="OXB19"/>
      <c r="OXC19"/>
      <c r="OXD19"/>
      <c r="OXE19"/>
      <c r="OXF19"/>
      <c r="OXG19"/>
      <c r="OXH19"/>
      <c r="OXI19"/>
      <c r="OXJ19"/>
      <c r="OXK19"/>
      <c r="OXL19"/>
      <c r="OXM19"/>
      <c r="OXN19"/>
      <c r="OXO19"/>
      <c r="OXP19"/>
      <c r="OXQ19"/>
      <c r="OXR19"/>
      <c r="OXS19"/>
      <c r="OXT19"/>
      <c r="OXU19"/>
      <c r="OXV19"/>
      <c r="OXW19"/>
      <c r="OXX19"/>
      <c r="OXY19"/>
      <c r="OXZ19"/>
      <c r="OYA19"/>
      <c r="OYB19"/>
      <c r="OYC19"/>
      <c r="OYD19"/>
      <c r="OYE19"/>
      <c r="OYF19"/>
      <c r="OYG19"/>
      <c r="OYH19"/>
      <c r="OYI19"/>
      <c r="OYJ19"/>
      <c r="OYK19"/>
      <c r="OYL19"/>
      <c r="OYM19"/>
      <c r="OYN19"/>
      <c r="OYO19"/>
      <c r="OYP19"/>
      <c r="OYQ19"/>
      <c r="OYR19"/>
      <c r="OYS19"/>
      <c r="OYT19"/>
      <c r="OYU19"/>
      <c r="OYV19"/>
      <c r="OYW19"/>
      <c r="OYX19"/>
      <c r="OYY19"/>
      <c r="OYZ19"/>
      <c r="OZA19"/>
      <c r="OZB19"/>
      <c r="OZC19"/>
      <c r="OZD19"/>
      <c r="OZE19"/>
      <c r="OZF19"/>
      <c r="OZG19"/>
      <c r="OZH19"/>
      <c r="OZI19"/>
      <c r="OZJ19"/>
      <c r="OZK19"/>
      <c r="OZL19"/>
      <c r="OZM19"/>
      <c r="OZN19"/>
      <c r="OZO19"/>
      <c r="OZP19"/>
      <c r="OZQ19"/>
      <c r="OZR19"/>
      <c r="OZS19"/>
      <c r="OZT19"/>
      <c r="OZU19"/>
      <c r="OZV19"/>
      <c r="OZW19"/>
      <c r="OZX19"/>
      <c r="OZY19"/>
      <c r="OZZ19"/>
      <c r="PAA19"/>
      <c r="PAB19"/>
      <c r="PAC19"/>
      <c r="PAD19"/>
      <c r="PAE19"/>
      <c r="PAF19"/>
      <c r="PAG19"/>
      <c r="PAH19"/>
      <c r="PAI19"/>
      <c r="PAJ19"/>
      <c r="PAK19"/>
      <c r="PAL19"/>
      <c r="PAM19"/>
      <c r="PAN19"/>
      <c r="PAO19"/>
      <c r="PAP19"/>
      <c r="PAQ19"/>
      <c r="PAR19"/>
      <c r="PAS19"/>
      <c r="PAT19"/>
      <c r="PAU19"/>
      <c r="PAV19"/>
      <c r="PAW19"/>
      <c r="PAX19"/>
      <c r="PAY19"/>
      <c r="PAZ19"/>
      <c r="PBA19"/>
      <c r="PBB19"/>
      <c r="PBC19"/>
      <c r="PBD19"/>
      <c r="PBE19"/>
      <c r="PBF19"/>
      <c r="PBG19"/>
      <c r="PBH19"/>
      <c r="PBI19"/>
      <c r="PBJ19"/>
      <c r="PBK19"/>
      <c r="PBL19"/>
      <c r="PBM19"/>
      <c r="PBN19"/>
      <c r="PBO19"/>
      <c r="PBP19"/>
      <c r="PBQ19"/>
      <c r="PBR19"/>
      <c r="PBS19"/>
      <c r="PBT19"/>
      <c r="PBU19"/>
      <c r="PBV19"/>
      <c r="PBW19"/>
      <c r="PBX19"/>
      <c r="PBY19"/>
      <c r="PBZ19"/>
      <c r="PCA19"/>
      <c r="PCB19"/>
      <c r="PCC19"/>
      <c r="PCD19"/>
      <c r="PCE19"/>
      <c r="PCF19"/>
      <c r="PCG19"/>
      <c r="PCH19"/>
      <c r="PCI19"/>
      <c r="PCJ19"/>
      <c r="PCK19"/>
      <c r="PCL19"/>
      <c r="PCM19"/>
      <c r="PCN19"/>
      <c r="PCO19"/>
      <c r="PCP19"/>
      <c r="PCQ19"/>
      <c r="PCR19"/>
      <c r="PCS19"/>
      <c r="PCT19"/>
      <c r="PCU19"/>
      <c r="PCV19"/>
      <c r="PCW19"/>
      <c r="PCX19"/>
      <c r="PCY19"/>
      <c r="PCZ19"/>
      <c r="PDA19"/>
      <c r="PDB19"/>
      <c r="PDC19"/>
      <c r="PDD19"/>
      <c r="PDE19"/>
      <c r="PDF19"/>
      <c r="PDG19"/>
      <c r="PDH19"/>
      <c r="PDI19"/>
      <c r="PDJ19"/>
      <c r="PDK19"/>
      <c r="PDL19"/>
      <c r="PDM19"/>
      <c r="PDN19"/>
      <c r="PDO19"/>
      <c r="PDP19"/>
      <c r="PDQ19"/>
      <c r="PDR19"/>
      <c r="PDS19"/>
      <c r="PDT19"/>
      <c r="PDU19"/>
      <c r="PDV19"/>
      <c r="PDW19"/>
      <c r="PDX19"/>
      <c r="PDY19"/>
      <c r="PDZ19"/>
      <c r="PEA19"/>
      <c r="PEB19"/>
      <c r="PEC19"/>
      <c r="PED19"/>
      <c r="PEE19"/>
      <c r="PEF19"/>
      <c r="PEG19"/>
      <c r="PEH19"/>
      <c r="PEI19"/>
      <c r="PEJ19"/>
      <c r="PEK19"/>
      <c r="PEL19"/>
      <c r="PEM19"/>
      <c r="PEN19"/>
      <c r="PEO19"/>
      <c r="PEP19"/>
      <c r="PEQ19"/>
      <c r="PER19"/>
      <c r="PES19"/>
      <c r="PET19"/>
      <c r="PEU19"/>
      <c r="PEV19"/>
      <c r="PEW19"/>
      <c r="PEX19"/>
      <c r="PEY19"/>
      <c r="PEZ19"/>
      <c r="PFA19"/>
      <c r="PFB19"/>
      <c r="PFC19"/>
      <c r="PFD19"/>
      <c r="PFE19"/>
      <c r="PFF19"/>
      <c r="PFG19"/>
      <c r="PFH19"/>
      <c r="PFI19"/>
      <c r="PFJ19"/>
      <c r="PFK19"/>
      <c r="PFL19"/>
      <c r="PFM19"/>
      <c r="PFN19"/>
      <c r="PFO19"/>
      <c r="PFP19"/>
      <c r="PFQ19"/>
      <c r="PFR19"/>
      <c r="PFS19"/>
      <c r="PFT19"/>
      <c r="PFU19"/>
      <c r="PFV19"/>
      <c r="PFW19"/>
      <c r="PFX19"/>
      <c r="PFY19"/>
      <c r="PFZ19"/>
      <c r="PGA19"/>
      <c r="PGB19"/>
      <c r="PGC19"/>
      <c r="PGD19"/>
      <c r="PGE19"/>
      <c r="PGF19"/>
      <c r="PGG19"/>
      <c r="PGH19"/>
      <c r="PGI19"/>
      <c r="PGJ19"/>
      <c r="PGK19"/>
      <c r="PGL19"/>
      <c r="PGM19"/>
      <c r="PGN19"/>
      <c r="PGO19"/>
      <c r="PGP19"/>
      <c r="PGQ19"/>
      <c r="PGR19"/>
      <c r="PGS19"/>
      <c r="PGT19"/>
      <c r="PGU19"/>
      <c r="PGV19"/>
      <c r="PGW19"/>
      <c r="PGX19"/>
      <c r="PGY19"/>
      <c r="PGZ19"/>
      <c r="PHA19"/>
      <c r="PHB19"/>
      <c r="PHC19"/>
      <c r="PHD19"/>
      <c r="PHE19"/>
      <c r="PHF19"/>
      <c r="PHG19"/>
      <c r="PHH19"/>
      <c r="PHI19"/>
      <c r="PHJ19"/>
      <c r="PHK19"/>
      <c r="PHL19"/>
      <c r="PHM19"/>
      <c r="PHN19"/>
      <c r="PHO19"/>
      <c r="PHP19"/>
      <c r="PHQ19"/>
      <c r="PHR19"/>
      <c r="PHS19"/>
      <c r="PHT19"/>
      <c r="PHU19"/>
      <c r="PHV19"/>
      <c r="PHW19"/>
      <c r="PHX19"/>
      <c r="PHY19"/>
      <c r="PHZ19"/>
      <c r="PIA19"/>
      <c r="PIB19"/>
      <c r="PIC19"/>
      <c r="PID19"/>
      <c r="PIE19"/>
      <c r="PIF19"/>
      <c r="PIG19"/>
      <c r="PIH19"/>
      <c r="PII19"/>
      <c r="PIJ19"/>
      <c r="PIK19"/>
      <c r="PIL19"/>
      <c r="PIM19"/>
      <c r="PIN19"/>
      <c r="PIO19"/>
      <c r="PIP19"/>
      <c r="PIQ19"/>
      <c r="PIR19"/>
      <c r="PIS19"/>
      <c r="PIT19"/>
      <c r="PIU19"/>
      <c r="PIV19"/>
      <c r="PIW19"/>
      <c r="PIX19"/>
      <c r="PIY19"/>
      <c r="PIZ19"/>
      <c r="PJA19"/>
      <c r="PJB19"/>
      <c r="PJC19"/>
      <c r="PJD19"/>
      <c r="PJE19"/>
      <c r="PJF19"/>
      <c r="PJG19"/>
      <c r="PJH19"/>
      <c r="PJI19"/>
      <c r="PJJ19"/>
      <c r="PJK19"/>
      <c r="PJL19"/>
      <c r="PJM19"/>
      <c r="PJN19"/>
      <c r="PJO19"/>
      <c r="PJP19"/>
      <c r="PJQ19"/>
      <c r="PJR19"/>
      <c r="PJS19"/>
      <c r="PJT19"/>
      <c r="PJU19"/>
      <c r="PJV19"/>
      <c r="PJW19"/>
      <c r="PJX19"/>
      <c r="PJY19"/>
      <c r="PJZ19"/>
      <c r="PKA19"/>
      <c r="PKB19"/>
      <c r="PKC19"/>
      <c r="PKD19"/>
      <c r="PKE19"/>
      <c r="PKF19"/>
      <c r="PKG19"/>
      <c r="PKH19"/>
      <c r="PKI19"/>
      <c r="PKJ19"/>
      <c r="PKK19"/>
      <c r="PKL19"/>
      <c r="PKM19"/>
      <c r="PKN19"/>
      <c r="PKO19"/>
      <c r="PKP19"/>
      <c r="PKQ19"/>
      <c r="PKR19"/>
      <c r="PKS19"/>
      <c r="PKT19"/>
      <c r="PKU19"/>
      <c r="PKV19"/>
      <c r="PKW19"/>
      <c r="PKX19"/>
      <c r="PKY19"/>
      <c r="PKZ19"/>
      <c r="PLA19"/>
      <c r="PLB19"/>
      <c r="PLC19"/>
      <c r="PLD19"/>
      <c r="PLE19"/>
      <c r="PLF19"/>
      <c r="PLG19"/>
      <c r="PLH19"/>
      <c r="PLI19"/>
      <c r="PLJ19"/>
      <c r="PLK19"/>
      <c r="PLL19"/>
      <c r="PLM19"/>
      <c r="PLN19"/>
      <c r="PLO19"/>
      <c r="PLP19"/>
      <c r="PLQ19"/>
      <c r="PLR19"/>
      <c r="PLS19"/>
      <c r="PLT19"/>
      <c r="PLU19"/>
      <c r="PLV19"/>
      <c r="PLW19"/>
      <c r="PLX19"/>
      <c r="PLY19"/>
      <c r="PLZ19"/>
      <c r="PMA19"/>
      <c r="PMB19"/>
      <c r="PMC19"/>
      <c r="PMD19"/>
      <c r="PME19"/>
      <c r="PMF19"/>
      <c r="PMG19"/>
      <c r="PMH19"/>
      <c r="PMI19"/>
      <c r="PMJ19"/>
      <c r="PMK19"/>
      <c r="PML19"/>
      <c r="PMM19"/>
      <c r="PMN19"/>
      <c r="PMO19"/>
      <c r="PMP19"/>
      <c r="PMQ19"/>
      <c r="PMR19"/>
      <c r="PMS19"/>
      <c r="PMT19"/>
      <c r="PMU19"/>
      <c r="PMV19"/>
      <c r="PMW19"/>
      <c r="PMX19"/>
      <c r="PMY19"/>
      <c r="PMZ19"/>
      <c r="PNA19"/>
      <c r="PNB19"/>
      <c r="PNC19"/>
      <c r="PND19"/>
      <c r="PNE19"/>
      <c r="PNF19"/>
      <c r="PNG19"/>
      <c r="PNH19"/>
      <c r="PNI19"/>
      <c r="PNJ19"/>
      <c r="PNK19"/>
      <c r="PNL19"/>
      <c r="PNM19"/>
      <c r="PNN19"/>
      <c r="PNO19"/>
      <c r="PNP19"/>
      <c r="PNQ19"/>
      <c r="PNR19"/>
      <c r="PNS19"/>
      <c r="PNT19"/>
      <c r="PNU19"/>
      <c r="PNV19"/>
      <c r="PNW19"/>
      <c r="PNX19"/>
      <c r="PNY19"/>
      <c r="PNZ19"/>
      <c r="POA19"/>
      <c r="POB19"/>
      <c r="POC19"/>
      <c r="POD19"/>
      <c r="POE19"/>
      <c r="POF19"/>
      <c r="POG19"/>
      <c r="POH19"/>
      <c r="POI19"/>
      <c r="POJ19"/>
      <c r="POK19"/>
      <c r="POL19"/>
      <c r="POM19"/>
      <c r="PON19"/>
      <c r="POO19"/>
      <c r="POP19"/>
      <c r="POQ19"/>
      <c r="POR19"/>
      <c r="POS19"/>
      <c r="POT19"/>
      <c r="POU19"/>
      <c r="POV19"/>
      <c r="POW19"/>
      <c r="POX19"/>
      <c r="POY19"/>
      <c r="POZ19"/>
      <c r="PPA19"/>
      <c r="PPB19"/>
      <c r="PPC19"/>
      <c r="PPD19"/>
      <c r="PPE19"/>
      <c r="PPF19"/>
      <c r="PPG19"/>
      <c r="PPH19"/>
      <c r="PPI19"/>
      <c r="PPJ19"/>
      <c r="PPK19"/>
      <c r="PPL19"/>
      <c r="PPM19"/>
      <c r="PPN19"/>
      <c r="PPO19"/>
      <c r="PPP19"/>
      <c r="PPQ19"/>
      <c r="PPR19"/>
      <c r="PPS19"/>
      <c r="PPT19"/>
      <c r="PPU19"/>
      <c r="PPV19"/>
      <c r="PPW19"/>
      <c r="PPX19"/>
      <c r="PPY19"/>
      <c r="PPZ19"/>
      <c r="PQA19"/>
      <c r="PQB19"/>
      <c r="PQC19"/>
      <c r="PQD19"/>
      <c r="PQE19"/>
      <c r="PQF19"/>
      <c r="PQG19"/>
      <c r="PQH19"/>
      <c r="PQI19"/>
      <c r="PQJ19"/>
      <c r="PQK19"/>
      <c r="PQL19"/>
      <c r="PQM19"/>
      <c r="PQN19"/>
      <c r="PQO19"/>
      <c r="PQP19"/>
      <c r="PQQ19"/>
      <c r="PQR19"/>
      <c r="PQS19"/>
      <c r="PQT19"/>
      <c r="PQU19"/>
      <c r="PQV19"/>
      <c r="PQW19"/>
      <c r="PQX19"/>
      <c r="PQY19"/>
      <c r="PQZ19"/>
      <c r="PRA19"/>
      <c r="PRB19"/>
      <c r="PRC19"/>
      <c r="PRD19"/>
      <c r="PRE19"/>
      <c r="PRF19"/>
      <c r="PRG19"/>
      <c r="PRH19"/>
      <c r="PRI19"/>
      <c r="PRJ19"/>
      <c r="PRK19"/>
      <c r="PRL19"/>
      <c r="PRM19"/>
      <c r="PRN19"/>
      <c r="PRO19"/>
      <c r="PRP19"/>
      <c r="PRQ19"/>
      <c r="PRR19"/>
      <c r="PRS19"/>
      <c r="PRT19"/>
      <c r="PRU19"/>
      <c r="PRV19"/>
      <c r="PRW19"/>
      <c r="PRX19"/>
      <c r="PRY19"/>
      <c r="PRZ19"/>
      <c r="PSA19"/>
      <c r="PSB19"/>
      <c r="PSC19"/>
      <c r="PSD19"/>
      <c r="PSE19"/>
      <c r="PSF19"/>
      <c r="PSG19"/>
      <c r="PSH19"/>
      <c r="PSI19"/>
      <c r="PSJ19"/>
      <c r="PSK19"/>
      <c r="PSL19"/>
      <c r="PSM19"/>
      <c r="PSN19"/>
      <c r="PSO19"/>
      <c r="PSP19"/>
      <c r="PSQ19"/>
      <c r="PSR19"/>
      <c r="PSS19"/>
      <c r="PST19"/>
      <c r="PSU19"/>
      <c r="PSV19"/>
      <c r="PSW19"/>
      <c r="PSX19"/>
      <c r="PSY19"/>
      <c r="PSZ19"/>
      <c r="PTA19"/>
      <c r="PTB19"/>
      <c r="PTC19"/>
      <c r="PTD19"/>
      <c r="PTE19"/>
      <c r="PTF19"/>
      <c r="PTG19"/>
      <c r="PTH19"/>
      <c r="PTI19"/>
      <c r="PTJ19"/>
      <c r="PTK19"/>
      <c r="PTL19"/>
      <c r="PTM19"/>
      <c r="PTN19"/>
      <c r="PTO19"/>
      <c r="PTP19"/>
      <c r="PTQ19"/>
      <c r="PTR19"/>
      <c r="PTS19"/>
      <c r="PTT19"/>
      <c r="PTU19"/>
      <c r="PTV19"/>
      <c r="PTW19"/>
      <c r="PTX19"/>
      <c r="PTY19"/>
      <c r="PTZ19"/>
      <c r="PUA19"/>
      <c r="PUB19"/>
      <c r="PUC19"/>
      <c r="PUD19"/>
      <c r="PUE19"/>
      <c r="PUF19"/>
      <c r="PUG19"/>
      <c r="PUH19"/>
      <c r="PUI19"/>
      <c r="PUJ19"/>
      <c r="PUK19"/>
      <c r="PUL19"/>
      <c r="PUM19"/>
      <c r="PUN19"/>
      <c r="PUO19"/>
      <c r="PUP19"/>
      <c r="PUQ19"/>
      <c r="PUR19"/>
      <c r="PUS19"/>
      <c r="PUT19"/>
      <c r="PUU19"/>
      <c r="PUV19"/>
      <c r="PUW19"/>
      <c r="PUX19"/>
      <c r="PUY19"/>
      <c r="PUZ19"/>
      <c r="PVA19"/>
      <c r="PVB19"/>
      <c r="PVC19"/>
      <c r="PVD19"/>
      <c r="PVE19"/>
      <c r="PVF19"/>
      <c r="PVG19"/>
      <c r="PVH19"/>
      <c r="PVI19"/>
      <c r="PVJ19"/>
      <c r="PVK19"/>
      <c r="PVL19"/>
      <c r="PVM19"/>
      <c r="PVN19"/>
      <c r="PVO19"/>
      <c r="PVP19"/>
      <c r="PVQ19"/>
      <c r="PVR19"/>
      <c r="PVS19"/>
      <c r="PVT19"/>
      <c r="PVU19"/>
      <c r="PVV19"/>
      <c r="PVW19"/>
      <c r="PVX19"/>
      <c r="PVY19"/>
      <c r="PVZ19"/>
      <c r="PWA19"/>
      <c r="PWB19"/>
      <c r="PWC19"/>
      <c r="PWD19"/>
      <c r="PWE19"/>
      <c r="PWF19"/>
      <c r="PWG19"/>
      <c r="PWH19"/>
      <c r="PWI19"/>
      <c r="PWJ19"/>
      <c r="PWK19"/>
      <c r="PWL19"/>
      <c r="PWM19"/>
      <c r="PWN19"/>
      <c r="PWO19"/>
      <c r="PWP19"/>
      <c r="PWQ19"/>
      <c r="PWR19"/>
      <c r="PWS19"/>
      <c r="PWT19"/>
      <c r="PWU19"/>
      <c r="PWV19"/>
      <c r="PWW19"/>
      <c r="PWX19"/>
      <c r="PWY19"/>
      <c r="PWZ19"/>
      <c r="PXA19"/>
      <c r="PXB19"/>
      <c r="PXC19"/>
      <c r="PXD19"/>
      <c r="PXE19"/>
      <c r="PXF19"/>
      <c r="PXG19"/>
      <c r="PXH19"/>
      <c r="PXI19"/>
      <c r="PXJ19"/>
      <c r="PXK19"/>
      <c r="PXL19"/>
      <c r="PXM19"/>
      <c r="PXN19"/>
      <c r="PXO19"/>
      <c r="PXP19"/>
      <c r="PXQ19"/>
      <c r="PXR19"/>
      <c r="PXS19"/>
      <c r="PXT19"/>
      <c r="PXU19"/>
      <c r="PXV19"/>
      <c r="PXW19"/>
      <c r="PXX19"/>
      <c r="PXY19"/>
      <c r="PXZ19"/>
      <c r="PYA19"/>
      <c r="PYB19"/>
      <c r="PYC19"/>
      <c r="PYD19"/>
      <c r="PYE19"/>
      <c r="PYF19"/>
      <c r="PYG19"/>
      <c r="PYH19"/>
      <c r="PYI19"/>
      <c r="PYJ19"/>
      <c r="PYK19"/>
      <c r="PYL19"/>
      <c r="PYM19"/>
      <c r="PYN19"/>
      <c r="PYO19"/>
      <c r="PYP19"/>
      <c r="PYQ19"/>
      <c r="PYR19"/>
      <c r="PYS19"/>
      <c r="PYT19"/>
      <c r="PYU19"/>
      <c r="PYV19"/>
      <c r="PYW19"/>
      <c r="PYX19"/>
      <c r="PYY19"/>
      <c r="PYZ19"/>
      <c r="PZA19"/>
      <c r="PZB19"/>
      <c r="PZC19"/>
      <c r="PZD19"/>
      <c r="PZE19"/>
      <c r="PZF19"/>
      <c r="PZG19"/>
      <c r="PZH19"/>
      <c r="PZI19"/>
      <c r="PZJ19"/>
      <c r="PZK19"/>
      <c r="PZL19"/>
      <c r="PZM19"/>
      <c r="PZN19"/>
      <c r="PZO19"/>
      <c r="PZP19"/>
      <c r="PZQ19"/>
      <c r="PZR19"/>
      <c r="PZS19"/>
      <c r="PZT19"/>
      <c r="PZU19"/>
      <c r="PZV19"/>
      <c r="PZW19"/>
      <c r="PZX19"/>
      <c r="PZY19"/>
      <c r="PZZ19"/>
      <c r="QAA19"/>
      <c r="QAB19"/>
      <c r="QAC19"/>
      <c r="QAD19"/>
      <c r="QAE19"/>
      <c r="QAF19"/>
      <c r="QAG19"/>
      <c r="QAH19"/>
      <c r="QAI19"/>
      <c r="QAJ19"/>
      <c r="QAK19"/>
      <c r="QAL19"/>
      <c r="QAM19"/>
      <c r="QAN19"/>
      <c r="QAO19"/>
      <c r="QAP19"/>
      <c r="QAQ19"/>
      <c r="QAR19"/>
      <c r="QAS19"/>
      <c r="QAT19"/>
      <c r="QAU19"/>
      <c r="QAV19"/>
      <c r="QAW19"/>
      <c r="QAX19"/>
      <c r="QAY19"/>
      <c r="QAZ19"/>
      <c r="QBA19"/>
      <c r="QBB19"/>
      <c r="QBC19"/>
      <c r="QBD19"/>
      <c r="QBE19"/>
      <c r="QBF19"/>
      <c r="QBG19"/>
      <c r="QBH19"/>
      <c r="QBI19"/>
      <c r="QBJ19"/>
      <c r="QBK19"/>
      <c r="QBL19"/>
      <c r="QBM19"/>
      <c r="QBN19"/>
      <c r="QBO19"/>
      <c r="QBP19"/>
      <c r="QBQ19"/>
      <c r="QBR19"/>
      <c r="QBS19"/>
      <c r="QBT19"/>
      <c r="QBU19"/>
      <c r="QBV19"/>
      <c r="QBW19"/>
      <c r="QBX19"/>
      <c r="QBY19"/>
      <c r="QBZ19"/>
      <c r="QCA19"/>
      <c r="QCB19"/>
      <c r="QCC19"/>
      <c r="QCD19"/>
      <c r="QCE19"/>
      <c r="QCF19"/>
      <c r="QCG19"/>
      <c r="QCH19"/>
      <c r="QCI19"/>
      <c r="QCJ19"/>
      <c r="QCK19"/>
      <c r="QCL19"/>
      <c r="QCM19"/>
      <c r="QCN19"/>
      <c r="QCO19"/>
      <c r="QCP19"/>
      <c r="QCQ19"/>
      <c r="QCR19"/>
      <c r="QCS19"/>
      <c r="QCT19"/>
      <c r="QCU19"/>
      <c r="QCV19"/>
      <c r="QCW19"/>
      <c r="QCX19"/>
      <c r="QCY19"/>
      <c r="QCZ19"/>
      <c r="QDA19"/>
      <c r="QDB19"/>
      <c r="QDC19"/>
      <c r="QDD19"/>
      <c r="QDE19"/>
      <c r="QDF19"/>
      <c r="QDG19"/>
      <c r="QDH19"/>
      <c r="QDI19"/>
      <c r="QDJ19"/>
      <c r="QDK19"/>
      <c r="QDL19"/>
      <c r="QDM19"/>
      <c r="QDN19"/>
      <c r="QDO19"/>
      <c r="QDP19"/>
      <c r="QDQ19"/>
      <c r="QDR19"/>
      <c r="QDS19"/>
      <c r="QDT19"/>
      <c r="QDU19"/>
      <c r="QDV19"/>
      <c r="QDW19"/>
      <c r="QDX19"/>
      <c r="QDY19"/>
      <c r="QDZ19"/>
      <c r="QEA19"/>
      <c r="QEB19"/>
      <c r="QEC19"/>
      <c r="QED19"/>
      <c r="QEE19"/>
      <c r="QEF19"/>
      <c r="QEG19"/>
      <c r="QEH19"/>
      <c r="QEI19"/>
      <c r="QEJ19"/>
      <c r="QEK19"/>
      <c r="QEL19"/>
      <c r="QEM19"/>
      <c r="QEN19"/>
      <c r="QEO19"/>
      <c r="QEP19"/>
      <c r="QEQ19"/>
      <c r="QER19"/>
      <c r="QES19"/>
      <c r="QET19"/>
      <c r="QEU19"/>
      <c r="QEV19"/>
      <c r="QEW19"/>
      <c r="QEX19"/>
      <c r="QEY19"/>
      <c r="QEZ19"/>
      <c r="QFA19"/>
      <c r="QFB19"/>
      <c r="QFC19"/>
      <c r="QFD19"/>
      <c r="QFE19"/>
      <c r="QFF19"/>
      <c r="QFG19"/>
      <c r="QFH19"/>
      <c r="QFI19"/>
      <c r="QFJ19"/>
      <c r="QFK19"/>
      <c r="QFL19"/>
      <c r="QFM19"/>
      <c r="QFN19"/>
      <c r="QFO19"/>
      <c r="QFP19"/>
      <c r="QFQ19"/>
      <c r="QFR19"/>
      <c r="QFS19"/>
      <c r="QFT19"/>
      <c r="QFU19"/>
      <c r="QFV19"/>
      <c r="QFW19"/>
      <c r="QFX19"/>
      <c r="QFY19"/>
      <c r="QFZ19"/>
      <c r="QGA19"/>
      <c r="QGB19"/>
      <c r="QGC19"/>
      <c r="QGD19"/>
      <c r="QGE19"/>
      <c r="QGF19"/>
      <c r="QGG19"/>
      <c r="QGH19"/>
      <c r="QGI19"/>
      <c r="QGJ19"/>
      <c r="QGK19"/>
      <c r="QGL19"/>
      <c r="QGM19"/>
      <c r="QGN19"/>
      <c r="QGO19"/>
      <c r="QGP19"/>
      <c r="QGQ19"/>
      <c r="QGR19"/>
      <c r="QGS19"/>
      <c r="QGT19"/>
      <c r="QGU19"/>
      <c r="QGV19"/>
      <c r="QGW19"/>
      <c r="QGX19"/>
      <c r="QGY19"/>
      <c r="QGZ19"/>
      <c r="QHA19"/>
      <c r="QHB19"/>
      <c r="QHC19"/>
      <c r="QHD19"/>
      <c r="QHE19"/>
      <c r="QHF19"/>
      <c r="QHG19"/>
      <c r="QHH19"/>
      <c r="QHI19"/>
      <c r="QHJ19"/>
      <c r="QHK19"/>
      <c r="QHL19"/>
      <c r="QHM19"/>
      <c r="QHN19"/>
      <c r="QHO19"/>
      <c r="QHP19"/>
      <c r="QHQ19"/>
      <c r="QHR19"/>
      <c r="QHS19"/>
      <c r="QHT19"/>
      <c r="QHU19"/>
      <c r="QHV19"/>
      <c r="QHW19"/>
      <c r="QHX19"/>
      <c r="QHY19"/>
      <c r="QHZ19"/>
      <c r="QIA19"/>
      <c r="QIB19"/>
      <c r="QIC19"/>
      <c r="QID19"/>
      <c r="QIE19"/>
      <c r="QIF19"/>
      <c r="QIG19"/>
      <c r="QIH19"/>
      <c r="QII19"/>
      <c r="QIJ19"/>
      <c r="QIK19"/>
      <c r="QIL19"/>
      <c r="QIM19"/>
      <c r="QIN19"/>
      <c r="QIO19"/>
      <c r="QIP19"/>
      <c r="QIQ19"/>
      <c r="QIR19"/>
      <c r="QIS19"/>
      <c r="QIT19"/>
      <c r="QIU19"/>
      <c r="QIV19"/>
      <c r="QIW19"/>
      <c r="QIX19"/>
      <c r="QIY19"/>
      <c r="QIZ19"/>
      <c r="QJA19"/>
      <c r="QJB19"/>
      <c r="QJC19"/>
      <c r="QJD19"/>
      <c r="QJE19"/>
      <c r="QJF19"/>
      <c r="QJG19"/>
      <c r="QJH19"/>
      <c r="QJI19"/>
      <c r="QJJ19"/>
      <c r="QJK19"/>
      <c r="QJL19"/>
      <c r="QJM19"/>
      <c r="QJN19"/>
      <c r="QJO19"/>
      <c r="QJP19"/>
      <c r="QJQ19"/>
      <c r="QJR19"/>
      <c r="QJS19"/>
      <c r="QJT19"/>
      <c r="QJU19"/>
      <c r="QJV19"/>
      <c r="QJW19"/>
      <c r="QJX19"/>
      <c r="QJY19"/>
      <c r="QJZ19"/>
      <c r="QKA19"/>
      <c r="QKB19"/>
      <c r="QKC19"/>
      <c r="QKD19"/>
      <c r="QKE19"/>
      <c r="QKF19"/>
      <c r="QKG19"/>
      <c r="QKH19"/>
      <c r="QKI19"/>
      <c r="QKJ19"/>
      <c r="QKK19"/>
      <c r="QKL19"/>
      <c r="QKM19"/>
      <c r="QKN19"/>
      <c r="QKO19"/>
      <c r="QKP19"/>
      <c r="QKQ19"/>
      <c r="QKR19"/>
      <c r="QKS19"/>
      <c r="QKT19"/>
      <c r="QKU19"/>
      <c r="QKV19"/>
      <c r="QKW19"/>
      <c r="QKX19"/>
      <c r="QKY19"/>
      <c r="QKZ19"/>
      <c r="QLA19"/>
      <c r="QLB19"/>
      <c r="QLC19"/>
      <c r="QLD19"/>
      <c r="QLE19"/>
      <c r="QLF19"/>
      <c r="QLG19"/>
      <c r="QLH19"/>
      <c r="QLI19"/>
      <c r="QLJ19"/>
      <c r="QLK19"/>
      <c r="QLL19"/>
      <c r="QLM19"/>
      <c r="QLN19"/>
      <c r="QLO19"/>
      <c r="QLP19"/>
      <c r="QLQ19"/>
      <c r="QLR19"/>
      <c r="QLS19"/>
      <c r="QLT19"/>
      <c r="QLU19"/>
      <c r="QLV19"/>
      <c r="QLW19"/>
      <c r="QLX19"/>
      <c r="QLY19"/>
      <c r="QLZ19"/>
      <c r="QMA19"/>
      <c r="QMB19"/>
      <c r="QMC19"/>
      <c r="QMD19"/>
      <c r="QME19"/>
      <c r="QMF19"/>
      <c r="QMG19"/>
      <c r="QMH19"/>
      <c r="QMI19"/>
      <c r="QMJ19"/>
      <c r="QMK19"/>
      <c r="QML19"/>
      <c r="QMM19"/>
      <c r="QMN19"/>
      <c r="QMO19"/>
      <c r="QMP19"/>
      <c r="QMQ19"/>
      <c r="QMR19"/>
      <c r="QMS19"/>
      <c r="QMT19"/>
      <c r="QMU19"/>
      <c r="QMV19"/>
      <c r="QMW19"/>
      <c r="QMX19"/>
      <c r="QMY19"/>
      <c r="QMZ19"/>
      <c r="QNA19"/>
      <c r="QNB19"/>
      <c r="QNC19"/>
      <c r="QND19"/>
      <c r="QNE19"/>
      <c r="QNF19"/>
      <c r="QNG19"/>
      <c r="QNH19"/>
      <c r="QNI19"/>
      <c r="QNJ19"/>
      <c r="QNK19"/>
      <c r="QNL19"/>
      <c r="QNM19"/>
      <c r="QNN19"/>
      <c r="QNO19"/>
      <c r="QNP19"/>
      <c r="QNQ19"/>
      <c r="QNR19"/>
      <c r="QNS19"/>
      <c r="QNT19"/>
      <c r="QNU19"/>
      <c r="QNV19"/>
      <c r="QNW19"/>
      <c r="QNX19"/>
      <c r="QNY19"/>
      <c r="QNZ19"/>
      <c r="QOA19"/>
      <c r="QOB19"/>
      <c r="QOC19"/>
      <c r="QOD19"/>
      <c r="QOE19"/>
      <c r="QOF19"/>
      <c r="QOG19"/>
      <c r="QOH19"/>
      <c r="QOI19"/>
      <c r="QOJ19"/>
      <c r="QOK19"/>
      <c r="QOL19"/>
      <c r="QOM19"/>
      <c r="QON19"/>
      <c r="QOO19"/>
      <c r="QOP19"/>
      <c r="QOQ19"/>
      <c r="QOR19"/>
      <c r="QOS19"/>
      <c r="QOT19"/>
      <c r="QOU19"/>
      <c r="QOV19"/>
      <c r="QOW19"/>
      <c r="QOX19"/>
      <c r="QOY19"/>
      <c r="QOZ19"/>
      <c r="QPA19"/>
      <c r="QPB19"/>
      <c r="QPC19"/>
      <c r="QPD19"/>
      <c r="QPE19"/>
      <c r="QPF19"/>
      <c r="QPG19"/>
      <c r="QPH19"/>
      <c r="QPI19"/>
      <c r="QPJ19"/>
      <c r="QPK19"/>
      <c r="QPL19"/>
      <c r="QPM19"/>
      <c r="QPN19"/>
      <c r="QPO19"/>
      <c r="QPP19"/>
      <c r="QPQ19"/>
      <c r="QPR19"/>
      <c r="QPS19"/>
      <c r="QPT19"/>
      <c r="QPU19"/>
      <c r="QPV19"/>
      <c r="QPW19"/>
      <c r="QPX19"/>
      <c r="QPY19"/>
      <c r="QPZ19"/>
      <c r="QQA19"/>
      <c r="QQB19"/>
      <c r="QQC19"/>
      <c r="QQD19"/>
      <c r="QQE19"/>
      <c r="QQF19"/>
      <c r="QQG19"/>
      <c r="QQH19"/>
      <c r="QQI19"/>
      <c r="QQJ19"/>
      <c r="QQK19"/>
      <c r="QQL19"/>
      <c r="QQM19"/>
      <c r="QQN19"/>
      <c r="QQO19"/>
      <c r="QQP19"/>
      <c r="QQQ19"/>
      <c r="QQR19"/>
      <c r="QQS19"/>
      <c r="QQT19"/>
      <c r="QQU19"/>
      <c r="QQV19"/>
      <c r="QQW19"/>
      <c r="QQX19"/>
      <c r="QQY19"/>
      <c r="QQZ19"/>
      <c r="QRA19"/>
      <c r="QRB19"/>
      <c r="QRC19"/>
      <c r="QRD19"/>
      <c r="QRE19"/>
      <c r="QRF19"/>
      <c r="QRG19"/>
      <c r="QRH19"/>
      <c r="QRI19"/>
      <c r="QRJ19"/>
      <c r="QRK19"/>
      <c r="QRL19"/>
      <c r="QRM19"/>
      <c r="QRN19"/>
      <c r="QRO19"/>
      <c r="QRP19"/>
      <c r="QRQ19"/>
      <c r="QRR19"/>
      <c r="QRS19"/>
      <c r="QRT19"/>
      <c r="QRU19"/>
      <c r="QRV19"/>
      <c r="QRW19"/>
      <c r="QRX19"/>
      <c r="QRY19"/>
      <c r="QRZ19"/>
      <c r="QSA19"/>
      <c r="QSB19"/>
      <c r="QSC19"/>
      <c r="QSD19"/>
      <c r="QSE19"/>
      <c r="QSF19"/>
      <c r="QSG19"/>
      <c r="QSH19"/>
      <c r="QSI19"/>
      <c r="QSJ19"/>
      <c r="QSK19"/>
      <c r="QSL19"/>
      <c r="QSM19"/>
      <c r="QSN19"/>
      <c r="QSO19"/>
      <c r="QSP19"/>
      <c r="QSQ19"/>
      <c r="QSR19"/>
      <c r="QSS19"/>
      <c r="QST19"/>
      <c r="QSU19"/>
      <c r="QSV19"/>
      <c r="QSW19"/>
      <c r="QSX19"/>
      <c r="QSY19"/>
      <c r="QSZ19"/>
      <c r="QTA19"/>
      <c r="QTB19"/>
      <c r="QTC19"/>
      <c r="QTD19"/>
      <c r="QTE19"/>
      <c r="QTF19"/>
      <c r="QTG19"/>
      <c r="QTH19"/>
      <c r="QTI19"/>
      <c r="QTJ19"/>
      <c r="QTK19"/>
      <c r="QTL19"/>
      <c r="QTM19"/>
      <c r="QTN19"/>
      <c r="QTO19"/>
      <c r="QTP19"/>
      <c r="QTQ19"/>
      <c r="QTR19"/>
      <c r="QTS19"/>
      <c r="QTT19"/>
      <c r="QTU19"/>
      <c r="QTV19"/>
      <c r="QTW19"/>
      <c r="QTX19"/>
      <c r="QTY19"/>
      <c r="QTZ19"/>
      <c r="QUA19"/>
      <c r="QUB19"/>
      <c r="QUC19"/>
      <c r="QUD19"/>
      <c r="QUE19"/>
      <c r="QUF19"/>
      <c r="QUG19"/>
      <c r="QUH19"/>
      <c r="QUI19"/>
      <c r="QUJ19"/>
      <c r="QUK19"/>
      <c r="QUL19"/>
      <c r="QUM19"/>
      <c r="QUN19"/>
      <c r="QUO19"/>
      <c r="QUP19"/>
      <c r="QUQ19"/>
      <c r="QUR19"/>
      <c r="QUS19"/>
      <c r="QUT19"/>
      <c r="QUU19"/>
      <c r="QUV19"/>
      <c r="QUW19"/>
      <c r="QUX19"/>
      <c r="QUY19"/>
      <c r="QUZ19"/>
      <c r="QVA19"/>
      <c r="QVB19"/>
      <c r="QVC19"/>
      <c r="QVD19"/>
      <c r="QVE19"/>
      <c r="QVF19"/>
      <c r="QVG19"/>
      <c r="QVH19"/>
      <c r="QVI19"/>
      <c r="QVJ19"/>
      <c r="QVK19"/>
      <c r="QVL19"/>
      <c r="QVM19"/>
      <c r="QVN19"/>
      <c r="QVO19"/>
      <c r="QVP19"/>
      <c r="QVQ19"/>
      <c r="QVR19"/>
      <c r="QVS19"/>
      <c r="QVT19"/>
      <c r="QVU19"/>
      <c r="QVV19"/>
      <c r="QVW19"/>
      <c r="QVX19"/>
      <c r="QVY19"/>
      <c r="QVZ19"/>
      <c r="QWA19"/>
      <c r="QWB19"/>
      <c r="QWC19"/>
      <c r="QWD19"/>
      <c r="QWE19"/>
      <c r="QWF19"/>
      <c r="QWG19"/>
      <c r="QWH19"/>
      <c r="QWI19"/>
      <c r="QWJ19"/>
      <c r="QWK19"/>
      <c r="QWL19"/>
      <c r="QWM19"/>
      <c r="QWN19"/>
      <c r="QWO19"/>
      <c r="QWP19"/>
      <c r="QWQ19"/>
      <c r="QWR19"/>
      <c r="QWS19"/>
      <c r="QWT19"/>
      <c r="QWU19"/>
      <c r="QWV19"/>
      <c r="QWW19"/>
      <c r="QWX19"/>
      <c r="QWY19"/>
      <c r="QWZ19"/>
      <c r="QXA19"/>
      <c r="QXB19"/>
      <c r="QXC19"/>
      <c r="QXD19"/>
      <c r="QXE19"/>
      <c r="QXF19"/>
      <c r="QXG19"/>
      <c r="QXH19"/>
      <c r="QXI19"/>
      <c r="QXJ19"/>
      <c r="QXK19"/>
      <c r="QXL19"/>
      <c r="QXM19"/>
      <c r="QXN19"/>
      <c r="QXO19"/>
      <c r="QXP19"/>
      <c r="QXQ19"/>
      <c r="QXR19"/>
      <c r="QXS19"/>
      <c r="QXT19"/>
      <c r="QXU19"/>
      <c r="QXV19"/>
      <c r="QXW19"/>
      <c r="QXX19"/>
      <c r="QXY19"/>
      <c r="QXZ19"/>
      <c r="QYA19"/>
      <c r="QYB19"/>
      <c r="QYC19"/>
      <c r="QYD19"/>
      <c r="QYE19"/>
      <c r="QYF19"/>
      <c r="QYG19"/>
      <c r="QYH19"/>
      <c r="QYI19"/>
      <c r="QYJ19"/>
      <c r="QYK19"/>
      <c r="QYL19"/>
      <c r="QYM19"/>
      <c r="QYN19"/>
      <c r="QYO19"/>
      <c r="QYP19"/>
      <c r="QYQ19"/>
      <c r="QYR19"/>
      <c r="QYS19"/>
      <c r="QYT19"/>
      <c r="QYU19"/>
      <c r="QYV19"/>
      <c r="QYW19"/>
      <c r="QYX19"/>
      <c r="QYY19"/>
      <c r="QYZ19"/>
      <c r="QZA19"/>
      <c r="QZB19"/>
      <c r="QZC19"/>
      <c r="QZD19"/>
      <c r="QZE19"/>
      <c r="QZF19"/>
      <c r="QZG19"/>
      <c r="QZH19"/>
      <c r="QZI19"/>
      <c r="QZJ19"/>
      <c r="QZK19"/>
      <c r="QZL19"/>
      <c r="QZM19"/>
      <c r="QZN19"/>
      <c r="QZO19"/>
      <c r="QZP19"/>
      <c r="QZQ19"/>
      <c r="QZR19"/>
      <c r="QZS19"/>
      <c r="QZT19"/>
      <c r="QZU19"/>
      <c r="QZV19"/>
      <c r="QZW19"/>
      <c r="QZX19"/>
      <c r="QZY19"/>
      <c r="QZZ19"/>
      <c r="RAA19"/>
      <c r="RAB19"/>
      <c r="RAC19"/>
      <c r="RAD19"/>
      <c r="RAE19"/>
      <c r="RAF19"/>
      <c r="RAG19"/>
      <c r="RAH19"/>
      <c r="RAI19"/>
      <c r="RAJ19"/>
      <c r="RAK19"/>
      <c r="RAL19"/>
      <c r="RAM19"/>
      <c r="RAN19"/>
      <c r="RAO19"/>
      <c r="RAP19"/>
      <c r="RAQ19"/>
      <c r="RAR19"/>
      <c r="RAS19"/>
      <c r="RAT19"/>
      <c r="RAU19"/>
      <c r="RAV19"/>
      <c r="RAW19"/>
      <c r="RAX19"/>
      <c r="RAY19"/>
      <c r="RAZ19"/>
      <c r="RBA19"/>
      <c r="RBB19"/>
      <c r="RBC19"/>
      <c r="RBD19"/>
      <c r="RBE19"/>
      <c r="RBF19"/>
      <c r="RBG19"/>
      <c r="RBH19"/>
      <c r="RBI19"/>
      <c r="RBJ19"/>
      <c r="RBK19"/>
      <c r="RBL19"/>
      <c r="RBM19"/>
      <c r="RBN19"/>
      <c r="RBO19"/>
      <c r="RBP19"/>
      <c r="RBQ19"/>
      <c r="RBR19"/>
      <c r="RBS19"/>
      <c r="RBT19"/>
      <c r="RBU19"/>
      <c r="RBV19"/>
      <c r="RBW19"/>
      <c r="RBX19"/>
      <c r="RBY19"/>
      <c r="RBZ19"/>
      <c r="RCA19"/>
      <c r="RCB19"/>
      <c r="RCC19"/>
      <c r="RCD19"/>
      <c r="RCE19"/>
      <c r="RCF19"/>
      <c r="RCG19"/>
      <c r="RCH19"/>
      <c r="RCI19"/>
      <c r="RCJ19"/>
      <c r="RCK19"/>
      <c r="RCL19"/>
      <c r="RCM19"/>
      <c r="RCN19"/>
      <c r="RCO19"/>
      <c r="RCP19"/>
      <c r="RCQ19"/>
      <c r="RCR19"/>
      <c r="RCS19"/>
      <c r="RCT19"/>
      <c r="RCU19"/>
      <c r="RCV19"/>
      <c r="RCW19"/>
      <c r="RCX19"/>
      <c r="RCY19"/>
      <c r="RCZ19"/>
      <c r="RDA19"/>
      <c r="RDB19"/>
      <c r="RDC19"/>
      <c r="RDD19"/>
      <c r="RDE19"/>
      <c r="RDF19"/>
      <c r="RDG19"/>
      <c r="RDH19"/>
      <c r="RDI19"/>
      <c r="RDJ19"/>
      <c r="RDK19"/>
      <c r="RDL19"/>
      <c r="RDM19"/>
      <c r="RDN19"/>
      <c r="RDO19"/>
      <c r="RDP19"/>
      <c r="RDQ19"/>
      <c r="RDR19"/>
      <c r="RDS19"/>
      <c r="RDT19"/>
      <c r="RDU19"/>
      <c r="RDV19"/>
      <c r="RDW19"/>
      <c r="RDX19"/>
      <c r="RDY19"/>
      <c r="RDZ19"/>
      <c r="REA19"/>
      <c r="REB19"/>
      <c r="REC19"/>
      <c r="RED19"/>
      <c r="REE19"/>
      <c r="REF19"/>
      <c r="REG19"/>
      <c r="REH19"/>
      <c r="REI19"/>
      <c r="REJ19"/>
      <c r="REK19"/>
      <c r="REL19"/>
      <c r="REM19"/>
      <c r="REN19"/>
      <c r="REO19"/>
      <c r="REP19"/>
      <c r="REQ19"/>
      <c r="RER19"/>
      <c r="RES19"/>
      <c r="RET19"/>
      <c r="REU19"/>
      <c r="REV19"/>
      <c r="REW19"/>
      <c r="REX19"/>
      <c r="REY19"/>
      <c r="REZ19"/>
      <c r="RFA19"/>
      <c r="RFB19"/>
      <c r="RFC19"/>
      <c r="RFD19"/>
      <c r="RFE19"/>
      <c r="RFF19"/>
      <c r="RFG19"/>
      <c r="RFH19"/>
      <c r="RFI19"/>
      <c r="RFJ19"/>
      <c r="RFK19"/>
      <c r="RFL19"/>
      <c r="RFM19"/>
      <c r="RFN19"/>
      <c r="RFO19"/>
      <c r="RFP19"/>
      <c r="RFQ19"/>
      <c r="RFR19"/>
      <c r="RFS19"/>
      <c r="RFT19"/>
      <c r="RFU19"/>
      <c r="RFV19"/>
      <c r="RFW19"/>
      <c r="RFX19"/>
      <c r="RFY19"/>
      <c r="RFZ19"/>
      <c r="RGA19"/>
      <c r="RGB19"/>
      <c r="RGC19"/>
      <c r="RGD19"/>
      <c r="RGE19"/>
      <c r="RGF19"/>
      <c r="RGG19"/>
      <c r="RGH19"/>
      <c r="RGI19"/>
      <c r="RGJ19"/>
      <c r="RGK19"/>
      <c r="RGL19"/>
      <c r="RGM19"/>
      <c r="RGN19"/>
      <c r="RGO19"/>
      <c r="RGP19"/>
      <c r="RGQ19"/>
      <c r="RGR19"/>
      <c r="RGS19"/>
      <c r="RGT19"/>
      <c r="RGU19"/>
      <c r="RGV19"/>
      <c r="RGW19"/>
      <c r="RGX19"/>
      <c r="RGY19"/>
      <c r="RGZ19"/>
      <c r="RHA19"/>
      <c r="RHB19"/>
      <c r="RHC19"/>
      <c r="RHD19"/>
      <c r="RHE19"/>
      <c r="RHF19"/>
      <c r="RHG19"/>
      <c r="RHH19"/>
      <c r="RHI19"/>
      <c r="RHJ19"/>
      <c r="RHK19"/>
      <c r="RHL19"/>
      <c r="RHM19"/>
      <c r="RHN19"/>
      <c r="RHO19"/>
      <c r="RHP19"/>
      <c r="RHQ19"/>
      <c r="RHR19"/>
      <c r="RHS19"/>
      <c r="RHT19"/>
      <c r="RHU19"/>
      <c r="RHV19"/>
      <c r="RHW19"/>
      <c r="RHX19"/>
      <c r="RHY19"/>
      <c r="RHZ19"/>
      <c r="RIA19"/>
      <c r="RIB19"/>
      <c r="RIC19"/>
      <c r="RID19"/>
      <c r="RIE19"/>
      <c r="RIF19"/>
      <c r="RIG19"/>
      <c r="RIH19"/>
      <c r="RII19"/>
      <c r="RIJ19"/>
      <c r="RIK19"/>
      <c r="RIL19"/>
      <c r="RIM19"/>
      <c r="RIN19"/>
      <c r="RIO19"/>
      <c r="RIP19"/>
      <c r="RIQ19"/>
      <c r="RIR19"/>
      <c r="RIS19"/>
      <c r="RIT19"/>
      <c r="RIU19"/>
      <c r="RIV19"/>
      <c r="RIW19"/>
      <c r="RIX19"/>
      <c r="RIY19"/>
      <c r="RIZ19"/>
      <c r="RJA19"/>
      <c r="RJB19"/>
      <c r="RJC19"/>
      <c r="RJD19"/>
      <c r="RJE19"/>
      <c r="RJF19"/>
      <c r="RJG19"/>
      <c r="RJH19"/>
      <c r="RJI19"/>
      <c r="RJJ19"/>
      <c r="RJK19"/>
      <c r="RJL19"/>
      <c r="RJM19"/>
      <c r="RJN19"/>
      <c r="RJO19"/>
      <c r="RJP19"/>
      <c r="RJQ19"/>
      <c r="RJR19"/>
      <c r="RJS19"/>
      <c r="RJT19"/>
      <c r="RJU19"/>
      <c r="RJV19"/>
      <c r="RJW19"/>
      <c r="RJX19"/>
      <c r="RJY19"/>
      <c r="RJZ19"/>
      <c r="RKA19"/>
      <c r="RKB19"/>
      <c r="RKC19"/>
      <c r="RKD19"/>
      <c r="RKE19"/>
      <c r="RKF19"/>
      <c r="RKG19"/>
      <c r="RKH19"/>
      <c r="RKI19"/>
      <c r="RKJ19"/>
      <c r="RKK19"/>
      <c r="RKL19"/>
      <c r="RKM19"/>
      <c r="RKN19"/>
      <c r="RKO19"/>
      <c r="RKP19"/>
      <c r="RKQ19"/>
      <c r="RKR19"/>
      <c r="RKS19"/>
      <c r="RKT19"/>
      <c r="RKU19"/>
      <c r="RKV19"/>
      <c r="RKW19"/>
      <c r="RKX19"/>
      <c r="RKY19"/>
      <c r="RKZ19"/>
      <c r="RLA19"/>
      <c r="RLB19"/>
      <c r="RLC19"/>
      <c r="RLD19"/>
      <c r="RLE19"/>
      <c r="RLF19"/>
      <c r="RLG19"/>
      <c r="RLH19"/>
      <c r="RLI19"/>
      <c r="RLJ19"/>
      <c r="RLK19"/>
      <c r="RLL19"/>
      <c r="RLM19"/>
      <c r="RLN19"/>
      <c r="RLO19"/>
      <c r="RLP19"/>
      <c r="RLQ19"/>
      <c r="RLR19"/>
      <c r="RLS19"/>
      <c r="RLT19"/>
      <c r="RLU19"/>
      <c r="RLV19"/>
      <c r="RLW19"/>
      <c r="RLX19"/>
      <c r="RLY19"/>
      <c r="RLZ19"/>
      <c r="RMA19"/>
      <c r="RMB19"/>
      <c r="RMC19"/>
      <c r="RMD19"/>
      <c r="RME19"/>
      <c r="RMF19"/>
      <c r="RMG19"/>
      <c r="RMH19"/>
      <c r="RMI19"/>
      <c r="RMJ19"/>
      <c r="RMK19"/>
      <c r="RML19"/>
      <c r="RMM19"/>
      <c r="RMN19"/>
      <c r="RMO19"/>
      <c r="RMP19"/>
      <c r="RMQ19"/>
      <c r="RMR19"/>
      <c r="RMS19"/>
      <c r="RMT19"/>
      <c r="RMU19"/>
      <c r="RMV19"/>
      <c r="RMW19"/>
      <c r="RMX19"/>
      <c r="RMY19"/>
      <c r="RMZ19"/>
      <c r="RNA19"/>
      <c r="RNB19"/>
      <c r="RNC19"/>
      <c r="RND19"/>
      <c r="RNE19"/>
      <c r="RNF19"/>
      <c r="RNG19"/>
      <c r="RNH19"/>
      <c r="RNI19"/>
      <c r="RNJ19"/>
      <c r="RNK19"/>
      <c r="RNL19"/>
      <c r="RNM19"/>
      <c r="RNN19"/>
      <c r="RNO19"/>
      <c r="RNP19"/>
      <c r="RNQ19"/>
      <c r="RNR19"/>
      <c r="RNS19"/>
      <c r="RNT19"/>
      <c r="RNU19"/>
      <c r="RNV19"/>
      <c r="RNW19"/>
      <c r="RNX19"/>
      <c r="RNY19"/>
      <c r="RNZ19"/>
      <c r="ROA19"/>
      <c r="ROB19"/>
      <c r="ROC19"/>
      <c r="ROD19"/>
      <c r="ROE19"/>
      <c r="ROF19"/>
      <c r="ROG19"/>
      <c r="ROH19"/>
      <c r="ROI19"/>
      <c r="ROJ19"/>
      <c r="ROK19"/>
      <c r="ROL19"/>
      <c r="ROM19"/>
      <c r="RON19"/>
      <c r="ROO19"/>
      <c r="ROP19"/>
      <c r="ROQ19"/>
      <c r="ROR19"/>
      <c r="ROS19"/>
      <c r="ROT19"/>
      <c r="ROU19"/>
      <c r="ROV19"/>
      <c r="ROW19"/>
      <c r="ROX19"/>
      <c r="ROY19"/>
      <c r="ROZ19"/>
      <c r="RPA19"/>
      <c r="RPB19"/>
      <c r="RPC19"/>
      <c r="RPD19"/>
      <c r="RPE19"/>
      <c r="RPF19"/>
      <c r="RPG19"/>
      <c r="RPH19"/>
      <c r="RPI19"/>
      <c r="RPJ19"/>
      <c r="RPK19"/>
      <c r="RPL19"/>
      <c r="RPM19"/>
      <c r="RPN19"/>
      <c r="RPO19"/>
      <c r="RPP19"/>
      <c r="RPQ19"/>
      <c r="RPR19"/>
      <c r="RPS19"/>
      <c r="RPT19"/>
      <c r="RPU19"/>
      <c r="RPV19"/>
      <c r="RPW19"/>
      <c r="RPX19"/>
      <c r="RPY19"/>
      <c r="RPZ19"/>
      <c r="RQA19"/>
      <c r="RQB19"/>
      <c r="RQC19"/>
      <c r="RQD19"/>
      <c r="RQE19"/>
      <c r="RQF19"/>
      <c r="RQG19"/>
      <c r="RQH19"/>
      <c r="RQI19"/>
      <c r="RQJ19"/>
      <c r="RQK19"/>
      <c r="RQL19"/>
      <c r="RQM19"/>
      <c r="RQN19"/>
      <c r="RQO19"/>
      <c r="RQP19"/>
      <c r="RQQ19"/>
      <c r="RQR19"/>
      <c r="RQS19"/>
      <c r="RQT19"/>
      <c r="RQU19"/>
      <c r="RQV19"/>
      <c r="RQW19"/>
      <c r="RQX19"/>
      <c r="RQY19"/>
      <c r="RQZ19"/>
      <c r="RRA19"/>
      <c r="RRB19"/>
      <c r="RRC19"/>
      <c r="RRD19"/>
      <c r="RRE19"/>
      <c r="RRF19"/>
      <c r="RRG19"/>
      <c r="RRH19"/>
      <c r="RRI19"/>
      <c r="RRJ19"/>
      <c r="RRK19"/>
      <c r="RRL19"/>
      <c r="RRM19"/>
      <c r="RRN19"/>
      <c r="RRO19"/>
      <c r="RRP19"/>
      <c r="RRQ19"/>
      <c r="RRR19"/>
      <c r="RRS19"/>
      <c r="RRT19"/>
      <c r="RRU19"/>
      <c r="RRV19"/>
      <c r="RRW19"/>
      <c r="RRX19"/>
      <c r="RRY19"/>
      <c r="RRZ19"/>
      <c r="RSA19"/>
      <c r="RSB19"/>
      <c r="RSC19"/>
      <c r="RSD19"/>
      <c r="RSE19"/>
      <c r="RSF19"/>
      <c r="RSG19"/>
      <c r="RSH19"/>
      <c r="RSI19"/>
      <c r="RSJ19"/>
      <c r="RSK19"/>
      <c r="RSL19"/>
      <c r="RSM19"/>
      <c r="RSN19"/>
      <c r="RSO19"/>
      <c r="RSP19"/>
      <c r="RSQ19"/>
      <c r="RSR19"/>
      <c r="RSS19"/>
      <c r="RST19"/>
      <c r="RSU19"/>
      <c r="RSV19"/>
      <c r="RSW19"/>
      <c r="RSX19"/>
      <c r="RSY19"/>
      <c r="RSZ19"/>
      <c r="RTA19"/>
      <c r="RTB19"/>
      <c r="RTC19"/>
      <c r="RTD19"/>
      <c r="RTE19"/>
      <c r="RTF19"/>
      <c r="RTG19"/>
      <c r="RTH19"/>
      <c r="RTI19"/>
      <c r="RTJ19"/>
      <c r="RTK19"/>
      <c r="RTL19"/>
      <c r="RTM19"/>
      <c r="RTN19"/>
      <c r="RTO19"/>
      <c r="RTP19"/>
      <c r="RTQ19"/>
      <c r="RTR19"/>
      <c r="RTS19"/>
      <c r="RTT19"/>
      <c r="RTU19"/>
      <c r="RTV19"/>
      <c r="RTW19"/>
      <c r="RTX19"/>
      <c r="RTY19"/>
      <c r="RTZ19"/>
      <c r="RUA19"/>
      <c r="RUB19"/>
      <c r="RUC19"/>
      <c r="RUD19"/>
      <c r="RUE19"/>
      <c r="RUF19"/>
      <c r="RUG19"/>
      <c r="RUH19"/>
      <c r="RUI19"/>
      <c r="RUJ19"/>
      <c r="RUK19"/>
      <c r="RUL19"/>
      <c r="RUM19"/>
      <c r="RUN19"/>
      <c r="RUO19"/>
      <c r="RUP19"/>
      <c r="RUQ19"/>
      <c r="RUR19"/>
      <c r="RUS19"/>
      <c r="RUT19"/>
      <c r="RUU19"/>
      <c r="RUV19"/>
      <c r="RUW19"/>
      <c r="RUX19"/>
      <c r="RUY19"/>
      <c r="RUZ19"/>
      <c r="RVA19"/>
      <c r="RVB19"/>
      <c r="RVC19"/>
      <c r="RVD19"/>
      <c r="RVE19"/>
      <c r="RVF19"/>
      <c r="RVG19"/>
      <c r="RVH19"/>
      <c r="RVI19"/>
      <c r="RVJ19"/>
      <c r="RVK19"/>
      <c r="RVL19"/>
      <c r="RVM19"/>
      <c r="RVN19"/>
      <c r="RVO19"/>
      <c r="RVP19"/>
      <c r="RVQ19"/>
      <c r="RVR19"/>
      <c r="RVS19"/>
      <c r="RVT19"/>
      <c r="RVU19"/>
      <c r="RVV19"/>
      <c r="RVW19"/>
      <c r="RVX19"/>
      <c r="RVY19"/>
      <c r="RVZ19"/>
      <c r="RWA19"/>
      <c r="RWB19"/>
      <c r="RWC19"/>
      <c r="RWD19"/>
      <c r="RWE19"/>
      <c r="RWF19"/>
      <c r="RWG19"/>
      <c r="RWH19"/>
      <c r="RWI19"/>
      <c r="RWJ19"/>
      <c r="RWK19"/>
      <c r="RWL19"/>
      <c r="RWM19"/>
      <c r="RWN19"/>
      <c r="RWO19"/>
      <c r="RWP19"/>
      <c r="RWQ19"/>
      <c r="RWR19"/>
      <c r="RWS19"/>
      <c r="RWT19"/>
      <c r="RWU19"/>
      <c r="RWV19"/>
      <c r="RWW19"/>
      <c r="RWX19"/>
      <c r="RWY19"/>
      <c r="RWZ19"/>
      <c r="RXA19"/>
      <c r="RXB19"/>
      <c r="RXC19"/>
      <c r="RXD19"/>
      <c r="RXE19"/>
      <c r="RXF19"/>
      <c r="RXG19"/>
      <c r="RXH19"/>
      <c r="RXI19"/>
      <c r="RXJ19"/>
      <c r="RXK19"/>
      <c r="RXL19"/>
      <c r="RXM19"/>
      <c r="RXN19"/>
      <c r="RXO19"/>
      <c r="RXP19"/>
      <c r="RXQ19"/>
      <c r="RXR19"/>
      <c r="RXS19"/>
      <c r="RXT19"/>
      <c r="RXU19"/>
      <c r="RXV19"/>
      <c r="RXW19"/>
      <c r="RXX19"/>
      <c r="RXY19"/>
      <c r="RXZ19"/>
      <c r="RYA19"/>
      <c r="RYB19"/>
      <c r="RYC19"/>
      <c r="RYD19"/>
      <c r="RYE19"/>
      <c r="RYF19"/>
      <c r="RYG19"/>
      <c r="RYH19"/>
      <c r="RYI19"/>
      <c r="RYJ19"/>
      <c r="RYK19"/>
      <c r="RYL19"/>
      <c r="RYM19"/>
      <c r="RYN19"/>
      <c r="RYO19"/>
      <c r="RYP19"/>
      <c r="RYQ19"/>
      <c r="RYR19"/>
      <c r="RYS19"/>
      <c r="RYT19"/>
      <c r="RYU19"/>
      <c r="RYV19"/>
      <c r="RYW19"/>
      <c r="RYX19"/>
      <c r="RYY19"/>
      <c r="RYZ19"/>
      <c r="RZA19"/>
      <c r="RZB19"/>
      <c r="RZC19"/>
      <c r="RZD19"/>
      <c r="RZE19"/>
      <c r="RZF19"/>
      <c r="RZG19"/>
      <c r="RZH19"/>
      <c r="RZI19"/>
      <c r="RZJ19"/>
      <c r="RZK19"/>
      <c r="RZL19"/>
      <c r="RZM19"/>
      <c r="RZN19"/>
      <c r="RZO19"/>
      <c r="RZP19"/>
      <c r="RZQ19"/>
      <c r="RZR19"/>
      <c r="RZS19"/>
      <c r="RZT19"/>
      <c r="RZU19"/>
      <c r="RZV19"/>
      <c r="RZW19"/>
      <c r="RZX19"/>
      <c r="RZY19"/>
      <c r="RZZ19"/>
      <c r="SAA19"/>
      <c r="SAB19"/>
      <c r="SAC19"/>
      <c r="SAD19"/>
      <c r="SAE19"/>
      <c r="SAF19"/>
      <c r="SAG19"/>
      <c r="SAH19"/>
      <c r="SAI19"/>
      <c r="SAJ19"/>
      <c r="SAK19"/>
      <c r="SAL19"/>
      <c r="SAM19"/>
      <c r="SAN19"/>
      <c r="SAO19"/>
      <c r="SAP19"/>
      <c r="SAQ19"/>
      <c r="SAR19"/>
      <c r="SAS19"/>
      <c r="SAT19"/>
      <c r="SAU19"/>
      <c r="SAV19"/>
      <c r="SAW19"/>
      <c r="SAX19"/>
      <c r="SAY19"/>
      <c r="SAZ19"/>
      <c r="SBA19"/>
      <c r="SBB19"/>
      <c r="SBC19"/>
      <c r="SBD19"/>
      <c r="SBE19"/>
      <c r="SBF19"/>
      <c r="SBG19"/>
      <c r="SBH19"/>
      <c r="SBI19"/>
      <c r="SBJ19"/>
      <c r="SBK19"/>
      <c r="SBL19"/>
      <c r="SBM19"/>
      <c r="SBN19"/>
      <c r="SBO19"/>
      <c r="SBP19"/>
      <c r="SBQ19"/>
      <c r="SBR19"/>
      <c r="SBS19"/>
      <c r="SBT19"/>
      <c r="SBU19"/>
      <c r="SBV19"/>
      <c r="SBW19"/>
      <c r="SBX19"/>
      <c r="SBY19"/>
      <c r="SBZ19"/>
      <c r="SCA19"/>
      <c r="SCB19"/>
      <c r="SCC19"/>
      <c r="SCD19"/>
      <c r="SCE19"/>
      <c r="SCF19"/>
      <c r="SCG19"/>
      <c r="SCH19"/>
      <c r="SCI19"/>
      <c r="SCJ19"/>
      <c r="SCK19"/>
      <c r="SCL19"/>
      <c r="SCM19"/>
      <c r="SCN19"/>
      <c r="SCO19"/>
      <c r="SCP19"/>
      <c r="SCQ19"/>
      <c r="SCR19"/>
      <c r="SCS19"/>
      <c r="SCT19"/>
      <c r="SCU19"/>
      <c r="SCV19"/>
      <c r="SCW19"/>
      <c r="SCX19"/>
      <c r="SCY19"/>
      <c r="SCZ19"/>
      <c r="SDA19"/>
      <c r="SDB19"/>
      <c r="SDC19"/>
      <c r="SDD19"/>
      <c r="SDE19"/>
      <c r="SDF19"/>
      <c r="SDG19"/>
      <c r="SDH19"/>
      <c r="SDI19"/>
      <c r="SDJ19"/>
      <c r="SDK19"/>
      <c r="SDL19"/>
      <c r="SDM19"/>
      <c r="SDN19"/>
      <c r="SDO19"/>
      <c r="SDP19"/>
      <c r="SDQ19"/>
      <c r="SDR19"/>
      <c r="SDS19"/>
      <c r="SDT19"/>
      <c r="SDU19"/>
      <c r="SDV19"/>
      <c r="SDW19"/>
      <c r="SDX19"/>
      <c r="SDY19"/>
      <c r="SDZ19"/>
      <c r="SEA19"/>
      <c r="SEB19"/>
      <c r="SEC19"/>
      <c r="SED19"/>
      <c r="SEE19"/>
      <c r="SEF19"/>
      <c r="SEG19"/>
      <c r="SEH19"/>
      <c r="SEI19"/>
      <c r="SEJ19"/>
      <c r="SEK19"/>
      <c r="SEL19"/>
      <c r="SEM19"/>
      <c r="SEN19"/>
      <c r="SEO19"/>
      <c r="SEP19"/>
      <c r="SEQ19"/>
      <c r="SER19"/>
      <c r="SES19"/>
      <c r="SET19"/>
      <c r="SEU19"/>
      <c r="SEV19"/>
      <c r="SEW19"/>
      <c r="SEX19"/>
      <c r="SEY19"/>
      <c r="SEZ19"/>
      <c r="SFA19"/>
      <c r="SFB19"/>
      <c r="SFC19"/>
      <c r="SFD19"/>
      <c r="SFE19"/>
      <c r="SFF19"/>
      <c r="SFG19"/>
      <c r="SFH19"/>
      <c r="SFI19"/>
      <c r="SFJ19"/>
      <c r="SFK19"/>
      <c r="SFL19"/>
      <c r="SFM19"/>
      <c r="SFN19"/>
      <c r="SFO19"/>
      <c r="SFP19"/>
      <c r="SFQ19"/>
      <c r="SFR19"/>
      <c r="SFS19"/>
      <c r="SFT19"/>
      <c r="SFU19"/>
      <c r="SFV19"/>
      <c r="SFW19"/>
      <c r="SFX19"/>
      <c r="SFY19"/>
      <c r="SFZ19"/>
      <c r="SGA19"/>
      <c r="SGB19"/>
      <c r="SGC19"/>
      <c r="SGD19"/>
      <c r="SGE19"/>
      <c r="SGF19"/>
      <c r="SGG19"/>
      <c r="SGH19"/>
      <c r="SGI19"/>
      <c r="SGJ19"/>
      <c r="SGK19"/>
      <c r="SGL19"/>
      <c r="SGM19"/>
      <c r="SGN19"/>
      <c r="SGO19"/>
      <c r="SGP19"/>
      <c r="SGQ19"/>
      <c r="SGR19"/>
      <c r="SGS19"/>
      <c r="SGT19"/>
      <c r="SGU19"/>
      <c r="SGV19"/>
      <c r="SGW19"/>
      <c r="SGX19"/>
      <c r="SGY19"/>
      <c r="SGZ19"/>
      <c r="SHA19"/>
      <c r="SHB19"/>
      <c r="SHC19"/>
      <c r="SHD19"/>
      <c r="SHE19"/>
      <c r="SHF19"/>
      <c r="SHG19"/>
      <c r="SHH19"/>
      <c r="SHI19"/>
      <c r="SHJ19"/>
      <c r="SHK19"/>
      <c r="SHL19"/>
      <c r="SHM19"/>
      <c r="SHN19"/>
      <c r="SHO19"/>
      <c r="SHP19"/>
      <c r="SHQ19"/>
      <c r="SHR19"/>
      <c r="SHS19"/>
      <c r="SHT19"/>
      <c r="SHU19"/>
      <c r="SHV19"/>
      <c r="SHW19"/>
      <c r="SHX19"/>
      <c r="SHY19"/>
      <c r="SHZ19"/>
      <c r="SIA19"/>
      <c r="SIB19"/>
      <c r="SIC19"/>
      <c r="SID19"/>
      <c r="SIE19"/>
      <c r="SIF19"/>
      <c r="SIG19"/>
      <c r="SIH19"/>
      <c r="SII19"/>
      <c r="SIJ19"/>
      <c r="SIK19"/>
      <c r="SIL19"/>
      <c r="SIM19"/>
      <c r="SIN19"/>
      <c r="SIO19"/>
      <c r="SIP19"/>
      <c r="SIQ19"/>
      <c r="SIR19"/>
      <c r="SIS19"/>
      <c r="SIT19"/>
      <c r="SIU19"/>
      <c r="SIV19"/>
      <c r="SIW19"/>
      <c r="SIX19"/>
      <c r="SIY19"/>
      <c r="SIZ19"/>
      <c r="SJA19"/>
      <c r="SJB19"/>
      <c r="SJC19"/>
      <c r="SJD19"/>
      <c r="SJE19"/>
      <c r="SJF19"/>
      <c r="SJG19"/>
      <c r="SJH19"/>
      <c r="SJI19"/>
      <c r="SJJ19"/>
      <c r="SJK19"/>
      <c r="SJL19"/>
      <c r="SJM19"/>
      <c r="SJN19"/>
      <c r="SJO19"/>
      <c r="SJP19"/>
      <c r="SJQ19"/>
      <c r="SJR19"/>
      <c r="SJS19"/>
      <c r="SJT19"/>
      <c r="SJU19"/>
      <c r="SJV19"/>
      <c r="SJW19"/>
      <c r="SJX19"/>
      <c r="SJY19"/>
      <c r="SJZ19"/>
      <c r="SKA19"/>
      <c r="SKB19"/>
      <c r="SKC19"/>
      <c r="SKD19"/>
      <c r="SKE19"/>
      <c r="SKF19"/>
      <c r="SKG19"/>
      <c r="SKH19"/>
      <c r="SKI19"/>
      <c r="SKJ19"/>
      <c r="SKK19"/>
      <c r="SKL19"/>
      <c r="SKM19"/>
      <c r="SKN19"/>
      <c r="SKO19"/>
      <c r="SKP19"/>
      <c r="SKQ19"/>
      <c r="SKR19"/>
      <c r="SKS19"/>
      <c r="SKT19"/>
      <c r="SKU19"/>
      <c r="SKV19"/>
      <c r="SKW19"/>
      <c r="SKX19"/>
      <c r="SKY19"/>
      <c r="SKZ19"/>
      <c r="SLA19"/>
      <c r="SLB19"/>
      <c r="SLC19"/>
      <c r="SLD19"/>
      <c r="SLE19"/>
      <c r="SLF19"/>
      <c r="SLG19"/>
      <c r="SLH19"/>
      <c r="SLI19"/>
      <c r="SLJ19"/>
      <c r="SLK19"/>
      <c r="SLL19"/>
      <c r="SLM19"/>
      <c r="SLN19"/>
      <c r="SLO19"/>
      <c r="SLP19"/>
      <c r="SLQ19"/>
      <c r="SLR19"/>
      <c r="SLS19"/>
      <c r="SLT19"/>
      <c r="SLU19"/>
      <c r="SLV19"/>
      <c r="SLW19"/>
      <c r="SLX19"/>
      <c r="SLY19"/>
      <c r="SLZ19"/>
      <c r="SMA19"/>
      <c r="SMB19"/>
      <c r="SMC19"/>
      <c r="SMD19"/>
      <c r="SME19"/>
      <c r="SMF19"/>
      <c r="SMG19"/>
      <c r="SMH19"/>
      <c r="SMI19"/>
      <c r="SMJ19"/>
      <c r="SMK19"/>
      <c r="SML19"/>
      <c r="SMM19"/>
      <c r="SMN19"/>
      <c r="SMO19"/>
      <c r="SMP19"/>
      <c r="SMQ19"/>
      <c r="SMR19"/>
      <c r="SMS19"/>
      <c r="SMT19"/>
      <c r="SMU19"/>
      <c r="SMV19"/>
      <c r="SMW19"/>
      <c r="SMX19"/>
      <c r="SMY19"/>
      <c r="SMZ19"/>
      <c r="SNA19"/>
      <c r="SNB19"/>
      <c r="SNC19"/>
      <c r="SND19"/>
      <c r="SNE19"/>
      <c r="SNF19"/>
      <c r="SNG19"/>
      <c r="SNH19"/>
      <c r="SNI19"/>
      <c r="SNJ19"/>
      <c r="SNK19"/>
      <c r="SNL19"/>
      <c r="SNM19"/>
      <c r="SNN19"/>
      <c r="SNO19"/>
      <c r="SNP19"/>
      <c r="SNQ19"/>
      <c r="SNR19"/>
      <c r="SNS19"/>
      <c r="SNT19"/>
      <c r="SNU19"/>
      <c r="SNV19"/>
      <c r="SNW19"/>
      <c r="SNX19"/>
      <c r="SNY19"/>
      <c r="SNZ19"/>
      <c r="SOA19"/>
      <c r="SOB19"/>
      <c r="SOC19"/>
      <c r="SOD19"/>
      <c r="SOE19"/>
      <c r="SOF19"/>
      <c r="SOG19"/>
      <c r="SOH19"/>
      <c r="SOI19"/>
      <c r="SOJ19"/>
      <c r="SOK19"/>
      <c r="SOL19"/>
      <c r="SOM19"/>
      <c r="SON19"/>
      <c r="SOO19"/>
      <c r="SOP19"/>
      <c r="SOQ19"/>
      <c r="SOR19"/>
      <c r="SOS19"/>
      <c r="SOT19"/>
      <c r="SOU19"/>
      <c r="SOV19"/>
      <c r="SOW19"/>
      <c r="SOX19"/>
      <c r="SOY19"/>
      <c r="SOZ19"/>
      <c r="SPA19"/>
      <c r="SPB19"/>
      <c r="SPC19"/>
      <c r="SPD19"/>
      <c r="SPE19"/>
      <c r="SPF19"/>
      <c r="SPG19"/>
      <c r="SPH19"/>
      <c r="SPI19"/>
      <c r="SPJ19"/>
      <c r="SPK19"/>
      <c r="SPL19"/>
      <c r="SPM19"/>
      <c r="SPN19"/>
      <c r="SPO19"/>
      <c r="SPP19"/>
      <c r="SPQ19"/>
      <c r="SPR19"/>
      <c r="SPS19"/>
      <c r="SPT19"/>
      <c r="SPU19"/>
      <c r="SPV19"/>
      <c r="SPW19"/>
      <c r="SPX19"/>
      <c r="SPY19"/>
      <c r="SPZ19"/>
      <c r="SQA19"/>
      <c r="SQB19"/>
      <c r="SQC19"/>
      <c r="SQD19"/>
      <c r="SQE19"/>
      <c r="SQF19"/>
      <c r="SQG19"/>
      <c r="SQH19"/>
      <c r="SQI19"/>
      <c r="SQJ19"/>
      <c r="SQK19"/>
      <c r="SQL19"/>
      <c r="SQM19"/>
      <c r="SQN19"/>
      <c r="SQO19"/>
      <c r="SQP19"/>
      <c r="SQQ19"/>
      <c r="SQR19"/>
      <c r="SQS19"/>
      <c r="SQT19"/>
      <c r="SQU19"/>
      <c r="SQV19"/>
      <c r="SQW19"/>
      <c r="SQX19"/>
      <c r="SQY19"/>
      <c r="SQZ19"/>
      <c r="SRA19"/>
      <c r="SRB19"/>
      <c r="SRC19"/>
      <c r="SRD19"/>
      <c r="SRE19"/>
      <c r="SRF19"/>
      <c r="SRG19"/>
      <c r="SRH19"/>
      <c r="SRI19"/>
      <c r="SRJ19"/>
      <c r="SRK19"/>
      <c r="SRL19"/>
      <c r="SRM19"/>
      <c r="SRN19"/>
      <c r="SRO19"/>
      <c r="SRP19"/>
      <c r="SRQ19"/>
      <c r="SRR19"/>
      <c r="SRS19"/>
      <c r="SRT19"/>
      <c r="SRU19"/>
      <c r="SRV19"/>
      <c r="SRW19"/>
      <c r="SRX19"/>
      <c r="SRY19"/>
      <c r="SRZ19"/>
      <c r="SSA19"/>
      <c r="SSB19"/>
      <c r="SSC19"/>
      <c r="SSD19"/>
      <c r="SSE19"/>
      <c r="SSF19"/>
      <c r="SSG19"/>
      <c r="SSH19"/>
      <c r="SSI19"/>
      <c r="SSJ19"/>
      <c r="SSK19"/>
      <c r="SSL19"/>
      <c r="SSM19"/>
      <c r="SSN19"/>
      <c r="SSO19"/>
      <c r="SSP19"/>
      <c r="SSQ19"/>
      <c r="SSR19"/>
      <c r="SSS19"/>
      <c r="SST19"/>
      <c r="SSU19"/>
      <c r="SSV19"/>
      <c r="SSW19"/>
      <c r="SSX19"/>
      <c r="SSY19"/>
      <c r="SSZ19"/>
      <c r="STA19"/>
      <c r="STB19"/>
      <c r="STC19"/>
      <c r="STD19"/>
      <c r="STE19"/>
      <c r="STF19"/>
      <c r="STG19"/>
      <c r="STH19"/>
      <c r="STI19"/>
      <c r="STJ19"/>
      <c r="STK19"/>
      <c r="STL19"/>
      <c r="STM19"/>
      <c r="STN19"/>
      <c r="STO19"/>
      <c r="STP19"/>
      <c r="STQ19"/>
      <c r="STR19"/>
      <c r="STS19"/>
      <c r="STT19"/>
      <c r="STU19"/>
      <c r="STV19"/>
      <c r="STW19"/>
      <c r="STX19"/>
      <c r="STY19"/>
      <c r="STZ19"/>
      <c r="SUA19"/>
      <c r="SUB19"/>
      <c r="SUC19"/>
      <c r="SUD19"/>
      <c r="SUE19"/>
      <c r="SUF19"/>
      <c r="SUG19"/>
      <c r="SUH19"/>
      <c r="SUI19"/>
      <c r="SUJ19"/>
      <c r="SUK19"/>
      <c r="SUL19"/>
      <c r="SUM19"/>
      <c r="SUN19"/>
      <c r="SUO19"/>
      <c r="SUP19"/>
      <c r="SUQ19"/>
      <c r="SUR19"/>
      <c r="SUS19"/>
      <c r="SUT19"/>
      <c r="SUU19"/>
      <c r="SUV19"/>
      <c r="SUW19"/>
      <c r="SUX19"/>
      <c r="SUY19"/>
      <c r="SUZ19"/>
      <c r="SVA19"/>
      <c r="SVB19"/>
      <c r="SVC19"/>
      <c r="SVD19"/>
      <c r="SVE19"/>
      <c r="SVF19"/>
      <c r="SVG19"/>
      <c r="SVH19"/>
      <c r="SVI19"/>
      <c r="SVJ19"/>
      <c r="SVK19"/>
      <c r="SVL19"/>
      <c r="SVM19"/>
      <c r="SVN19"/>
      <c r="SVO19"/>
      <c r="SVP19"/>
      <c r="SVQ19"/>
      <c r="SVR19"/>
      <c r="SVS19"/>
      <c r="SVT19"/>
      <c r="SVU19"/>
      <c r="SVV19"/>
      <c r="SVW19"/>
      <c r="SVX19"/>
      <c r="SVY19"/>
      <c r="SVZ19"/>
      <c r="SWA19"/>
      <c r="SWB19"/>
      <c r="SWC19"/>
      <c r="SWD19"/>
      <c r="SWE19"/>
      <c r="SWF19"/>
      <c r="SWG19"/>
      <c r="SWH19"/>
      <c r="SWI19"/>
      <c r="SWJ19"/>
      <c r="SWK19"/>
      <c r="SWL19"/>
      <c r="SWM19"/>
      <c r="SWN19"/>
      <c r="SWO19"/>
      <c r="SWP19"/>
      <c r="SWQ19"/>
      <c r="SWR19"/>
      <c r="SWS19"/>
      <c r="SWT19"/>
      <c r="SWU19"/>
      <c r="SWV19"/>
      <c r="SWW19"/>
      <c r="SWX19"/>
      <c r="SWY19"/>
      <c r="SWZ19"/>
      <c r="SXA19"/>
      <c r="SXB19"/>
      <c r="SXC19"/>
      <c r="SXD19"/>
      <c r="SXE19"/>
      <c r="SXF19"/>
      <c r="SXG19"/>
      <c r="SXH19"/>
      <c r="SXI19"/>
      <c r="SXJ19"/>
      <c r="SXK19"/>
      <c r="SXL19"/>
      <c r="SXM19"/>
      <c r="SXN19"/>
      <c r="SXO19"/>
      <c r="SXP19"/>
      <c r="SXQ19"/>
      <c r="SXR19"/>
      <c r="SXS19"/>
      <c r="SXT19"/>
      <c r="SXU19"/>
      <c r="SXV19"/>
      <c r="SXW19"/>
      <c r="SXX19"/>
      <c r="SXY19"/>
      <c r="SXZ19"/>
      <c r="SYA19"/>
      <c r="SYB19"/>
      <c r="SYC19"/>
      <c r="SYD19"/>
      <c r="SYE19"/>
      <c r="SYF19"/>
      <c r="SYG19"/>
      <c r="SYH19"/>
      <c r="SYI19"/>
      <c r="SYJ19"/>
      <c r="SYK19"/>
      <c r="SYL19"/>
      <c r="SYM19"/>
      <c r="SYN19"/>
      <c r="SYO19"/>
      <c r="SYP19"/>
      <c r="SYQ19"/>
      <c r="SYR19"/>
      <c r="SYS19"/>
      <c r="SYT19"/>
      <c r="SYU19"/>
      <c r="SYV19"/>
      <c r="SYW19"/>
      <c r="SYX19"/>
      <c r="SYY19"/>
      <c r="SYZ19"/>
      <c r="SZA19"/>
      <c r="SZB19"/>
      <c r="SZC19"/>
      <c r="SZD19"/>
      <c r="SZE19"/>
      <c r="SZF19"/>
      <c r="SZG19"/>
      <c r="SZH19"/>
      <c r="SZI19"/>
      <c r="SZJ19"/>
      <c r="SZK19"/>
      <c r="SZL19"/>
      <c r="SZM19"/>
      <c r="SZN19"/>
      <c r="SZO19"/>
      <c r="SZP19"/>
      <c r="SZQ19"/>
      <c r="SZR19"/>
      <c r="SZS19"/>
      <c r="SZT19"/>
      <c r="SZU19"/>
      <c r="SZV19"/>
      <c r="SZW19"/>
      <c r="SZX19"/>
      <c r="SZY19"/>
      <c r="SZZ19"/>
      <c r="TAA19"/>
      <c r="TAB19"/>
      <c r="TAC19"/>
      <c r="TAD19"/>
      <c r="TAE19"/>
      <c r="TAF19"/>
      <c r="TAG19"/>
      <c r="TAH19"/>
      <c r="TAI19"/>
      <c r="TAJ19"/>
      <c r="TAK19"/>
      <c r="TAL19"/>
      <c r="TAM19"/>
      <c r="TAN19"/>
      <c r="TAO19"/>
      <c r="TAP19"/>
      <c r="TAQ19"/>
      <c r="TAR19"/>
      <c r="TAS19"/>
      <c r="TAT19"/>
      <c r="TAU19"/>
      <c r="TAV19"/>
      <c r="TAW19"/>
      <c r="TAX19"/>
      <c r="TAY19"/>
      <c r="TAZ19"/>
      <c r="TBA19"/>
      <c r="TBB19"/>
      <c r="TBC19"/>
      <c r="TBD19"/>
      <c r="TBE19"/>
      <c r="TBF19"/>
      <c r="TBG19"/>
      <c r="TBH19"/>
      <c r="TBI19"/>
      <c r="TBJ19"/>
      <c r="TBK19"/>
      <c r="TBL19"/>
      <c r="TBM19"/>
      <c r="TBN19"/>
      <c r="TBO19"/>
      <c r="TBP19"/>
      <c r="TBQ19"/>
      <c r="TBR19"/>
      <c r="TBS19"/>
      <c r="TBT19"/>
      <c r="TBU19"/>
      <c r="TBV19"/>
      <c r="TBW19"/>
      <c r="TBX19"/>
      <c r="TBY19"/>
      <c r="TBZ19"/>
      <c r="TCA19"/>
      <c r="TCB19"/>
      <c r="TCC19"/>
      <c r="TCD19"/>
      <c r="TCE19"/>
      <c r="TCF19"/>
      <c r="TCG19"/>
      <c r="TCH19"/>
      <c r="TCI19"/>
      <c r="TCJ19"/>
      <c r="TCK19"/>
      <c r="TCL19"/>
      <c r="TCM19"/>
      <c r="TCN19"/>
      <c r="TCO19"/>
      <c r="TCP19"/>
      <c r="TCQ19"/>
      <c r="TCR19"/>
      <c r="TCS19"/>
      <c r="TCT19"/>
      <c r="TCU19"/>
      <c r="TCV19"/>
      <c r="TCW19"/>
      <c r="TCX19"/>
      <c r="TCY19"/>
      <c r="TCZ19"/>
      <c r="TDA19"/>
      <c r="TDB19"/>
      <c r="TDC19"/>
      <c r="TDD19"/>
      <c r="TDE19"/>
      <c r="TDF19"/>
      <c r="TDG19"/>
      <c r="TDH19"/>
      <c r="TDI19"/>
      <c r="TDJ19"/>
      <c r="TDK19"/>
      <c r="TDL19"/>
      <c r="TDM19"/>
      <c r="TDN19"/>
      <c r="TDO19"/>
      <c r="TDP19"/>
      <c r="TDQ19"/>
      <c r="TDR19"/>
      <c r="TDS19"/>
      <c r="TDT19"/>
      <c r="TDU19"/>
      <c r="TDV19"/>
      <c r="TDW19"/>
      <c r="TDX19"/>
      <c r="TDY19"/>
      <c r="TDZ19"/>
      <c r="TEA19"/>
      <c r="TEB19"/>
      <c r="TEC19"/>
      <c r="TED19"/>
      <c r="TEE19"/>
      <c r="TEF19"/>
      <c r="TEG19"/>
      <c r="TEH19"/>
      <c r="TEI19"/>
      <c r="TEJ19"/>
      <c r="TEK19"/>
      <c r="TEL19"/>
      <c r="TEM19"/>
      <c r="TEN19"/>
      <c r="TEO19"/>
      <c r="TEP19"/>
      <c r="TEQ19"/>
      <c r="TER19"/>
      <c r="TES19"/>
      <c r="TET19"/>
      <c r="TEU19"/>
      <c r="TEV19"/>
      <c r="TEW19"/>
      <c r="TEX19"/>
      <c r="TEY19"/>
      <c r="TEZ19"/>
      <c r="TFA19"/>
      <c r="TFB19"/>
      <c r="TFC19"/>
      <c r="TFD19"/>
      <c r="TFE19"/>
      <c r="TFF19"/>
      <c r="TFG19"/>
      <c r="TFH19"/>
      <c r="TFI19"/>
      <c r="TFJ19"/>
      <c r="TFK19"/>
      <c r="TFL19"/>
      <c r="TFM19"/>
      <c r="TFN19"/>
      <c r="TFO19"/>
      <c r="TFP19"/>
      <c r="TFQ19"/>
      <c r="TFR19"/>
      <c r="TFS19"/>
      <c r="TFT19"/>
      <c r="TFU19"/>
      <c r="TFV19"/>
      <c r="TFW19"/>
      <c r="TFX19"/>
      <c r="TFY19"/>
      <c r="TFZ19"/>
      <c r="TGA19"/>
      <c r="TGB19"/>
      <c r="TGC19"/>
      <c r="TGD19"/>
      <c r="TGE19"/>
      <c r="TGF19"/>
      <c r="TGG19"/>
      <c r="TGH19"/>
      <c r="TGI19"/>
      <c r="TGJ19"/>
      <c r="TGK19"/>
      <c r="TGL19"/>
      <c r="TGM19"/>
      <c r="TGN19"/>
      <c r="TGO19"/>
      <c r="TGP19"/>
      <c r="TGQ19"/>
      <c r="TGR19"/>
      <c r="TGS19"/>
      <c r="TGT19"/>
      <c r="TGU19"/>
      <c r="TGV19"/>
      <c r="TGW19"/>
      <c r="TGX19"/>
      <c r="TGY19"/>
      <c r="TGZ19"/>
      <c r="THA19"/>
      <c r="THB19"/>
      <c r="THC19"/>
      <c r="THD19"/>
      <c r="THE19"/>
      <c r="THF19"/>
      <c r="THG19"/>
      <c r="THH19"/>
      <c r="THI19"/>
      <c r="THJ19"/>
      <c r="THK19"/>
      <c r="THL19"/>
      <c r="THM19"/>
      <c r="THN19"/>
      <c r="THO19"/>
      <c r="THP19"/>
      <c r="THQ19"/>
      <c r="THR19"/>
      <c r="THS19"/>
      <c r="THT19"/>
      <c r="THU19"/>
      <c r="THV19"/>
      <c r="THW19"/>
      <c r="THX19"/>
      <c r="THY19"/>
      <c r="THZ19"/>
      <c r="TIA19"/>
      <c r="TIB19"/>
      <c r="TIC19"/>
      <c r="TID19"/>
      <c r="TIE19"/>
      <c r="TIF19"/>
      <c r="TIG19"/>
      <c r="TIH19"/>
      <c r="TII19"/>
      <c r="TIJ19"/>
      <c r="TIK19"/>
      <c r="TIL19"/>
      <c r="TIM19"/>
      <c r="TIN19"/>
      <c r="TIO19"/>
      <c r="TIP19"/>
      <c r="TIQ19"/>
      <c r="TIR19"/>
      <c r="TIS19"/>
      <c r="TIT19"/>
      <c r="TIU19"/>
      <c r="TIV19"/>
      <c r="TIW19"/>
      <c r="TIX19"/>
      <c r="TIY19"/>
      <c r="TIZ19"/>
      <c r="TJA19"/>
      <c r="TJB19"/>
      <c r="TJC19"/>
      <c r="TJD19"/>
      <c r="TJE19"/>
      <c r="TJF19"/>
      <c r="TJG19"/>
      <c r="TJH19"/>
      <c r="TJI19"/>
      <c r="TJJ19"/>
      <c r="TJK19"/>
      <c r="TJL19"/>
      <c r="TJM19"/>
      <c r="TJN19"/>
      <c r="TJO19"/>
      <c r="TJP19"/>
      <c r="TJQ19"/>
      <c r="TJR19"/>
      <c r="TJS19"/>
      <c r="TJT19"/>
      <c r="TJU19"/>
      <c r="TJV19"/>
      <c r="TJW19"/>
      <c r="TJX19"/>
      <c r="TJY19"/>
      <c r="TJZ19"/>
      <c r="TKA19"/>
      <c r="TKB19"/>
      <c r="TKC19"/>
      <c r="TKD19"/>
      <c r="TKE19"/>
      <c r="TKF19"/>
      <c r="TKG19"/>
      <c r="TKH19"/>
      <c r="TKI19"/>
      <c r="TKJ19"/>
      <c r="TKK19"/>
      <c r="TKL19"/>
      <c r="TKM19"/>
      <c r="TKN19"/>
      <c r="TKO19"/>
      <c r="TKP19"/>
      <c r="TKQ19"/>
      <c r="TKR19"/>
      <c r="TKS19"/>
      <c r="TKT19"/>
      <c r="TKU19"/>
      <c r="TKV19"/>
      <c r="TKW19"/>
      <c r="TKX19"/>
      <c r="TKY19"/>
      <c r="TKZ19"/>
      <c r="TLA19"/>
      <c r="TLB19"/>
      <c r="TLC19"/>
      <c r="TLD19"/>
      <c r="TLE19"/>
      <c r="TLF19"/>
      <c r="TLG19"/>
      <c r="TLH19"/>
      <c r="TLI19"/>
      <c r="TLJ19"/>
      <c r="TLK19"/>
      <c r="TLL19"/>
      <c r="TLM19"/>
      <c r="TLN19"/>
      <c r="TLO19"/>
      <c r="TLP19"/>
      <c r="TLQ19"/>
      <c r="TLR19"/>
      <c r="TLS19"/>
      <c r="TLT19"/>
      <c r="TLU19"/>
      <c r="TLV19"/>
      <c r="TLW19"/>
      <c r="TLX19"/>
      <c r="TLY19"/>
      <c r="TLZ19"/>
      <c r="TMA19"/>
      <c r="TMB19"/>
      <c r="TMC19"/>
      <c r="TMD19"/>
      <c r="TME19"/>
      <c r="TMF19"/>
      <c r="TMG19"/>
      <c r="TMH19"/>
      <c r="TMI19"/>
      <c r="TMJ19"/>
      <c r="TMK19"/>
      <c r="TML19"/>
      <c r="TMM19"/>
      <c r="TMN19"/>
      <c r="TMO19"/>
      <c r="TMP19"/>
      <c r="TMQ19"/>
      <c r="TMR19"/>
      <c r="TMS19"/>
      <c r="TMT19"/>
      <c r="TMU19"/>
      <c r="TMV19"/>
      <c r="TMW19"/>
      <c r="TMX19"/>
      <c r="TMY19"/>
      <c r="TMZ19"/>
      <c r="TNA19"/>
      <c r="TNB19"/>
      <c r="TNC19"/>
      <c r="TND19"/>
      <c r="TNE19"/>
      <c r="TNF19"/>
      <c r="TNG19"/>
      <c r="TNH19"/>
      <c r="TNI19"/>
      <c r="TNJ19"/>
      <c r="TNK19"/>
      <c r="TNL19"/>
      <c r="TNM19"/>
      <c r="TNN19"/>
      <c r="TNO19"/>
      <c r="TNP19"/>
      <c r="TNQ19"/>
      <c r="TNR19"/>
      <c r="TNS19"/>
      <c r="TNT19"/>
      <c r="TNU19"/>
      <c r="TNV19"/>
      <c r="TNW19"/>
      <c r="TNX19"/>
      <c r="TNY19"/>
      <c r="TNZ19"/>
      <c r="TOA19"/>
      <c r="TOB19"/>
      <c r="TOC19"/>
      <c r="TOD19"/>
      <c r="TOE19"/>
      <c r="TOF19"/>
      <c r="TOG19"/>
      <c r="TOH19"/>
      <c r="TOI19"/>
      <c r="TOJ19"/>
      <c r="TOK19"/>
      <c r="TOL19"/>
      <c r="TOM19"/>
      <c r="TON19"/>
      <c r="TOO19"/>
      <c r="TOP19"/>
      <c r="TOQ19"/>
      <c r="TOR19"/>
      <c r="TOS19"/>
      <c r="TOT19"/>
      <c r="TOU19"/>
      <c r="TOV19"/>
      <c r="TOW19"/>
      <c r="TOX19"/>
      <c r="TOY19"/>
      <c r="TOZ19"/>
      <c r="TPA19"/>
      <c r="TPB19"/>
      <c r="TPC19"/>
      <c r="TPD19"/>
      <c r="TPE19"/>
      <c r="TPF19"/>
      <c r="TPG19"/>
      <c r="TPH19"/>
      <c r="TPI19"/>
      <c r="TPJ19"/>
      <c r="TPK19"/>
      <c r="TPL19"/>
      <c r="TPM19"/>
      <c r="TPN19"/>
      <c r="TPO19"/>
      <c r="TPP19"/>
      <c r="TPQ19"/>
      <c r="TPR19"/>
      <c r="TPS19"/>
      <c r="TPT19"/>
      <c r="TPU19"/>
      <c r="TPV19"/>
      <c r="TPW19"/>
      <c r="TPX19"/>
      <c r="TPY19"/>
      <c r="TPZ19"/>
      <c r="TQA19"/>
      <c r="TQB19"/>
      <c r="TQC19"/>
      <c r="TQD19"/>
      <c r="TQE19"/>
      <c r="TQF19"/>
      <c r="TQG19"/>
      <c r="TQH19"/>
      <c r="TQI19"/>
      <c r="TQJ19"/>
      <c r="TQK19"/>
      <c r="TQL19"/>
      <c r="TQM19"/>
      <c r="TQN19"/>
      <c r="TQO19"/>
      <c r="TQP19"/>
      <c r="TQQ19"/>
      <c r="TQR19"/>
      <c r="TQS19"/>
      <c r="TQT19"/>
      <c r="TQU19"/>
      <c r="TQV19"/>
      <c r="TQW19"/>
      <c r="TQX19"/>
      <c r="TQY19"/>
      <c r="TQZ19"/>
      <c r="TRA19"/>
      <c r="TRB19"/>
      <c r="TRC19"/>
      <c r="TRD19"/>
      <c r="TRE19"/>
      <c r="TRF19"/>
      <c r="TRG19"/>
      <c r="TRH19"/>
      <c r="TRI19"/>
      <c r="TRJ19"/>
      <c r="TRK19"/>
      <c r="TRL19"/>
      <c r="TRM19"/>
      <c r="TRN19"/>
      <c r="TRO19"/>
      <c r="TRP19"/>
      <c r="TRQ19"/>
      <c r="TRR19"/>
      <c r="TRS19"/>
      <c r="TRT19"/>
      <c r="TRU19"/>
      <c r="TRV19"/>
      <c r="TRW19"/>
      <c r="TRX19"/>
      <c r="TRY19"/>
      <c r="TRZ19"/>
      <c r="TSA19"/>
      <c r="TSB19"/>
      <c r="TSC19"/>
      <c r="TSD19"/>
      <c r="TSE19"/>
      <c r="TSF19"/>
      <c r="TSG19"/>
      <c r="TSH19"/>
      <c r="TSI19"/>
      <c r="TSJ19"/>
      <c r="TSK19"/>
      <c r="TSL19"/>
      <c r="TSM19"/>
      <c r="TSN19"/>
      <c r="TSO19"/>
      <c r="TSP19"/>
      <c r="TSQ19"/>
      <c r="TSR19"/>
      <c r="TSS19"/>
      <c r="TST19"/>
      <c r="TSU19"/>
      <c r="TSV19"/>
      <c r="TSW19"/>
      <c r="TSX19"/>
      <c r="TSY19"/>
      <c r="TSZ19"/>
      <c r="TTA19"/>
      <c r="TTB19"/>
      <c r="TTC19"/>
      <c r="TTD19"/>
      <c r="TTE19"/>
      <c r="TTF19"/>
      <c r="TTG19"/>
      <c r="TTH19"/>
      <c r="TTI19"/>
      <c r="TTJ19"/>
      <c r="TTK19"/>
      <c r="TTL19"/>
      <c r="TTM19"/>
      <c r="TTN19"/>
      <c r="TTO19"/>
      <c r="TTP19"/>
      <c r="TTQ19"/>
      <c r="TTR19"/>
      <c r="TTS19"/>
      <c r="TTT19"/>
      <c r="TTU19"/>
      <c r="TTV19"/>
      <c r="TTW19"/>
      <c r="TTX19"/>
      <c r="TTY19"/>
      <c r="TTZ19"/>
      <c r="TUA19"/>
      <c r="TUB19"/>
      <c r="TUC19"/>
      <c r="TUD19"/>
      <c r="TUE19"/>
      <c r="TUF19"/>
      <c r="TUG19"/>
      <c r="TUH19"/>
      <c r="TUI19"/>
      <c r="TUJ19"/>
      <c r="TUK19"/>
      <c r="TUL19"/>
      <c r="TUM19"/>
      <c r="TUN19"/>
      <c r="TUO19"/>
      <c r="TUP19"/>
      <c r="TUQ19"/>
      <c r="TUR19"/>
      <c r="TUS19"/>
      <c r="TUT19"/>
      <c r="TUU19"/>
      <c r="TUV19"/>
      <c r="TUW19"/>
      <c r="TUX19"/>
      <c r="TUY19"/>
      <c r="TUZ19"/>
      <c r="TVA19"/>
      <c r="TVB19"/>
      <c r="TVC19"/>
      <c r="TVD19"/>
      <c r="TVE19"/>
      <c r="TVF19"/>
      <c r="TVG19"/>
      <c r="TVH19"/>
      <c r="TVI19"/>
      <c r="TVJ19"/>
      <c r="TVK19"/>
      <c r="TVL19"/>
      <c r="TVM19"/>
      <c r="TVN19"/>
      <c r="TVO19"/>
      <c r="TVP19"/>
      <c r="TVQ19"/>
      <c r="TVR19"/>
      <c r="TVS19"/>
      <c r="TVT19"/>
      <c r="TVU19"/>
      <c r="TVV19"/>
      <c r="TVW19"/>
      <c r="TVX19"/>
      <c r="TVY19"/>
      <c r="TVZ19"/>
      <c r="TWA19"/>
      <c r="TWB19"/>
      <c r="TWC19"/>
      <c r="TWD19"/>
      <c r="TWE19"/>
      <c r="TWF19"/>
      <c r="TWG19"/>
      <c r="TWH19"/>
      <c r="TWI19"/>
      <c r="TWJ19"/>
      <c r="TWK19"/>
      <c r="TWL19"/>
      <c r="TWM19"/>
      <c r="TWN19"/>
      <c r="TWO19"/>
      <c r="TWP19"/>
      <c r="TWQ19"/>
      <c r="TWR19"/>
      <c r="TWS19"/>
      <c r="TWT19"/>
      <c r="TWU19"/>
      <c r="TWV19"/>
      <c r="TWW19"/>
      <c r="TWX19"/>
      <c r="TWY19"/>
      <c r="TWZ19"/>
      <c r="TXA19"/>
      <c r="TXB19"/>
      <c r="TXC19"/>
      <c r="TXD19"/>
      <c r="TXE19"/>
      <c r="TXF19"/>
      <c r="TXG19"/>
      <c r="TXH19"/>
      <c r="TXI19"/>
      <c r="TXJ19"/>
      <c r="TXK19"/>
      <c r="TXL19"/>
      <c r="TXM19"/>
      <c r="TXN19"/>
      <c r="TXO19"/>
      <c r="TXP19"/>
      <c r="TXQ19"/>
      <c r="TXR19"/>
      <c r="TXS19"/>
      <c r="TXT19"/>
      <c r="TXU19"/>
      <c r="TXV19"/>
      <c r="TXW19"/>
      <c r="TXX19"/>
      <c r="TXY19"/>
      <c r="TXZ19"/>
      <c r="TYA19"/>
      <c r="TYB19"/>
      <c r="TYC19"/>
      <c r="TYD19"/>
      <c r="TYE19"/>
      <c r="TYF19"/>
      <c r="TYG19"/>
      <c r="TYH19"/>
      <c r="TYI19"/>
      <c r="TYJ19"/>
      <c r="TYK19"/>
      <c r="TYL19"/>
      <c r="TYM19"/>
      <c r="TYN19"/>
      <c r="TYO19"/>
      <c r="TYP19"/>
      <c r="TYQ19"/>
      <c r="TYR19"/>
      <c r="TYS19"/>
      <c r="TYT19"/>
      <c r="TYU19"/>
      <c r="TYV19"/>
      <c r="TYW19"/>
      <c r="TYX19"/>
      <c r="TYY19"/>
      <c r="TYZ19"/>
      <c r="TZA19"/>
      <c r="TZB19"/>
      <c r="TZC19"/>
      <c r="TZD19"/>
      <c r="TZE19"/>
      <c r="TZF19"/>
      <c r="TZG19"/>
      <c r="TZH19"/>
      <c r="TZI19"/>
      <c r="TZJ19"/>
      <c r="TZK19"/>
      <c r="TZL19"/>
      <c r="TZM19"/>
      <c r="TZN19"/>
      <c r="TZO19"/>
      <c r="TZP19"/>
      <c r="TZQ19"/>
      <c r="TZR19"/>
      <c r="TZS19"/>
      <c r="TZT19"/>
      <c r="TZU19"/>
      <c r="TZV19"/>
      <c r="TZW19"/>
      <c r="TZX19"/>
      <c r="TZY19"/>
      <c r="TZZ19"/>
      <c r="UAA19"/>
      <c r="UAB19"/>
      <c r="UAC19"/>
      <c r="UAD19"/>
      <c r="UAE19"/>
      <c r="UAF19"/>
      <c r="UAG19"/>
      <c r="UAH19"/>
      <c r="UAI19"/>
      <c r="UAJ19"/>
      <c r="UAK19"/>
      <c r="UAL19"/>
      <c r="UAM19"/>
      <c r="UAN19"/>
      <c r="UAO19"/>
      <c r="UAP19"/>
      <c r="UAQ19"/>
      <c r="UAR19"/>
      <c r="UAS19"/>
      <c r="UAT19"/>
      <c r="UAU19"/>
      <c r="UAV19"/>
      <c r="UAW19"/>
      <c r="UAX19"/>
      <c r="UAY19"/>
      <c r="UAZ19"/>
      <c r="UBA19"/>
      <c r="UBB19"/>
      <c r="UBC19"/>
      <c r="UBD19"/>
      <c r="UBE19"/>
      <c r="UBF19"/>
      <c r="UBG19"/>
      <c r="UBH19"/>
      <c r="UBI19"/>
      <c r="UBJ19"/>
      <c r="UBK19"/>
      <c r="UBL19"/>
      <c r="UBM19"/>
      <c r="UBN19"/>
      <c r="UBO19"/>
      <c r="UBP19"/>
      <c r="UBQ19"/>
      <c r="UBR19"/>
      <c r="UBS19"/>
      <c r="UBT19"/>
      <c r="UBU19"/>
      <c r="UBV19"/>
      <c r="UBW19"/>
      <c r="UBX19"/>
      <c r="UBY19"/>
      <c r="UBZ19"/>
      <c r="UCA19"/>
      <c r="UCB19"/>
      <c r="UCC19"/>
      <c r="UCD19"/>
      <c r="UCE19"/>
      <c r="UCF19"/>
      <c r="UCG19"/>
      <c r="UCH19"/>
      <c r="UCI19"/>
      <c r="UCJ19"/>
      <c r="UCK19"/>
      <c r="UCL19"/>
      <c r="UCM19"/>
      <c r="UCN19"/>
      <c r="UCO19"/>
      <c r="UCP19"/>
      <c r="UCQ19"/>
      <c r="UCR19"/>
      <c r="UCS19"/>
      <c r="UCT19"/>
      <c r="UCU19"/>
      <c r="UCV19"/>
      <c r="UCW19"/>
      <c r="UCX19"/>
      <c r="UCY19"/>
      <c r="UCZ19"/>
      <c r="UDA19"/>
      <c r="UDB19"/>
      <c r="UDC19"/>
      <c r="UDD19"/>
      <c r="UDE19"/>
      <c r="UDF19"/>
      <c r="UDG19"/>
      <c r="UDH19"/>
      <c r="UDI19"/>
      <c r="UDJ19"/>
      <c r="UDK19"/>
      <c r="UDL19"/>
      <c r="UDM19"/>
      <c r="UDN19"/>
      <c r="UDO19"/>
      <c r="UDP19"/>
      <c r="UDQ19"/>
      <c r="UDR19"/>
      <c r="UDS19"/>
      <c r="UDT19"/>
      <c r="UDU19"/>
      <c r="UDV19"/>
      <c r="UDW19"/>
      <c r="UDX19"/>
      <c r="UDY19"/>
      <c r="UDZ19"/>
      <c r="UEA19"/>
      <c r="UEB19"/>
      <c r="UEC19"/>
      <c r="UED19"/>
      <c r="UEE19"/>
      <c r="UEF19"/>
      <c r="UEG19"/>
      <c r="UEH19"/>
      <c r="UEI19"/>
      <c r="UEJ19"/>
      <c r="UEK19"/>
      <c r="UEL19"/>
      <c r="UEM19"/>
      <c r="UEN19"/>
      <c r="UEO19"/>
      <c r="UEP19"/>
      <c r="UEQ19"/>
      <c r="UER19"/>
      <c r="UES19"/>
      <c r="UET19"/>
      <c r="UEU19"/>
      <c r="UEV19"/>
      <c r="UEW19"/>
      <c r="UEX19"/>
      <c r="UEY19"/>
      <c r="UEZ19"/>
      <c r="UFA19"/>
      <c r="UFB19"/>
      <c r="UFC19"/>
      <c r="UFD19"/>
      <c r="UFE19"/>
      <c r="UFF19"/>
      <c r="UFG19"/>
      <c r="UFH19"/>
      <c r="UFI19"/>
      <c r="UFJ19"/>
      <c r="UFK19"/>
      <c r="UFL19"/>
      <c r="UFM19"/>
      <c r="UFN19"/>
      <c r="UFO19"/>
      <c r="UFP19"/>
      <c r="UFQ19"/>
      <c r="UFR19"/>
      <c r="UFS19"/>
      <c r="UFT19"/>
      <c r="UFU19"/>
      <c r="UFV19"/>
      <c r="UFW19"/>
      <c r="UFX19"/>
      <c r="UFY19"/>
      <c r="UFZ19"/>
      <c r="UGA19"/>
      <c r="UGB19"/>
      <c r="UGC19"/>
      <c r="UGD19"/>
      <c r="UGE19"/>
      <c r="UGF19"/>
      <c r="UGG19"/>
      <c r="UGH19"/>
      <c r="UGI19"/>
      <c r="UGJ19"/>
      <c r="UGK19"/>
      <c r="UGL19"/>
      <c r="UGM19"/>
      <c r="UGN19"/>
      <c r="UGO19"/>
      <c r="UGP19"/>
      <c r="UGQ19"/>
      <c r="UGR19"/>
      <c r="UGS19"/>
      <c r="UGT19"/>
      <c r="UGU19"/>
      <c r="UGV19"/>
      <c r="UGW19"/>
      <c r="UGX19"/>
      <c r="UGY19"/>
      <c r="UGZ19"/>
      <c r="UHA19"/>
      <c r="UHB19"/>
      <c r="UHC19"/>
      <c r="UHD19"/>
      <c r="UHE19"/>
      <c r="UHF19"/>
      <c r="UHG19"/>
      <c r="UHH19"/>
      <c r="UHI19"/>
      <c r="UHJ19"/>
      <c r="UHK19"/>
      <c r="UHL19"/>
      <c r="UHM19"/>
      <c r="UHN19"/>
      <c r="UHO19"/>
      <c r="UHP19"/>
      <c r="UHQ19"/>
      <c r="UHR19"/>
      <c r="UHS19"/>
      <c r="UHT19"/>
      <c r="UHU19"/>
      <c r="UHV19"/>
      <c r="UHW19"/>
      <c r="UHX19"/>
      <c r="UHY19"/>
      <c r="UHZ19"/>
      <c r="UIA19"/>
      <c r="UIB19"/>
      <c r="UIC19"/>
      <c r="UID19"/>
      <c r="UIE19"/>
      <c r="UIF19"/>
      <c r="UIG19"/>
      <c r="UIH19"/>
      <c r="UII19"/>
      <c r="UIJ19"/>
      <c r="UIK19"/>
      <c r="UIL19"/>
      <c r="UIM19"/>
      <c r="UIN19"/>
      <c r="UIO19"/>
      <c r="UIP19"/>
      <c r="UIQ19"/>
      <c r="UIR19"/>
      <c r="UIS19"/>
      <c r="UIT19"/>
      <c r="UIU19"/>
      <c r="UIV19"/>
      <c r="UIW19"/>
      <c r="UIX19"/>
      <c r="UIY19"/>
      <c r="UIZ19"/>
      <c r="UJA19"/>
      <c r="UJB19"/>
      <c r="UJC19"/>
      <c r="UJD19"/>
      <c r="UJE19"/>
      <c r="UJF19"/>
      <c r="UJG19"/>
      <c r="UJH19"/>
      <c r="UJI19"/>
      <c r="UJJ19"/>
      <c r="UJK19"/>
      <c r="UJL19"/>
      <c r="UJM19"/>
      <c r="UJN19"/>
      <c r="UJO19"/>
      <c r="UJP19"/>
      <c r="UJQ19"/>
      <c r="UJR19"/>
      <c r="UJS19"/>
      <c r="UJT19"/>
      <c r="UJU19"/>
      <c r="UJV19"/>
      <c r="UJW19"/>
      <c r="UJX19"/>
      <c r="UJY19"/>
      <c r="UJZ19"/>
      <c r="UKA19"/>
      <c r="UKB19"/>
      <c r="UKC19"/>
      <c r="UKD19"/>
      <c r="UKE19"/>
      <c r="UKF19"/>
      <c r="UKG19"/>
      <c r="UKH19"/>
      <c r="UKI19"/>
      <c r="UKJ19"/>
      <c r="UKK19"/>
      <c r="UKL19"/>
      <c r="UKM19"/>
      <c r="UKN19"/>
      <c r="UKO19"/>
      <c r="UKP19"/>
      <c r="UKQ19"/>
      <c r="UKR19"/>
      <c r="UKS19"/>
      <c r="UKT19"/>
      <c r="UKU19"/>
      <c r="UKV19"/>
      <c r="UKW19"/>
      <c r="UKX19"/>
      <c r="UKY19"/>
      <c r="UKZ19"/>
      <c r="ULA19"/>
      <c r="ULB19"/>
      <c r="ULC19"/>
      <c r="ULD19"/>
      <c r="ULE19"/>
      <c r="ULF19"/>
      <c r="ULG19"/>
      <c r="ULH19"/>
      <c r="ULI19"/>
      <c r="ULJ19"/>
      <c r="ULK19"/>
      <c r="ULL19"/>
      <c r="ULM19"/>
      <c r="ULN19"/>
      <c r="ULO19"/>
      <c r="ULP19"/>
      <c r="ULQ19"/>
      <c r="ULR19"/>
      <c r="ULS19"/>
      <c r="ULT19"/>
      <c r="ULU19"/>
      <c r="ULV19"/>
      <c r="ULW19"/>
      <c r="ULX19"/>
      <c r="ULY19"/>
      <c r="ULZ19"/>
      <c r="UMA19"/>
      <c r="UMB19"/>
      <c r="UMC19"/>
      <c r="UMD19"/>
      <c r="UME19"/>
      <c r="UMF19"/>
      <c r="UMG19"/>
      <c r="UMH19"/>
      <c r="UMI19"/>
      <c r="UMJ19"/>
      <c r="UMK19"/>
      <c r="UML19"/>
      <c r="UMM19"/>
      <c r="UMN19"/>
      <c r="UMO19"/>
      <c r="UMP19"/>
      <c r="UMQ19"/>
      <c r="UMR19"/>
      <c r="UMS19"/>
      <c r="UMT19"/>
      <c r="UMU19"/>
      <c r="UMV19"/>
      <c r="UMW19"/>
      <c r="UMX19"/>
      <c r="UMY19"/>
      <c r="UMZ19"/>
      <c r="UNA19"/>
      <c r="UNB19"/>
      <c r="UNC19"/>
      <c r="UND19"/>
      <c r="UNE19"/>
      <c r="UNF19"/>
      <c r="UNG19"/>
      <c r="UNH19"/>
      <c r="UNI19"/>
      <c r="UNJ19"/>
      <c r="UNK19"/>
      <c r="UNL19"/>
      <c r="UNM19"/>
      <c r="UNN19"/>
      <c r="UNO19"/>
      <c r="UNP19"/>
      <c r="UNQ19"/>
      <c r="UNR19"/>
      <c r="UNS19"/>
      <c r="UNT19"/>
      <c r="UNU19"/>
      <c r="UNV19"/>
      <c r="UNW19"/>
      <c r="UNX19"/>
      <c r="UNY19"/>
      <c r="UNZ19"/>
      <c r="UOA19"/>
      <c r="UOB19"/>
      <c r="UOC19"/>
      <c r="UOD19"/>
      <c r="UOE19"/>
      <c r="UOF19"/>
      <c r="UOG19"/>
      <c r="UOH19"/>
      <c r="UOI19"/>
      <c r="UOJ19"/>
      <c r="UOK19"/>
      <c r="UOL19"/>
      <c r="UOM19"/>
      <c r="UON19"/>
      <c r="UOO19"/>
      <c r="UOP19"/>
      <c r="UOQ19"/>
      <c r="UOR19"/>
      <c r="UOS19"/>
      <c r="UOT19"/>
      <c r="UOU19"/>
      <c r="UOV19"/>
      <c r="UOW19"/>
      <c r="UOX19"/>
      <c r="UOY19"/>
      <c r="UOZ19"/>
      <c r="UPA19"/>
      <c r="UPB19"/>
      <c r="UPC19"/>
      <c r="UPD19"/>
      <c r="UPE19"/>
      <c r="UPF19"/>
      <c r="UPG19"/>
      <c r="UPH19"/>
      <c r="UPI19"/>
      <c r="UPJ19"/>
      <c r="UPK19"/>
      <c r="UPL19"/>
      <c r="UPM19"/>
      <c r="UPN19"/>
      <c r="UPO19"/>
      <c r="UPP19"/>
      <c r="UPQ19"/>
      <c r="UPR19"/>
      <c r="UPS19"/>
      <c r="UPT19"/>
      <c r="UPU19"/>
      <c r="UPV19"/>
      <c r="UPW19"/>
      <c r="UPX19"/>
      <c r="UPY19"/>
      <c r="UPZ19"/>
      <c r="UQA19"/>
      <c r="UQB19"/>
      <c r="UQC19"/>
      <c r="UQD19"/>
      <c r="UQE19"/>
      <c r="UQF19"/>
      <c r="UQG19"/>
      <c r="UQH19"/>
      <c r="UQI19"/>
      <c r="UQJ19"/>
      <c r="UQK19"/>
      <c r="UQL19"/>
      <c r="UQM19"/>
      <c r="UQN19"/>
      <c r="UQO19"/>
      <c r="UQP19"/>
      <c r="UQQ19"/>
      <c r="UQR19"/>
      <c r="UQS19"/>
      <c r="UQT19"/>
      <c r="UQU19"/>
      <c r="UQV19"/>
      <c r="UQW19"/>
      <c r="UQX19"/>
      <c r="UQY19"/>
      <c r="UQZ19"/>
      <c r="URA19"/>
      <c r="URB19"/>
      <c r="URC19"/>
      <c r="URD19"/>
      <c r="URE19"/>
      <c r="URF19"/>
      <c r="URG19"/>
      <c r="URH19"/>
      <c r="URI19"/>
      <c r="URJ19"/>
      <c r="URK19"/>
      <c r="URL19"/>
      <c r="URM19"/>
      <c r="URN19"/>
      <c r="URO19"/>
      <c r="URP19"/>
      <c r="URQ19"/>
      <c r="URR19"/>
      <c r="URS19"/>
      <c r="URT19"/>
      <c r="URU19"/>
      <c r="URV19"/>
      <c r="URW19"/>
      <c r="URX19"/>
      <c r="URY19"/>
      <c r="URZ19"/>
      <c r="USA19"/>
      <c r="USB19"/>
      <c r="USC19"/>
      <c r="USD19"/>
      <c r="USE19"/>
      <c r="USF19"/>
      <c r="USG19"/>
      <c r="USH19"/>
      <c r="USI19"/>
      <c r="USJ19"/>
      <c r="USK19"/>
      <c r="USL19"/>
      <c r="USM19"/>
      <c r="USN19"/>
      <c r="USO19"/>
      <c r="USP19"/>
      <c r="USQ19"/>
      <c r="USR19"/>
      <c r="USS19"/>
      <c r="UST19"/>
      <c r="USU19"/>
      <c r="USV19"/>
      <c r="USW19"/>
      <c r="USX19"/>
      <c r="USY19"/>
      <c r="USZ19"/>
      <c r="UTA19"/>
      <c r="UTB19"/>
      <c r="UTC19"/>
      <c r="UTD19"/>
      <c r="UTE19"/>
      <c r="UTF19"/>
      <c r="UTG19"/>
      <c r="UTH19"/>
      <c r="UTI19"/>
      <c r="UTJ19"/>
      <c r="UTK19"/>
      <c r="UTL19"/>
      <c r="UTM19"/>
      <c r="UTN19"/>
      <c r="UTO19"/>
      <c r="UTP19"/>
      <c r="UTQ19"/>
      <c r="UTR19"/>
      <c r="UTS19"/>
      <c r="UTT19"/>
      <c r="UTU19"/>
      <c r="UTV19"/>
      <c r="UTW19"/>
      <c r="UTX19"/>
      <c r="UTY19"/>
      <c r="UTZ19"/>
      <c r="UUA19"/>
      <c r="UUB19"/>
      <c r="UUC19"/>
      <c r="UUD19"/>
      <c r="UUE19"/>
      <c r="UUF19"/>
      <c r="UUG19"/>
      <c r="UUH19"/>
      <c r="UUI19"/>
      <c r="UUJ19"/>
      <c r="UUK19"/>
      <c r="UUL19"/>
      <c r="UUM19"/>
      <c r="UUN19"/>
      <c r="UUO19"/>
      <c r="UUP19"/>
      <c r="UUQ19"/>
      <c r="UUR19"/>
      <c r="UUS19"/>
      <c r="UUT19"/>
      <c r="UUU19"/>
      <c r="UUV19"/>
      <c r="UUW19"/>
      <c r="UUX19"/>
      <c r="UUY19"/>
      <c r="UUZ19"/>
      <c r="UVA19"/>
      <c r="UVB19"/>
      <c r="UVC19"/>
      <c r="UVD19"/>
      <c r="UVE19"/>
      <c r="UVF19"/>
      <c r="UVG19"/>
      <c r="UVH19"/>
      <c r="UVI19"/>
      <c r="UVJ19"/>
      <c r="UVK19"/>
      <c r="UVL19"/>
      <c r="UVM19"/>
      <c r="UVN19"/>
      <c r="UVO19"/>
      <c r="UVP19"/>
      <c r="UVQ19"/>
      <c r="UVR19"/>
      <c r="UVS19"/>
      <c r="UVT19"/>
      <c r="UVU19"/>
      <c r="UVV19"/>
      <c r="UVW19"/>
      <c r="UVX19"/>
      <c r="UVY19"/>
      <c r="UVZ19"/>
      <c r="UWA19"/>
      <c r="UWB19"/>
      <c r="UWC19"/>
      <c r="UWD19"/>
      <c r="UWE19"/>
      <c r="UWF19"/>
      <c r="UWG19"/>
      <c r="UWH19"/>
      <c r="UWI19"/>
      <c r="UWJ19"/>
      <c r="UWK19"/>
      <c r="UWL19"/>
      <c r="UWM19"/>
      <c r="UWN19"/>
      <c r="UWO19"/>
      <c r="UWP19"/>
      <c r="UWQ19"/>
      <c r="UWR19"/>
      <c r="UWS19"/>
      <c r="UWT19"/>
      <c r="UWU19"/>
      <c r="UWV19"/>
      <c r="UWW19"/>
      <c r="UWX19"/>
      <c r="UWY19"/>
      <c r="UWZ19"/>
      <c r="UXA19"/>
      <c r="UXB19"/>
      <c r="UXC19"/>
      <c r="UXD19"/>
      <c r="UXE19"/>
      <c r="UXF19"/>
      <c r="UXG19"/>
      <c r="UXH19"/>
      <c r="UXI19"/>
      <c r="UXJ19"/>
      <c r="UXK19"/>
      <c r="UXL19"/>
      <c r="UXM19"/>
      <c r="UXN19"/>
      <c r="UXO19"/>
      <c r="UXP19"/>
      <c r="UXQ19"/>
      <c r="UXR19"/>
      <c r="UXS19"/>
      <c r="UXT19"/>
      <c r="UXU19"/>
      <c r="UXV19"/>
      <c r="UXW19"/>
      <c r="UXX19"/>
      <c r="UXY19"/>
      <c r="UXZ19"/>
      <c r="UYA19"/>
      <c r="UYB19"/>
      <c r="UYC19"/>
      <c r="UYD19"/>
      <c r="UYE19"/>
      <c r="UYF19"/>
      <c r="UYG19"/>
      <c r="UYH19"/>
      <c r="UYI19"/>
      <c r="UYJ19"/>
      <c r="UYK19"/>
      <c r="UYL19"/>
      <c r="UYM19"/>
      <c r="UYN19"/>
      <c r="UYO19"/>
      <c r="UYP19"/>
      <c r="UYQ19"/>
      <c r="UYR19"/>
      <c r="UYS19"/>
      <c r="UYT19"/>
      <c r="UYU19"/>
      <c r="UYV19"/>
      <c r="UYW19"/>
      <c r="UYX19"/>
      <c r="UYY19"/>
      <c r="UYZ19"/>
      <c r="UZA19"/>
      <c r="UZB19"/>
      <c r="UZC19"/>
      <c r="UZD19"/>
      <c r="UZE19"/>
      <c r="UZF19"/>
      <c r="UZG19"/>
      <c r="UZH19"/>
      <c r="UZI19"/>
      <c r="UZJ19"/>
      <c r="UZK19"/>
      <c r="UZL19"/>
      <c r="UZM19"/>
      <c r="UZN19"/>
      <c r="UZO19"/>
      <c r="UZP19"/>
      <c r="UZQ19"/>
      <c r="UZR19"/>
      <c r="UZS19"/>
      <c r="UZT19"/>
      <c r="UZU19"/>
      <c r="UZV19"/>
      <c r="UZW19"/>
      <c r="UZX19"/>
      <c r="UZY19"/>
      <c r="UZZ19"/>
      <c r="VAA19"/>
      <c r="VAB19"/>
      <c r="VAC19"/>
      <c r="VAD19"/>
      <c r="VAE19"/>
      <c r="VAF19"/>
      <c r="VAG19"/>
      <c r="VAH19"/>
      <c r="VAI19"/>
      <c r="VAJ19"/>
      <c r="VAK19"/>
      <c r="VAL19"/>
      <c r="VAM19"/>
      <c r="VAN19"/>
      <c r="VAO19"/>
      <c r="VAP19"/>
      <c r="VAQ19"/>
      <c r="VAR19"/>
      <c r="VAS19"/>
      <c r="VAT19"/>
      <c r="VAU19"/>
      <c r="VAV19"/>
      <c r="VAW19"/>
      <c r="VAX19"/>
      <c r="VAY19"/>
      <c r="VAZ19"/>
      <c r="VBA19"/>
      <c r="VBB19"/>
      <c r="VBC19"/>
      <c r="VBD19"/>
      <c r="VBE19"/>
      <c r="VBF19"/>
      <c r="VBG19"/>
      <c r="VBH19"/>
      <c r="VBI19"/>
      <c r="VBJ19"/>
      <c r="VBK19"/>
      <c r="VBL19"/>
      <c r="VBM19"/>
      <c r="VBN19"/>
      <c r="VBO19"/>
      <c r="VBP19"/>
      <c r="VBQ19"/>
      <c r="VBR19"/>
      <c r="VBS19"/>
      <c r="VBT19"/>
      <c r="VBU19"/>
      <c r="VBV19"/>
      <c r="VBW19"/>
      <c r="VBX19"/>
      <c r="VBY19"/>
      <c r="VBZ19"/>
      <c r="VCA19"/>
      <c r="VCB19"/>
      <c r="VCC19"/>
      <c r="VCD19"/>
      <c r="VCE19"/>
      <c r="VCF19"/>
      <c r="VCG19"/>
      <c r="VCH19"/>
      <c r="VCI19"/>
      <c r="VCJ19"/>
      <c r="VCK19"/>
      <c r="VCL19"/>
      <c r="VCM19"/>
      <c r="VCN19"/>
      <c r="VCO19"/>
      <c r="VCP19"/>
      <c r="VCQ19"/>
      <c r="VCR19"/>
      <c r="VCS19"/>
      <c r="VCT19"/>
      <c r="VCU19"/>
      <c r="VCV19"/>
      <c r="VCW19"/>
      <c r="VCX19"/>
      <c r="VCY19"/>
      <c r="VCZ19"/>
      <c r="VDA19"/>
      <c r="VDB19"/>
      <c r="VDC19"/>
      <c r="VDD19"/>
      <c r="VDE19"/>
      <c r="VDF19"/>
      <c r="VDG19"/>
      <c r="VDH19"/>
      <c r="VDI19"/>
      <c r="VDJ19"/>
      <c r="VDK19"/>
      <c r="VDL19"/>
      <c r="VDM19"/>
      <c r="VDN19"/>
      <c r="VDO19"/>
      <c r="VDP19"/>
      <c r="VDQ19"/>
      <c r="VDR19"/>
      <c r="VDS19"/>
      <c r="VDT19"/>
      <c r="VDU19"/>
      <c r="VDV19"/>
      <c r="VDW19"/>
      <c r="VDX19"/>
      <c r="VDY19"/>
      <c r="VDZ19"/>
      <c r="VEA19"/>
      <c r="VEB19"/>
      <c r="VEC19"/>
      <c r="VED19"/>
      <c r="VEE19"/>
      <c r="VEF19"/>
      <c r="VEG19"/>
      <c r="VEH19"/>
      <c r="VEI19"/>
      <c r="VEJ19"/>
      <c r="VEK19"/>
      <c r="VEL19"/>
      <c r="VEM19"/>
      <c r="VEN19"/>
      <c r="VEO19"/>
      <c r="VEP19"/>
      <c r="VEQ19"/>
      <c r="VER19"/>
      <c r="VES19"/>
      <c r="VET19"/>
      <c r="VEU19"/>
      <c r="VEV19"/>
      <c r="VEW19"/>
      <c r="VEX19"/>
      <c r="VEY19"/>
      <c r="VEZ19"/>
      <c r="VFA19"/>
      <c r="VFB19"/>
      <c r="VFC19"/>
      <c r="VFD19"/>
      <c r="VFE19"/>
      <c r="VFF19"/>
      <c r="VFG19"/>
      <c r="VFH19"/>
      <c r="VFI19"/>
      <c r="VFJ19"/>
      <c r="VFK19"/>
      <c r="VFL19"/>
      <c r="VFM19"/>
      <c r="VFN19"/>
      <c r="VFO19"/>
      <c r="VFP19"/>
      <c r="VFQ19"/>
      <c r="VFR19"/>
      <c r="VFS19"/>
      <c r="VFT19"/>
      <c r="VFU19"/>
      <c r="VFV19"/>
      <c r="VFW19"/>
      <c r="VFX19"/>
      <c r="VFY19"/>
      <c r="VFZ19"/>
      <c r="VGA19"/>
      <c r="VGB19"/>
      <c r="VGC19"/>
      <c r="VGD19"/>
      <c r="VGE19"/>
      <c r="VGF19"/>
      <c r="VGG19"/>
      <c r="VGH19"/>
      <c r="VGI19"/>
      <c r="VGJ19"/>
      <c r="VGK19"/>
      <c r="VGL19"/>
      <c r="VGM19"/>
      <c r="VGN19"/>
      <c r="VGO19"/>
      <c r="VGP19"/>
      <c r="VGQ19"/>
      <c r="VGR19"/>
      <c r="VGS19"/>
      <c r="VGT19"/>
      <c r="VGU19"/>
      <c r="VGV19"/>
      <c r="VGW19"/>
      <c r="VGX19"/>
      <c r="VGY19"/>
      <c r="VGZ19"/>
      <c r="VHA19"/>
      <c r="VHB19"/>
      <c r="VHC19"/>
      <c r="VHD19"/>
      <c r="VHE19"/>
      <c r="VHF19"/>
      <c r="VHG19"/>
      <c r="VHH19"/>
      <c r="VHI19"/>
      <c r="VHJ19"/>
      <c r="VHK19"/>
      <c r="VHL19"/>
      <c r="VHM19"/>
      <c r="VHN19"/>
      <c r="VHO19"/>
      <c r="VHP19"/>
      <c r="VHQ19"/>
      <c r="VHR19"/>
      <c r="VHS19"/>
      <c r="VHT19"/>
      <c r="VHU19"/>
      <c r="VHV19"/>
      <c r="VHW19"/>
      <c r="VHX19"/>
      <c r="VHY19"/>
      <c r="VHZ19"/>
      <c r="VIA19"/>
      <c r="VIB19"/>
      <c r="VIC19"/>
      <c r="VID19"/>
      <c r="VIE19"/>
      <c r="VIF19"/>
      <c r="VIG19"/>
      <c r="VIH19"/>
      <c r="VII19"/>
      <c r="VIJ19"/>
      <c r="VIK19"/>
      <c r="VIL19"/>
      <c r="VIM19"/>
      <c r="VIN19"/>
      <c r="VIO19"/>
      <c r="VIP19"/>
      <c r="VIQ19"/>
      <c r="VIR19"/>
      <c r="VIS19"/>
      <c r="VIT19"/>
      <c r="VIU19"/>
      <c r="VIV19"/>
      <c r="VIW19"/>
      <c r="VIX19"/>
      <c r="VIY19"/>
      <c r="VIZ19"/>
      <c r="VJA19"/>
      <c r="VJB19"/>
      <c r="VJC19"/>
      <c r="VJD19"/>
      <c r="VJE19"/>
      <c r="VJF19"/>
      <c r="VJG19"/>
      <c r="VJH19"/>
      <c r="VJI19"/>
      <c r="VJJ19"/>
      <c r="VJK19"/>
      <c r="VJL19"/>
      <c r="VJM19"/>
      <c r="VJN19"/>
      <c r="VJO19"/>
      <c r="VJP19"/>
      <c r="VJQ19"/>
      <c r="VJR19"/>
      <c r="VJS19"/>
      <c r="VJT19"/>
      <c r="VJU19"/>
      <c r="VJV19"/>
      <c r="VJW19"/>
      <c r="VJX19"/>
      <c r="VJY19"/>
      <c r="VJZ19"/>
      <c r="VKA19"/>
      <c r="VKB19"/>
      <c r="VKC19"/>
      <c r="VKD19"/>
      <c r="VKE19"/>
      <c r="VKF19"/>
      <c r="VKG19"/>
      <c r="VKH19"/>
      <c r="VKI19"/>
      <c r="VKJ19"/>
      <c r="VKK19"/>
      <c r="VKL19"/>
      <c r="VKM19"/>
      <c r="VKN19"/>
      <c r="VKO19"/>
      <c r="VKP19"/>
      <c r="VKQ19"/>
      <c r="VKR19"/>
      <c r="VKS19"/>
      <c r="VKT19"/>
      <c r="VKU19"/>
      <c r="VKV19"/>
      <c r="VKW19"/>
      <c r="VKX19"/>
      <c r="VKY19"/>
      <c r="VKZ19"/>
      <c r="VLA19"/>
      <c r="VLB19"/>
      <c r="VLC19"/>
      <c r="VLD19"/>
      <c r="VLE19"/>
      <c r="VLF19"/>
      <c r="VLG19"/>
      <c r="VLH19"/>
      <c r="VLI19"/>
      <c r="VLJ19"/>
      <c r="VLK19"/>
      <c r="VLL19"/>
      <c r="VLM19"/>
      <c r="VLN19"/>
      <c r="VLO19"/>
      <c r="VLP19"/>
      <c r="VLQ19"/>
      <c r="VLR19"/>
      <c r="VLS19"/>
      <c r="VLT19"/>
      <c r="VLU19"/>
      <c r="VLV19"/>
      <c r="VLW19"/>
      <c r="VLX19"/>
      <c r="VLY19"/>
      <c r="VLZ19"/>
      <c r="VMA19"/>
      <c r="VMB19"/>
      <c r="VMC19"/>
      <c r="VMD19"/>
      <c r="VME19"/>
      <c r="VMF19"/>
      <c r="VMG19"/>
      <c r="VMH19"/>
      <c r="VMI19"/>
      <c r="VMJ19"/>
      <c r="VMK19"/>
      <c r="VML19"/>
      <c r="VMM19"/>
      <c r="VMN19"/>
      <c r="VMO19"/>
      <c r="VMP19"/>
      <c r="VMQ19"/>
      <c r="VMR19"/>
      <c r="VMS19"/>
      <c r="VMT19"/>
      <c r="VMU19"/>
      <c r="VMV19"/>
      <c r="VMW19"/>
      <c r="VMX19"/>
      <c r="VMY19"/>
      <c r="VMZ19"/>
      <c r="VNA19"/>
      <c r="VNB19"/>
      <c r="VNC19"/>
      <c r="VND19"/>
      <c r="VNE19"/>
      <c r="VNF19"/>
      <c r="VNG19"/>
      <c r="VNH19"/>
      <c r="VNI19"/>
      <c r="VNJ19"/>
      <c r="VNK19"/>
      <c r="VNL19"/>
      <c r="VNM19"/>
      <c r="VNN19"/>
      <c r="VNO19"/>
      <c r="VNP19"/>
      <c r="VNQ19"/>
      <c r="VNR19"/>
      <c r="VNS19"/>
      <c r="VNT19"/>
      <c r="VNU19"/>
      <c r="VNV19"/>
      <c r="VNW19"/>
      <c r="VNX19"/>
      <c r="VNY19"/>
      <c r="VNZ19"/>
      <c r="VOA19"/>
      <c r="VOB19"/>
      <c r="VOC19"/>
      <c r="VOD19"/>
      <c r="VOE19"/>
      <c r="VOF19"/>
      <c r="VOG19"/>
      <c r="VOH19"/>
      <c r="VOI19"/>
      <c r="VOJ19"/>
      <c r="VOK19"/>
      <c r="VOL19"/>
      <c r="VOM19"/>
      <c r="VON19"/>
      <c r="VOO19"/>
      <c r="VOP19"/>
      <c r="VOQ19"/>
      <c r="VOR19"/>
      <c r="VOS19"/>
      <c r="VOT19"/>
      <c r="VOU19"/>
      <c r="VOV19"/>
      <c r="VOW19"/>
      <c r="VOX19"/>
      <c r="VOY19"/>
      <c r="VOZ19"/>
      <c r="VPA19"/>
      <c r="VPB19"/>
      <c r="VPC19"/>
      <c r="VPD19"/>
      <c r="VPE19"/>
      <c r="VPF19"/>
      <c r="VPG19"/>
      <c r="VPH19"/>
      <c r="VPI19"/>
      <c r="VPJ19"/>
      <c r="VPK19"/>
      <c r="VPL19"/>
      <c r="VPM19"/>
      <c r="VPN19"/>
      <c r="VPO19"/>
      <c r="VPP19"/>
      <c r="VPQ19"/>
      <c r="VPR19"/>
      <c r="VPS19"/>
      <c r="VPT19"/>
      <c r="VPU19"/>
      <c r="VPV19"/>
      <c r="VPW19"/>
      <c r="VPX19"/>
      <c r="VPY19"/>
      <c r="VPZ19"/>
      <c r="VQA19"/>
      <c r="VQB19"/>
      <c r="VQC19"/>
      <c r="VQD19"/>
      <c r="VQE19"/>
      <c r="VQF19"/>
      <c r="VQG19"/>
      <c r="VQH19"/>
      <c r="VQI19"/>
      <c r="VQJ19"/>
      <c r="VQK19"/>
      <c r="VQL19"/>
      <c r="VQM19"/>
      <c r="VQN19"/>
      <c r="VQO19"/>
      <c r="VQP19"/>
      <c r="VQQ19"/>
      <c r="VQR19"/>
      <c r="VQS19"/>
      <c r="VQT19"/>
      <c r="VQU19"/>
      <c r="VQV19"/>
      <c r="VQW19"/>
      <c r="VQX19"/>
      <c r="VQY19"/>
      <c r="VQZ19"/>
      <c r="VRA19"/>
      <c r="VRB19"/>
      <c r="VRC19"/>
      <c r="VRD19"/>
      <c r="VRE19"/>
      <c r="VRF19"/>
      <c r="VRG19"/>
      <c r="VRH19"/>
      <c r="VRI19"/>
      <c r="VRJ19"/>
      <c r="VRK19"/>
      <c r="VRL19"/>
      <c r="VRM19"/>
      <c r="VRN19"/>
      <c r="VRO19"/>
      <c r="VRP19"/>
      <c r="VRQ19"/>
      <c r="VRR19"/>
      <c r="VRS19"/>
      <c r="VRT19"/>
      <c r="VRU19"/>
      <c r="VRV19"/>
      <c r="VRW19"/>
      <c r="VRX19"/>
      <c r="VRY19"/>
      <c r="VRZ19"/>
      <c r="VSA19"/>
      <c r="VSB19"/>
      <c r="VSC19"/>
      <c r="VSD19"/>
      <c r="VSE19"/>
      <c r="VSF19"/>
      <c r="VSG19"/>
      <c r="VSH19"/>
      <c r="VSI19"/>
      <c r="VSJ19"/>
      <c r="VSK19"/>
      <c r="VSL19"/>
      <c r="VSM19"/>
      <c r="VSN19"/>
      <c r="VSO19"/>
      <c r="VSP19"/>
      <c r="VSQ19"/>
      <c r="VSR19"/>
      <c r="VSS19"/>
      <c r="VST19"/>
      <c r="VSU19"/>
      <c r="VSV19"/>
      <c r="VSW19"/>
      <c r="VSX19"/>
      <c r="VSY19"/>
      <c r="VSZ19"/>
      <c r="VTA19"/>
      <c r="VTB19"/>
      <c r="VTC19"/>
      <c r="VTD19"/>
      <c r="VTE19"/>
      <c r="VTF19"/>
      <c r="VTG19"/>
      <c r="VTH19"/>
      <c r="VTI19"/>
      <c r="VTJ19"/>
      <c r="VTK19"/>
      <c r="VTL19"/>
      <c r="VTM19"/>
      <c r="VTN19"/>
      <c r="VTO19"/>
      <c r="VTP19"/>
      <c r="VTQ19"/>
      <c r="VTR19"/>
      <c r="VTS19"/>
      <c r="VTT19"/>
      <c r="VTU19"/>
      <c r="VTV19"/>
      <c r="VTW19"/>
      <c r="VTX19"/>
      <c r="VTY19"/>
      <c r="VTZ19"/>
      <c r="VUA19"/>
      <c r="VUB19"/>
      <c r="VUC19"/>
      <c r="VUD19"/>
      <c r="VUE19"/>
      <c r="VUF19"/>
      <c r="VUG19"/>
      <c r="VUH19"/>
      <c r="VUI19"/>
      <c r="VUJ19"/>
      <c r="VUK19"/>
      <c r="VUL19"/>
      <c r="VUM19"/>
      <c r="VUN19"/>
      <c r="VUO19"/>
      <c r="VUP19"/>
      <c r="VUQ19"/>
      <c r="VUR19"/>
      <c r="VUS19"/>
      <c r="VUT19"/>
      <c r="VUU19"/>
      <c r="VUV19"/>
      <c r="VUW19"/>
      <c r="VUX19"/>
      <c r="VUY19"/>
      <c r="VUZ19"/>
      <c r="VVA19"/>
      <c r="VVB19"/>
      <c r="VVC19"/>
      <c r="VVD19"/>
      <c r="VVE19"/>
      <c r="VVF19"/>
      <c r="VVG19"/>
      <c r="VVH19"/>
      <c r="VVI19"/>
      <c r="VVJ19"/>
      <c r="VVK19"/>
      <c r="VVL19"/>
      <c r="VVM19"/>
      <c r="VVN19"/>
      <c r="VVO19"/>
      <c r="VVP19"/>
      <c r="VVQ19"/>
      <c r="VVR19"/>
      <c r="VVS19"/>
      <c r="VVT19"/>
      <c r="VVU19"/>
      <c r="VVV19"/>
      <c r="VVW19"/>
      <c r="VVX19"/>
      <c r="VVY19"/>
      <c r="VVZ19"/>
      <c r="VWA19"/>
      <c r="VWB19"/>
      <c r="VWC19"/>
      <c r="VWD19"/>
      <c r="VWE19"/>
      <c r="VWF19"/>
      <c r="VWG19"/>
      <c r="VWH19"/>
      <c r="VWI19"/>
      <c r="VWJ19"/>
      <c r="VWK19"/>
      <c r="VWL19"/>
      <c r="VWM19"/>
      <c r="VWN19"/>
      <c r="VWO19"/>
      <c r="VWP19"/>
      <c r="VWQ19"/>
      <c r="VWR19"/>
      <c r="VWS19"/>
      <c r="VWT19"/>
      <c r="VWU19"/>
      <c r="VWV19"/>
      <c r="VWW19"/>
      <c r="VWX19"/>
      <c r="VWY19"/>
      <c r="VWZ19"/>
      <c r="VXA19"/>
      <c r="VXB19"/>
      <c r="VXC19"/>
      <c r="VXD19"/>
      <c r="VXE19"/>
      <c r="VXF19"/>
      <c r="VXG19"/>
      <c r="VXH19"/>
      <c r="VXI19"/>
      <c r="VXJ19"/>
      <c r="VXK19"/>
      <c r="VXL19"/>
      <c r="VXM19"/>
      <c r="VXN19"/>
      <c r="VXO19"/>
      <c r="VXP19"/>
      <c r="VXQ19"/>
      <c r="VXR19"/>
      <c r="VXS19"/>
      <c r="VXT19"/>
      <c r="VXU19"/>
      <c r="VXV19"/>
      <c r="VXW19"/>
      <c r="VXX19"/>
      <c r="VXY19"/>
      <c r="VXZ19"/>
      <c r="VYA19"/>
      <c r="VYB19"/>
      <c r="VYC19"/>
      <c r="VYD19"/>
      <c r="VYE19"/>
      <c r="VYF19"/>
      <c r="VYG19"/>
      <c r="VYH19"/>
      <c r="VYI19"/>
      <c r="VYJ19"/>
      <c r="VYK19"/>
      <c r="VYL19"/>
      <c r="VYM19"/>
      <c r="VYN19"/>
      <c r="VYO19"/>
      <c r="VYP19"/>
      <c r="VYQ19"/>
      <c r="VYR19"/>
      <c r="VYS19"/>
      <c r="VYT19"/>
      <c r="VYU19"/>
      <c r="VYV19"/>
      <c r="VYW19"/>
      <c r="VYX19"/>
      <c r="VYY19"/>
      <c r="VYZ19"/>
      <c r="VZA19"/>
      <c r="VZB19"/>
      <c r="VZC19"/>
      <c r="VZD19"/>
      <c r="VZE19"/>
      <c r="VZF19"/>
      <c r="VZG19"/>
      <c r="VZH19"/>
      <c r="VZI19"/>
      <c r="VZJ19"/>
      <c r="VZK19"/>
      <c r="VZL19"/>
      <c r="VZM19"/>
      <c r="VZN19"/>
      <c r="VZO19"/>
      <c r="VZP19"/>
      <c r="VZQ19"/>
      <c r="VZR19"/>
      <c r="VZS19"/>
      <c r="VZT19"/>
      <c r="VZU19"/>
      <c r="VZV19"/>
      <c r="VZW19"/>
      <c r="VZX19"/>
      <c r="VZY19"/>
      <c r="VZZ19"/>
      <c r="WAA19"/>
      <c r="WAB19"/>
      <c r="WAC19"/>
      <c r="WAD19"/>
      <c r="WAE19"/>
      <c r="WAF19"/>
      <c r="WAG19"/>
      <c r="WAH19"/>
      <c r="WAI19"/>
      <c r="WAJ19"/>
      <c r="WAK19"/>
      <c r="WAL19"/>
      <c r="WAM19"/>
      <c r="WAN19"/>
      <c r="WAO19"/>
      <c r="WAP19"/>
      <c r="WAQ19"/>
      <c r="WAR19"/>
      <c r="WAS19"/>
      <c r="WAT19"/>
      <c r="WAU19"/>
      <c r="WAV19"/>
      <c r="WAW19"/>
      <c r="WAX19"/>
      <c r="WAY19"/>
      <c r="WAZ19"/>
      <c r="WBA19"/>
      <c r="WBB19"/>
      <c r="WBC19"/>
      <c r="WBD19"/>
      <c r="WBE19"/>
      <c r="WBF19"/>
      <c r="WBG19"/>
      <c r="WBH19"/>
      <c r="WBI19"/>
      <c r="WBJ19"/>
      <c r="WBK19"/>
      <c r="WBL19"/>
      <c r="WBM19"/>
      <c r="WBN19"/>
      <c r="WBO19"/>
      <c r="WBP19"/>
      <c r="WBQ19"/>
      <c r="WBR19"/>
      <c r="WBS19"/>
      <c r="WBT19"/>
      <c r="WBU19"/>
      <c r="WBV19"/>
      <c r="WBW19"/>
      <c r="WBX19"/>
      <c r="WBY19"/>
      <c r="WBZ19"/>
      <c r="WCA19"/>
      <c r="WCB19"/>
      <c r="WCC19"/>
      <c r="WCD19"/>
      <c r="WCE19"/>
      <c r="WCF19"/>
      <c r="WCG19"/>
      <c r="WCH19"/>
      <c r="WCI19"/>
      <c r="WCJ19"/>
      <c r="WCK19"/>
      <c r="WCL19"/>
      <c r="WCM19"/>
      <c r="WCN19"/>
      <c r="WCO19"/>
      <c r="WCP19"/>
      <c r="WCQ19"/>
      <c r="WCR19"/>
      <c r="WCS19"/>
      <c r="WCT19"/>
      <c r="WCU19"/>
      <c r="WCV19"/>
      <c r="WCW19"/>
      <c r="WCX19"/>
      <c r="WCY19"/>
      <c r="WCZ19"/>
      <c r="WDA19"/>
      <c r="WDB19"/>
      <c r="WDC19"/>
      <c r="WDD19"/>
      <c r="WDE19"/>
      <c r="WDF19"/>
      <c r="WDG19"/>
      <c r="WDH19"/>
      <c r="WDI19"/>
      <c r="WDJ19"/>
      <c r="WDK19"/>
      <c r="WDL19"/>
      <c r="WDM19"/>
      <c r="WDN19"/>
      <c r="WDO19"/>
      <c r="WDP19"/>
      <c r="WDQ19"/>
      <c r="WDR19"/>
      <c r="WDS19"/>
      <c r="WDT19"/>
      <c r="WDU19"/>
      <c r="WDV19"/>
      <c r="WDW19"/>
      <c r="WDX19"/>
      <c r="WDY19"/>
      <c r="WDZ19"/>
      <c r="WEA19"/>
      <c r="WEB19"/>
      <c r="WEC19"/>
      <c r="WED19"/>
      <c r="WEE19"/>
      <c r="WEF19"/>
      <c r="WEG19"/>
      <c r="WEH19"/>
      <c r="WEI19"/>
      <c r="WEJ19"/>
      <c r="WEK19"/>
      <c r="WEL19"/>
      <c r="WEM19"/>
      <c r="WEN19"/>
      <c r="WEO19"/>
      <c r="WEP19"/>
      <c r="WEQ19"/>
      <c r="WER19"/>
      <c r="WES19"/>
      <c r="WET19"/>
      <c r="WEU19"/>
      <c r="WEV19"/>
      <c r="WEW19"/>
      <c r="WEX19"/>
      <c r="WEY19"/>
      <c r="WEZ19"/>
      <c r="WFA19"/>
      <c r="WFB19"/>
      <c r="WFC19"/>
      <c r="WFD19"/>
      <c r="WFE19"/>
      <c r="WFF19"/>
      <c r="WFG19"/>
      <c r="WFH19"/>
      <c r="WFI19"/>
      <c r="WFJ19"/>
      <c r="WFK19"/>
      <c r="WFL19"/>
      <c r="WFM19"/>
      <c r="WFN19"/>
      <c r="WFO19"/>
      <c r="WFP19"/>
      <c r="WFQ19"/>
      <c r="WFR19"/>
      <c r="WFS19"/>
      <c r="WFT19"/>
      <c r="WFU19"/>
      <c r="WFV19"/>
      <c r="WFW19"/>
      <c r="WFX19"/>
      <c r="WFY19"/>
      <c r="WFZ19"/>
      <c r="WGA19"/>
      <c r="WGB19"/>
      <c r="WGC19"/>
      <c r="WGD19"/>
      <c r="WGE19"/>
      <c r="WGF19"/>
      <c r="WGG19"/>
      <c r="WGH19"/>
      <c r="WGI19"/>
      <c r="WGJ19"/>
      <c r="WGK19"/>
      <c r="WGL19"/>
      <c r="WGM19"/>
      <c r="WGN19"/>
      <c r="WGO19"/>
      <c r="WGP19"/>
      <c r="WGQ19"/>
      <c r="WGR19"/>
      <c r="WGS19"/>
      <c r="WGT19"/>
      <c r="WGU19"/>
      <c r="WGV19"/>
      <c r="WGW19"/>
      <c r="WGX19"/>
      <c r="WGY19"/>
      <c r="WGZ19"/>
      <c r="WHA19"/>
      <c r="WHB19"/>
      <c r="WHC19"/>
      <c r="WHD19"/>
      <c r="WHE19"/>
      <c r="WHF19"/>
      <c r="WHG19"/>
      <c r="WHH19"/>
      <c r="WHI19"/>
      <c r="WHJ19"/>
      <c r="WHK19"/>
      <c r="WHL19"/>
      <c r="WHM19"/>
      <c r="WHN19"/>
      <c r="WHO19"/>
      <c r="WHP19"/>
      <c r="WHQ19"/>
      <c r="WHR19"/>
      <c r="WHS19"/>
      <c r="WHT19"/>
      <c r="WHU19"/>
      <c r="WHV19"/>
      <c r="WHW19"/>
      <c r="WHX19"/>
      <c r="WHY19"/>
      <c r="WHZ19"/>
      <c r="WIA19"/>
      <c r="WIB19"/>
      <c r="WIC19"/>
      <c r="WID19"/>
      <c r="WIE19"/>
      <c r="WIF19"/>
      <c r="WIG19"/>
      <c r="WIH19"/>
      <c r="WII19"/>
      <c r="WIJ19"/>
      <c r="WIK19"/>
      <c r="WIL19"/>
      <c r="WIM19"/>
      <c r="WIN19"/>
      <c r="WIO19"/>
      <c r="WIP19"/>
      <c r="WIQ19"/>
      <c r="WIR19"/>
      <c r="WIS19"/>
      <c r="WIT19"/>
      <c r="WIU19"/>
      <c r="WIV19"/>
      <c r="WIW19"/>
      <c r="WIX19"/>
      <c r="WIY19"/>
      <c r="WIZ19"/>
      <c r="WJA19"/>
      <c r="WJB19"/>
      <c r="WJC19"/>
      <c r="WJD19"/>
      <c r="WJE19"/>
      <c r="WJF19"/>
      <c r="WJG19"/>
      <c r="WJH19"/>
      <c r="WJI19"/>
      <c r="WJJ19"/>
      <c r="WJK19"/>
      <c r="WJL19"/>
      <c r="WJM19"/>
      <c r="WJN19"/>
      <c r="WJO19"/>
      <c r="WJP19"/>
      <c r="WJQ19"/>
      <c r="WJR19"/>
      <c r="WJS19"/>
      <c r="WJT19"/>
      <c r="WJU19"/>
      <c r="WJV19"/>
      <c r="WJW19"/>
      <c r="WJX19"/>
      <c r="WJY19"/>
      <c r="WJZ19"/>
      <c r="WKA19"/>
      <c r="WKB19"/>
      <c r="WKC19"/>
      <c r="WKD19"/>
      <c r="WKE19"/>
      <c r="WKF19"/>
      <c r="WKG19"/>
      <c r="WKH19"/>
      <c r="WKI19"/>
      <c r="WKJ19"/>
      <c r="WKK19"/>
      <c r="WKL19"/>
      <c r="WKM19"/>
      <c r="WKN19"/>
      <c r="WKO19"/>
      <c r="WKP19"/>
      <c r="WKQ19"/>
      <c r="WKR19"/>
      <c r="WKS19"/>
      <c r="WKT19"/>
      <c r="WKU19"/>
      <c r="WKV19"/>
      <c r="WKW19"/>
      <c r="WKX19"/>
      <c r="WKY19"/>
      <c r="WKZ19"/>
      <c r="WLA19"/>
      <c r="WLB19"/>
      <c r="WLC19"/>
      <c r="WLD19"/>
      <c r="WLE19"/>
      <c r="WLF19"/>
      <c r="WLG19"/>
      <c r="WLH19"/>
      <c r="WLI19"/>
      <c r="WLJ19"/>
      <c r="WLK19"/>
      <c r="WLL19"/>
      <c r="WLM19"/>
      <c r="WLN19"/>
      <c r="WLO19"/>
      <c r="WLP19"/>
      <c r="WLQ19"/>
      <c r="WLR19"/>
      <c r="WLS19"/>
      <c r="WLT19"/>
      <c r="WLU19"/>
      <c r="WLV19"/>
      <c r="WLW19"/>
      <c r="WLX19"/>
      <c r="WLY19"/>
      <c r="WLZ19"/>
      <c r="WMA19"/>
      <c r="WMB19"/>
      <c r="WMC19"/>
      <c r="WMD19"/>
      <c r="WME19"/>
      <c r="WMF19"/>
      <c r="WMG19"/>
      <c r="WMH19"/>
      <c r="WMI19"/>
      <c r="WMJ19"/>
      <c r="WMK19"/>
      <c r="WML19"/>
      <c r="WMM19"/>
      <c r="WMN19"/>
      <c r="WMO19"/>
      <c r="WMP19"/>
      <c r="WMQ19"/>
      <c r="WMR19"/>
      <c r="WMS19"/>
      <c r="WMT19"/>
      <c r="WMU19"/>
      <c r="WMV19"/>
      <c r="WMW19"/>
      <c r="WMX19"/>
      <c r="WMY19"/>
      <c r="WMZ19"/>
      <c r="WNA19"/>
      <c r="WNB19"/>
      <c r="WNC19"/>
      <c r="WND19"/>
      <c r="WNE19"/>
      <c r="WNF19"/>
      <c r="WNG19"/>
      <c r="WNH19"/>
      <c r="WNI19"/>
      <c r="WNJ19"/>
      <c r="WNK19"/>
      <c r="WNL19"/>
      <c r="WNM19"/>
      <c r="WNN19"/>
      <c r="WNO19"/>
      <c r="WNP19"/>
      <c r="WNQ19"/>
      <c r="WNR19"/>
      <c r="WNS19"/>
      <c r="WNT19"/>
      <c r="WNU19"/>
      <c r="WNV19"/>
      <c r="WNW19"/>
      <c r="WNX19"/>
      <c r="WNY19"/>
      <c r="WNZ19"/>
      <c r="WOA19"/>
      <c r="WOB19"/>
      <c r="WOC19"/>
      <c r="WOD19"/>
      <c r="WOE19"/>
      <c r="WOF19"/>
      <c r="WOG19"/>
      <c r="WOH19"/>
      <c r="WOI19"/>
      <c r="WOJ19"/>
      <c r="WOK19"/>
      <c r="WOL19"/>
      <c r="WOM19"/>
      <c r="WON19"/>
      <c r="WOO19"/>
      <c r="WOP19"/>
      <c r="WOQ19"/>
      <c r="WOR19"/>
      <c r="WOS19"/>
      <c r="WOT19"/>
      <c r="WOU19"/>
      <c r="WOV19"/>
      <c r="WOW19"/>
      <c r="WOX19"/>
      <c r="WOY19"/>
      <c r="WOZ19"/>
      <c r="WPA19"/>
      <c r="WPB19"/>
      <c r="WPC19"/>
      <c r="WPD19"/>
      <c r="WPE19"/>
      <c r="WPF19"/>
      <c r="WPG19"/>
      <c r="WPH19"/>
      <c r="WPI19"/>
      <c r="WPJ19"/>
      <c r="WPK19"/>
      <c r="WPL19"/>
      <c r="WPM19"/>
      <c r="WPN19"/>
      <c r="WPO19"/>
      <c r="WPP19"/>
      <c r="WPQ19"/>
      <c r="WPR19"/>
      <c r="WPS19"/>
      <c r="WPT19"/>
      <c r="WPU19"/>
      <c r="WPV19"/>
      <c r="WPW19"/>
      <c r="WPX19"/>
      <c r="WPY19"/>
      <c r="WPZ19"/>
      <c r="WQA19"/>
      <c r="WQB19"/>
      <c r="WQC19"/>
      <c r="WQD19"/>
      <c r="WQE19"/>
      <c r="WQF19"/>
      <c r="WQG19"/>
      <c r="WQH19"/>
      <c r="WQI19"/>
      <c r="WQJ19"/>
      <c r="WQK19"/>
      <c r="WQL19"/>
      <c r="WQM19"/>
      <c r="WQN19"/>
      <c r="WQO19"/>
      <c r="WQP19"/>
      <c r="WQQ19"/>
      <c r="WQR19"/>
      <c r="WQS19"/>
      <c r="WQT19"/>
      <c r="WQU19"/>
      <c r="WQV19"/>
      <c r="WQW19"/>
      <c r="WQX19"/>
      <c r="WQY19"/>
      <c r="WQZ19"/>
      <c r="WRA19"/>
      <c r="WRB19"/>
      <c r="WRC19"/>
      <c r="WRD19"/>
      <c r="WRE19"/>
      <c r="WRF19"/>
      <c r="WRG19"/>
      <c r="WRH19"/>
      <c r="WRI19"/>
      <c r="WRJ19"/>
      <c r="WRK19"/>
      <c r="WRL19"/>
      <c r="WRM19"/>
      <c r="WRN19"/>
      <c r="WRO19"/>
      <c r="WRP19"/>
      <c r="WRQ19"/>
      <c r="WRR19"/>
      <c r="WRS19"/>
      <c r="WRT19"/>
      <c r="WRU19"/>
      <c r="WRV19"/>
      <c r="WRW19"/>
      <c r="WRX19"/>
      <c r="WRY19"/>
      <c r="WRZ19"/>
      <c r="WSA19"/>
      <c r="WSB19"/>
      <c r="WSC19"/>
      <c r="WSD19"/>
      <c r="WSE19"/>
      <c r="WSF19"/>
      <c r="WSG19"/>
      <c r="WSH19"/>
      <c r="WSI19"/>
      <c r="WSJ19"/>
      <c r="WSK19"/>
      <c r="WSL19"/>
      <c r="WSM19"/>
      <c r="WSN19"/>
      <c r="WSO19"/>
      <c r="WSP19"/>
      <c r="WSQ19"/>
      <c r="WSR19"/>
      <c r="WSS19"/>
      <c r="WST19"/>
      <c r="WSU19"/>
      <c r="WSV19"/>
      <c r="WSW19"/>
      <c r="WSX19"/>
      <c r="WSY19"/>
      <c r="WSZ19"/>
      <c r="WTA19"/>
      <c r="WTB19"/>
      <c r="WTC19"/>
      <c r="WTD19"/>
      <c r="WTE19"/>
      <c r="WTF19"/>
      <c r="WTG19"/>
      <c r="WTH19"/>
      <c r="WTI19"/>
      <c r="WTJ19"/>
      <c r="WTK19"/>
      <c r="WTL19"/>
      <c r="WTM19"/>
      <c r="WTN19"/>
      <c r="WTO19"/>
      <c r="WTP19"/>
      <c r="WTQ19"/>
      <c r="WTR19"/>
      <c r="WTS19"/>
      <c r="WTT19"/>
      <c r="WTU19"/>
      <c r="WTV19"/>
      <c r="WTW19"/>
      <c r="WTX19"/>
      <c r="WTY19"/>
      <c r="WTZ19"/>
      <c r="WUA19"/>
      <c r="WUB19"/>
      <c r="WUC19"/>
      <c r="WUD19"/>
      <c r="WUE19"/>
      <c r="WUF19"/>
      <c r="WUG19"/>
      <c r="WUH19"/>
      <c r="WUI19"/>
      <c r="WUJ19"/>
      <c r="WUK19"/>
      <c r="WUL19"/>
      <c r="WUM19"/>
      <c r="WUN19"/>
      <c r="WUO19"/>
      <c r="WUP19"/>
      <c r="WUQ19"/>
      <c r="WUR19"/>
      <c r="WUS19"/>
      <c r="WUT19"/>
      <c r="WUU19"/>
      <c r="WUV19"/>
      <c r="WUW19"/>
      <c r="WUX19"/>
      <c r="WUY19"/>
      <c r="WUZ19"/>
      <c r="WVA19"/>
      <c r="WVB19"/>
      <c r="WVC19"/>
      <c r="WVD19"/>
      <c r="WVE19"/>
      <c r="WVF19"/>
      <c r="WVG19"/>
      <c r="WVH19"/>
      <c r="WVI19"/>
      <c r="WVJ19"/>
      <c r="WVK19"/>
      <c r="WVL19"/>
      <c r="WVM19"/>
      <c r="WVN19"/>
      <c r="WVO19"/>
      <c r="WVP19"/>
      <c r="WVQ19"/>
      <c r="WVR19"/>
      <c r="WVS19"/>
      <c r="WVT19"/>
      <c r="WVU19"/>
      <c r="WVV19"/>
      <c r="WVW19"/>
      <c r="WVX19"/>
      <c r="WVY19"/>
      <c r="WVZ19"/>
      <c r="WWA19"/>
      <c r="WWB19"/>
      <c r="WWC19"/>
      <c r="WWD19"/>
      <c r="WWE19"/>
      <c r="WWF19"/>
      <c r="WWG19"/>
      <c r="WWH19"/>
      <c r="WWI19"/>
      <c r="WWJ19"/>
      <c r="WWK19"/>
      <c r="WWL19"/>
      <c r="WWM19"/>
      <c r="WWN19"/>
      <c r="WWO19"/>
      <c r="WWP19"/>
      <c r="WWQ19"/>
      <c r="WWR19"/>
      <c r="WWS19"/>
      <c r="WWT19"/>
      <c r="WWU19"/>
      <c r="WWV19"/>
      <c r="WWW19"/>
      <c r="WWX19"/>
      <c r="WWY19"/>
      <c r="WWZ19"/>
      <c r="WXA19"/>
      <c r="WXB19"/>
      <c r="WXC19"/>
      <c r="WXD19"/>
      <c r="WXE19"/>
      <c r="WXF19"/>
      <c r="WXG19"/>
      <c r="WXH19"/>
      <c r="WXI19"/>
      <c r="WXJ19"/>
      <c r="WXK19"/>
      <c r="WXL19"/>
      <c r="WXM19"/>
      <c r="WXN19"/>
      <c r="WXO19"/>
      <c r="WXP19"/>
      <c r="WXQ19"/>
      <c r="WXR19"/>
      <c r="WXS19"/>
      <c r="WXT19"/>
      <c r="WXU19"/>
      <c r="WXV19"/>
      <c r="WXW19"/>
      <c r="WXX19"/>
      <c r="WXY19"/>
      <c r="WXZ19"/>
      <c r="WYA19"/>
      <c r="WYB19"/>
      <c r="WYC19"/>
      <c r="WYD19"/>
      <c r="WYE19"/>
      <c r="WYF19"/>
      <c r="WYG19"/>
      <c r="WYH19"/>
      <c r="WYI19"/>
      <c r="WYJ19"/>
      <c r="WYK19"/>
      <c r="WYL19"/>
      <c r="WYM19"/>
      <c r="WYN19"/>
      <c r="WYO19"/>
      <c r="WYP19"/>
      <c r="WYQ19"/>
      <c r="WYR19"/>
      <c r="WYS19"/>
      <c r="WYT19"/>
      <c r="WYU19"/>
      <c r="WYV19"/>
      <c r="WYW19"/>
      <c r="WYX19"/>
      <c r="WYY19"/>
      <c r="WYZ19"/>
      <c r="WZA19"/>
      <c r="WZB19"/>
      <c r="WZC19"/>
      <c r="WZD19"/>
      <c r="WZE19"/>
      <c r="WZF19"/>
      <c r="WZG19"/>
      <c r="WZH19"/>
      <c r="WZI19"/>
      <c r="WZJ19"/>
      <c r="WZK19"/>
      <c r="WZL19"/>
      <c r="WZM19"/>
      <c r="WZN19"/>
      <c r="WZO19"/>
      <c r="WZP19"/>
      <c r="WZQ19"/>
      <c r="WZR19"/>
      <c r="WZS19"/>
      <c r="WZT19"/>
      <c r="WZU19"/>
      <c r="WZV19"/>
      <c r="WZW19"/>
      <c r="WZX19"/>
      <c r="WZY19"/>
      <c r="WZZ19"/>
      <c r="XAA19"/>
      <c r="XAB19"/>
      <c r="XAC19"/>
      <c r="XAD19"/>
      <c r="XAE19"/>
      <c r="XAF19"/>
      <c r="XAG19"/>
      <c r="XAH19"/>
      <c r="XAI19"/>
      <c r="XAJ19"/>
      <c r="XAK19"/>
      <c r="XAL19"/>
      <c r="XAM19"/>
      <c r="XAN19"/>
      <c r="XAO19"/>
      <c r="XAP19"/>
      <c r="XAQ19"/>
      <c r="XAR19"/>
      <c r="XAS19"/>
      <c r="XAT19"/>
      <c r="XAU19"/>
      <c r="XAV19"/>
      <c r="XAW19"/>
      <c r="XAX19"/>
      <c r="XAY19"/>
      <c r="XAZ19"/>
      <c r="XBA19"/>
      <c r="XBB19"/>
      <c r="XBC19"/>
      <c r="XBD19"/>
      <c r="XBE19"/>
      <c r="XBF19"/>
    </row>
    <row r="21" spans="1:16282" x14ac:dyDescent="0.25">
      <c r="A21" s="17" t="s">
        <v>42</v>
      </c>
      <c r="B21" s="7"/>
      <c r="C21" s="7"/>
      <c r="D21" s="7"/>
      <c r="E21" s="7"/>
      <c r="F21" s="7"/>
      <c r="G21" s="7"/>
      <c r="H21" s="7"/>
      <c r="I21" s="7"/>
      <c r="J21" s="7"/>
      <c r="K21" s="7"/>
      <c r="L21" s="7"/>
      <c r="M21" s="7"/>
      <c r="N21" s="7"/>
      <c r="O21" s="7"/>
      <c r="P21" s="7"/>
      <c r="Q21" s="7"/>
      <c r="R21" s="7"/>
      <c r="S21" s="7"/>
      <c r="T21" s="7"/>
      <c r="U21" s="7"/>
      <c r="V21" s="7"/>
      <c r="W21" s="7"/>
      <c r="X21" s="7"/>
      <c r="Y21" s="7"/>
      <c r="Z21" s="7"/>
    </row>
    <row r="22" spans="1:16282" ht="15" customHeight="1" x14ac:dyDescent="0.25">
      <c r="A22" s="110" t="s">
        <v>43</v>
      </c>
    </row>
    <row r="23" spans="1:16282" x14ac:dyDescent="0.25">
      <c r="A23" s="110"/>
    </row>
    <row r="24" spans="1:16282" x14ac:dyDescent="0.25">
      <c r="A24" s="110"/>
    </row>
    <row r="25" spans="1:16282" x14ac:dyDescent="0.25">
      <c r="A25" s="110"/>
    </row>
    <row r="26" spans="1:16282" ht="15" customHeight="1" x14ac:dyDescent="0.25">
      <c r="A26" s="109" t="s">
        <v>44</v>
      </c>
    </row>
    <row r="27" spans="1:16282" x14ac:dyDescent="0.25">
      <c r="A27" s="109"/>
    </row>
    <row r="28" spans="1:16282" x14ac:dyDescent="0.25">
      <c r="A28" s="109"/>
    </row>
    <row r="29" spans="1:16282" x14ac:dyDescent="0.25">
      <c r="A29" s="16"/>
    </row>
    <row r="30" spans="1:16282" x14ac:dyDescent="0.25">
      <c r="A30" s="16"/>
    </row>
    <row r="31" spans="1:16282" s="33" customFormat="1" x14ac:dyDescent="0.25">
      <c r="A31" s="31" t="s">
        <v>65</v>
      </c>
      <c r="B31" s="44" t="s">
        <v>8</v>
      </c>
      <c r="C31" s="44" t="s">
        <v>9</v>
      </c>
      <c r="D31" s="44" t="s">
        <v>10</v>
      </c>
      <c r="E31" s="44" t="s">
        <v>11</v>
      </c>
      <c r="F31" s="44" t="s">
        <v>12</v>
      </c>
      <c r="G31" s="44" t="s">
        <v>13</v>
      </c>
      <c r="H31" s="44" t="s">
        <v>14</v>
      </c>
      <c r="I31" s="44" t="s">
        <v>15</v>
      </c>
      <c r="J31" s="44" t="s">
        <v>16</v>
      </c>
      <c r="K31" s="44" t="s">
        <v>17</v>
      </c>
      <c r="L31" s="44" t="s">
        <v>18</v>
      </c>
      <c r="M31" s="44" t="s">
        <v>19</v>
      </c>
      <c r="N31" s="44" t="s">
        <v>20</v>
      </c>
      <c r="O31" s="44" t="s">
        <v>4</v>
      </c>
      <c r="P31" s="44" t="s">
        <v>5</v>
      </c>
      <c r="Q31" s="44" t="s">
        <v>21</v>
      </c>
      <c r="R31" s="44" t="s">
        <v>22</v>
      </c>
      <c r="S31" s="44" t="s">
        <v>6</v>
      </c>
      <c r="T31" s="44" t="s">
        <v>23</v>
      </c>
      <c r="U31" s="44" t="s">
        <v>24</v>
      </c>
      <c r="V31" s="44" t="s">
        <v>7</v>
      </c>
      <c r="W31" s="44" t="s">
        <v>25</v>
      </c>
      <c r="X31" s="44" t="s">
        <v>26</v>
      </c>
      <c r="Y31" s="44" t="s">
        <v>27</v>
      </c>
      <c r="Z31" s="44" t="s">
        <v>28</v>
      </c>
    </row>
    <row r="32" spans="1:16282" x14ac:dyDescent="0.25">
      <c r="A32" s="6" t="s">
        <v>36</v>
      </c>
      <c r="B32" s="26">
        <f>B12</f>
        <v>8.8555028002827121E-2</v>
      </c>
      <c r="C32" s="26">
        <f t="shared" ref="C32:Z32" si="8">C12</f>
        <v>9.0739327767618491E-2</v>
      </c>
      <c r="D32" s="26">
        <f>D12</f>
        <v>9.8609324169577905E-2</v>
      </c>
      <c r="E32" s="26">
        <f t="shared" si="8"/>
        <v>0.10139642759390724</v>
      </c>
      <c r="F32" s="26">
        <f t="shared" si="8"/>
        <v>0.10211221258209677</v>
      </c>
      <c r="G32" s="26">
        <f t="shared" si="8"/>
        <v>0.10047182671452375</v>
      </c>
      <c r="H32" s="26">
        <f t="shared" si="8"/>
        <v>0.10124190251872203</v>
      </c>
      <c r="I32" s="26">
        <f t="shared" si="8"/>
        <v>0.10302237911102077</v>
      </c>
      <c r="J32" s="26">
        <f t="shared" si="8"/>
        <v>0.10382408008060209</v>
      </c>
      <c r="K32" s="26">
        <f t="shared" si="8"/>
        <v>0.10483191811977202</v>
      </c>
      <c r="L32" s="26">
        <f t="shared" si="8"/>
        <v>0.10135816635669741</v>
      </c>
      <c r="M32" s="26">
        <f t="shared" si="8"/>
        <v>9.8056930425920369E-2</v>
      </c>
      <c r="N32" s="26">
        <f t="shared" si="8"/>
        <v>9.5614263513999612E-2</v>
      </c>
      <c r="O32" s="26">
        <f t="shared" si="8"/>
        <v>9.5097010218556502E-2</v>
      </c>
      <c r="P32" s="26">
        <f t="shared" si="8"/>
        <v>9.1992000196090357E-2</v>
      </c>
      <c r="Q32" s="26">
        <f t="shared" si="8"/>
        <v>9.1501678579237619E-2</v>
      </c>
      <c r="R32" s="26">
        <f t="shared" si="8"/>
        <v>9.307168880913877E-2</v>
      </c>
      <c r="S32" s="26">
        <f t="shared" si="8"/>
        <v>9.4204546589665303E-2</v>
      </c>
      <c r="T32" s="26">
        <f t="shared" si="8"/>
        <v>9.5957772187013596E-2</v>
      </c>
      <c r="U32" s="26">
        <f t="shared" si="8"/>
        <v>9.7010389079908249E-2</v>
      </c>
      <c r="V32" s="26">
        <f t="shared" si="8"/>
        <v>9.0488817083655276E-2</v>
      </c>
      <c r="W32" s="26">
        <f t="shared" si="8"/>
        <v>9.1938665212983384E-2</v>
      </c>
      <c r="X32" s="26">
        <f t="shared" si="8"/>
        <v>9.4966058856254421E-2</v>
      </c>
      <c r="Y32" s="26">
        <f t="shared" si="8"/>
        <v>9.6380153725722256E-2</v>
      </c>
      <c r="Z32" s="26">
        <f t="shared" si="8"/>
        <v>9.7925765966827089E-2</v>
      </c>
    </row>
    <row r="33" spans="1:26" ht="17.25" customHeight="1" x14ac:dyDescent="0.25">
      <c r="A33" s="6" t="s">
        <v>62</v>
      </c>
      <c r="B33" s="25">
        <f>B9/B4</f>
        <v>8.8555028002827121E-2</v>
      </c>
      <c r="C33" s="25">
        <f t="shared" ref="C33:Z33" si="9">C9/C4</f>
        <v>9.0739327767618491E-2</v>
      </c>
      <c r="D33" s="25">
        <f>D9/D4</f>
        <v>9.8609324169577905E-2</v>
      </c>
      <c r="E33" s="25">
        <f t="shared" si="9"/>
        <v>0.10139642759390724</v>
      </c>
      <c r="F33" s="25">
        <f t="shared" si="9"/>
        <v>0.10211221258209677</v>
      </c>
      <c r="G33" s="25">
        <f t="shared" si="9"/>
        <v>0.10047182671452375</v>
      </c>
      <c r="H33" s="25">
        <f t="shared" si="9"/>
        <v>0.10124190251872203</v>
      </c>
      <c r="I33" s="25">
        <f t="shared" si="9"/>
        <v>0.10302237911102077</v>
      </c>
      <c r="J33" s="25">
        <f t="shared" si="9"/>
        <v>0.10382408008060209</v>
      </c>
      <c r="K33" s="25">
        <f t="shared" si="9"/>
        <v>0.10483191811977202</v>
      </c>
      <c r="L33" s="25">
        <f t="shared" si="9"/>
        <v>0.10135816635669741</v>
      </c>
      <c r="M33" s="25">
        <f t="shared" si="9"/>
        <v>9.8056930425920369E-2</v>
      </c>
      <c r="N33" s="25">
        <f t="shared" si="9"/>
        <v>9.5614263513999612E-2</v>
      </c>
      <c r="O33" s="25">
        <f t="shared" si="9"/>
        <v>9.5097010218556502E-2</v>
      </c>
      <c r="P33" s="25">
        <f t="shared" si="9"/>
        <v>9.1992000196090357E-2</v>
      </c>
      <c r="Q33" s="25">
        <f t="shared" si="9"/>
        <v>9.1501678579237619E-2</v>
      </c>
      <c r="R33" s="25">
        <f t="shared" si="9"/>
        <v>9.307168880913877E-2</v>
      </c>
      <c r="S33" s="25">
        <f t="shared" si="9"/>
        <v>9.4204546589665303E-2</v>
      </c>
      <c r="T33" s="25">
        <f t="shared" si="9"/>
        <v>9.5957772187013596E-2</v>
      </c>
      <c r="U33" s="25">
        <f t="shared" si="9"/>
        <v>9.7010389079908249E-2</v>
      </c>
      <c r="V33" s="25">
        <f t="shared" si="9"/>
        <v>9.0488817083655276E-2</v>
      </c>
      <c r="W33" s="25">
        <f t="shared" si="9"/>
        <v>9.1938665212983384E-2</v>
      </c>
      <c r="X33" s="25">
        <f t="shared" si="9"/>
        <v>9.4966058856254421E-2</v>
      </c>
      <c r="Y33" s="25">
        <f t="shared" si="9"/>
        <v>9.6380153725722256E-2</v>
      </c>
      <c r="Z33" s="25">
        <f t="shared" si="9"/>
        <v>9.7925765966827089E-2</v>
      </c>
    </row>
    <row r="34" spans="1:26" ht="17.25" customHeight="1" x14ac:dyDescent="0.25">
      <c r="A34" s="6" t="s">
        <v>122</v>
      </c>
      <c r="B34" s="25"/>
      <c r="C34" s="25"/>
      <c r="D34" s="25"/>
      <c r="E34" s="25"/>
      <c r="F34" s="25"/>
      <c r="G34" s="25"/>
      <c r="H34" s="25"/>
      <c r="I34" s="25"/>
      <c r="J34" s="25"/>
      <c r="K34" s="25"/>
      <c r="L34" s="25"/>
      <c r="M34" s="25">
        <f t="shared" ref="M34:Z34" si="10">M14</f>
        <v>7.2733445524467671E-2</v>
      </c>
      <c r="N34" s="25">
        <f t="shared" si="10"/>
        <v>7.245425763307152E-2</v>
      </c>
      <c r="O34" s="25">
        <f t="shared" si="10"/>
        <v>7.2734896331946186E-2</v>
      </c>
      <c r="P34" s="25">
        <f t="shared" si="10"/>
        <v>7.3242917353419576E-2</v>
      </c>
      <c r="Q34" s="25">
        <f t="shared" si="10"/>
        <v>7.167352245390593E-2</v>
      </c>
      <c r="R34" s="25">
        <f t="shared" si="10"/>
        <v>7.1855695430656633E-2</v>
      </c>
      <c r="S34" s="25">
        <f t="shared" si="10"/>
        <v>7.1202441468884881E-2</v>
      </c>
      <c r="T34" s="25">
        <f t="shared" si="10"/>
        <v>7.1318698145869511E-2</v>
      </c>
      <c r="U34" s="25">
        <f t="shared" si="10"/>
        <v>7.2672357518936512E-2</v>
      </c>
      <c r="V34" s="25">
        <f t="shared" si="10"/>
        <v>8.8736905417732936E-2</v>
      </c>
      <c r="W34" s="25">
        <f t="shared" si="10"/>
        <v>9.013343784016821E-2</v>
      </c>
      <c r="X34" s="25">
        <f t="shared" si="10"/>
        <v>9.0307331157075343E-2</v>
      </c>
      <c r="Y34" s="25">
        <f t="shared" si="10"/>
        <v>8.7756254028241693E-2</v>
      </c>
      <c r="Z34" s="25">
        <f t="shared" si="10"/>
        <v>8.8623818458759052E-2</v>
      </c>
    </row>
    <row r="35" spans="1:26" ht="15.75" thickBot="1" x14ac:dyDescent="0.3">
      <c r="A35" s="28" t="s">
        <v>63</v>
      </c>
      <c r="B35" s="29">
        <f>B32-B33</f>
        <v>0</v>
      </c>
      <c r="C35" s="29">
        <f t="shared" ref="C35:Z35" si="11">C32-C33</f>
        <v>0</v>
      </c>
      <c r="D35" s="29">
        <f t="shared" si="11"/>
        <v>0</v>
      </c>
      <c r="E35" s="29">
        <f t="shared" si="11"/>
        <v>0</v>
      </c>
      <c r="F35" s="29">
        <f t="shared" si="11"/>
        <v>0</v>
      </c>
      <c r="G35" s="29">
        <f t="shared" si="11"/>
        <v>0</v>
      </c>
      <c r="H35" s="29">
        <f t="shared" si="11"/>
        <v>0</v>
      </c>
      <c r="I35" s="29">
        <f t="shared" si="11"/>
        <v>0</v>
      </c>
      <c r="J35" s="29">
        <f t="shared" si="11"/>
        <v>0</v>
      </c>
      <c r="K35" s="29">
        <f t="shared" si="11"/>
        <v>0</v>
      </c>
      <c r="L35" s="29">
        <f t="shared" si="11"/>
        <v>0</v>
      </c>
      <c r="M35" s="29">
        <f t="shared" si="11"/>
        <v>0</v>
      </c>
      <c r="N35" s="29">
        <f t="shared" si="11"/>
        <v>0</v>
      </c>
      <c r="O35" s="29">
        <f t="shared" si="11"/>
        <v>0</v>
      </c>
      <c r="P35" s="29">
        <f t="shared" si="11"/>
        <v>0</v>
      </c>
      <c r="Q35" s="29">
        <f t="shared" si="11"/>
        <v>0</v>
      </c>
      <c r="R35" s="29">
        <f t="shared" si="11"/>
        <v>0</v>
      </c>
      <c r="S35" s="29">
        <f t="shared" si="11"/>
        <v>0</v>
      </c>
      <c r="T35" s="29">
        <f t="shared" si="11"/>
        <v>0</v>
      </c>
      <c r="U35" s="29">
        <f t="shared" si="11"/>
        <v>0</v>
      </c>
      <c r="V35" s="29">
        <f t="shared" si="11"/>
        <v>0</v>
      </c>
      <c r="W35" s="29">
        <f t="shared" si="11"/>
        <v>0</v>
      </c>
      <c r="X35" s="29">
        <f t="shared" si="11"/>
        <v>0</v>
      </c>
      <c r="Y35" s="29">
        <f t="shared" si="11"/>
        <v>0</v>
      </c>
      <c r="Z35" s="29">
        <f t="shared" si="11"/>
        <v>0</v>
      </c>
    </row>
    <row r="36" spans="1:26" s="30" customFormat="1" ht="5.25" customHeight="1" x14ac:dyDescent="0.25">
      <c r="A36" s="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25">
      <c r="A37" s="6" t="s">
        <v>67</v>
      </c>
      <c r="B37" s="35">
        <f>_xlfn.STDEV.S(B32:Z32)</f>
        <v>4.6125704145160021E-3</v>
      </c>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69</v>
      </c>
      <c r="B38" s="35">
        <f>AVERAGE(B32:Z32)</f>
        <v>9.6814733338493497E-2</v>
      </c>
      <c r="C38" s="26" t="s">
        <v>91</v>
      </c>
      <c r="D38" s="26"/>
      <c r="E38" s="26"/>
      <c r="F38" s="26"/>
      <c r="G38" s="26"/>
      <c r="H38" s="26"/>
      <c r="I38" s="26"/>
      <c r="J38" s="26"/>
      <c r="K38" s="26"/>
      <c r="L38" s="26"/>
      <c r="M38" s="26"/>
      <c r="N38" s="26"/>
      <c r="O38" s="26"/>
      <c r="P38" s="26"/>
      <c r="Q38" s="26"/>
      <c r="R38" s="26"/>
      <c r="S38" s="26"/>
      <c r="T38" s="26"/>
      <c r="U38" s="26"/>
      <c r="V38" s="26"/>
      <c r="W38" s="26"/>
      <c r="X38" s="26"/>
      <c r="Y38" s="26"/>
      <c r="Z38" s="26"/>
    </row>
    <row r="39" spans="1:26" x14ac:dyDescent="0.25">
      <c r="A39" s="6" t="s">
        <v>71</v>
      </c>
      <c r="B39" s="35">
        <f>SUM(B37:B38)</f>
        <v>0.1014273037530095</v>
      </c>
      <c r="C39" s="26" t="s">
        <v>102</v>
      </c>
      <c r="D39" s="56">
        <f>COUNTIF($B$32:$Z$32, "&gt;"&amp;B39)</f>
        <v>4</v>
      </c>
      <c r="E39" s="26" t="s">
        <v>164</v>
      </c>
      <c r="F39" s="56">
        <f>COUNT(B32:Z32)</f>
        <v>25</v>
      </c>
      <c r="G39" s="26"/>
      <c r="H39" s="26"/>
      <c r="I39" s="26"/>
      <c r="J39" s="26"/>
      <c r="K39" s="26"/>
      <c r="L39" s="26"/>
      <c r="M39" s="26"/>
      <c r="N39" s="26"/>
      <c r="O39" s="26"/>
      <c r="P39" s="26"/>
      <c r="Q39" s="26"/>
      <c r="R39" s="26"/>
      <c r="S39" s="26"/>
      <c r="T39" s="26"/>
      <c r="U39" s="26"/>
      <c r="V39" s="26"/>
      <c r="W39" s="26"/>
      <c r="X39" s="26"/>
      <c r="Y39" s="26"/>
      <c r="Z39" s="26"/>
    </row>
    <row r="40" spans="1:26" x14ac:dyDescent="0.25">
      <c r="A40" s="6" t="s">
        <v>72</v>
      </c>
      <c r="B40" s="35">
        <f>B38+2*B37</f>
        <v>0.1060398741675255</v>
      </c>
      <c r="C40" s="26" t="s">
        <v>103</v>
      </c>
      <c r="D40" s="56">
        <f>COUNTIF($B$32:$Z$32, "&gt;"&amp;B40)</f>
        <v>0</v>
      </c>
      <c r="E40" s="26"/>
      <c r="F40" s="26"/>
      <c r="G40" s="26"/>
      <c r="H40" s="26"/>
      <c r="I40" s="26"/>
      <c r="J40" s="26"/>
      <c r="K40" s="26"/>
      <c r="L40" s="26"/>
      <c r="M40" s="26"/>
      <c r="N40" s="26"/>
      <c r="O40" s="26"/>
      <c r="P40" s="26"/>
      <c r="Q40" s="26"/>
      <c r="R40" s="26"/>
      <c r="S40" s="26"/>
      <c r="T40" s="26"/>
      <c r="U40" s="26"/>
      <c r="V40" s="26"/>
      <c r="W40" s="26"/>
      <c r="X40" s="26"/>
      <c r="Y40" s="26"/>
      <c r="Z40" s="26"/>
    </row>
    <row r="41" spans="1:26" ht="6" customHeight="1" x14ac:dyDescent="0.25">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5">
      <c r="A42" s="6" t="s">
        <v>68</v>
      </c>
      <c r="B42" s="35">
        <f>_xlfn.STDEV.S(B33:Z33)</f>
        <v>4.6125704145160021E-3</v>
      </c>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70</v>
      </c>
      <c r="B43" s="35">
        <f>AVERAGE(B33:Z33)</f>
        <v>9.6814733338493497E-2</v>
      </c>
      <c r="C43" s="26" t="s">
        <v>91</v>
      </c>
      <c r="D43" s="26"/>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73</v>
      </c>
      <c r="B44" s="35">
        <f>B43+B42</f>
        <v>0.1014273037530095</v>
      </c>
      <c r="C44" s="26" t="s">
        <v>104</v>
      </c>
      <c r="D44" s="56">
        <f>COUNTIF($B$33:$Z$33, "&gt;"&amp;B44)</f>
        <v>4</v>
      </c>
      <c r="E44" s="26"/>
      <c r="F44" s="26"/>
      <c r="G44" s="26"/>
      <c r="H44" s="26"/>
      <c r="I44" s="26"/>
      <c r="J44" s="26"/>
      <c r="K44" s="26"/>
      <c r="L44" s="26"/>
      <c r="M44" s="26"/>
      <c r="N44" s="26"/>
      <c r="O44" s="26"/>
      <c r="P44" s="26"/>
      <c r="Q44" s="26"/>
      <c r="R44" s="26"/>
      <c r="S44" s="26"/>
      <c r="T44" s="26"/>
      <c r="U44" s="26"/>
      <c r="V44" s="26"/>
      <c r="W44" s="26"/>
      <c r="X44" s="26"/>
      <c r="Y44" s="26"/>
      <c r="Z44" s="26"/>
    </row>
    <row r="45" spans="1:26" x14ac:dyDescent="0.25">
      <c r="A45" s="6" t="s">
        <v>74</v>
      </c>
      <c r="B45" s="35">
        <f>B43+2*B42</f>
        <v>0.1060398741675255</v>
      </c>
      <c r="C45" s="26" t="s">
        <v>105</v>
      </c>
      <c r="D45" s="56">
        <f>COUNTIF($B$33:$Z$33, "&gt;"&amp;B45)</f>
        <v>0</v>
      </c>
      <c r="E45" s="26"/>
      <c r="F45" s="26"/>
      <c r="G45" s="26"/>
      <c r="H45" s="26"/>
      <c r="I45" s="26"/>
      <c r="J45" s="26"/>
      <c r="K45" s="26"/>
      <c r="L45" s="26"/>
      <c r="M45" s="26"/>
      <c r="N45" s="26"/>
      <c r="O45" s="26"/>
      <c r="P45" s="26"/>
      <c r="Q45" s="26"/>
      <c r="R45" s="26"/>
      <c r="S45" s="26"/>
      <c r="T45" s="26"/>
      <c r="U45" s="26"/>
      <c r="V45" s="26"/>
      <c r="W45" s="26"/>
      <c r="X45" s="26"/>
      <c r="Y45" s="26"/>
      <c r="Z45" s="26"/>
    </row>
    <row r="46" spans="1:26" ht="7.5" customHeight="1" x14ac:dyDescent="0.25">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5">
      <c r="A47" s="6" t="s">
        <v>75</v>
      </c>
      <c r="B47" s="35">
        <f>B37-B42</f>
        <v>0</v>
      </c>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5">
      <c r="A48" s="6" t="s">
        <v>76</v>
      </c>
      <c r="B48" s="35">
        <f t="shared" ref="B48:B50" si="12">B38-B43</f>
        <v>0</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5">
      <c r="A49" s="6" t="s">
        <v>77</v>
      </c>
      <c r="B49" s="35">
        <f t="shared" si="12"/>
        <v>0</v>
      </c>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x14ac:dyDescent="0.25">
      <c r="A50" s="6" t="s">
        <v>78</v>
      </c>
      <c r="B50" s="35">
        <f t="shared" si="12"/>
        <v>0</v>
      </c>
      <c r="C50" s="26"/>
      <c r="D50" s="26"/>
      <c r="E50" s="26"/>
      <c r="F50" s="26"/>
      <c r="G50" s="26"/>
      <c r="H50" s="26"/>
      <c r="I50" s="26"/>
      <c r="J50" s="26"/>
      <c r="K50" s="26"/>
      <c r="L50" s="26"/>
      <c r="M50" s="26"/>
      <c r="N50" s="26"/>
      <c r="O50" s="26"/>
      <c r="P50" s="26"/>
      <c r="Q50" s="26"/>
      <c r="R50" s="26"/>
      <c r="S50" s="26"/>
      <c r="T50" s="26"/>
      <c r="U50" s="26"/>
      <c r="V50" s="26"/>
      <c r="W50" s="26"/>
      <c r="X50" s="26"/>
      <c r="Y50" s="26"/>
      <c r="Z50" s="26"/>
    </row>
    <row r="52" spans="1:26" s="33" customFormat="1" x14ac:dyDescent="0.25">
      <c r="A52" s="34" t="s">
        <v>64</v>
      </c>
      <c r="B52" s="44" t="s">
        <v>8</v>
      </c>
      <c r="C52" s="44" t="s">
        <v>9</v>
      </c>
      <c r="D52" s="44" t="s">
        <v>10</v>
      </c>
      <c r="E52" s="44" t="s">
        <v>11</v>
      </c>
      <c r="F52" s="44" t="s">
        <v>12</v>
      </c>
      <c r="G52" s="44" t="s">
        <v>13</v>
      </c>
      <c r="H52" s="44" t="s">
        <v>14</v>
      </c>
      <c r="I52" s="44" t="s">
        <v>15</v>
      </c>
      <c r="J52" s="44" t="s">
        <v>16</v>
      </c>
      <c r="K52" s="44" t="s">
        <v>17</v>
      </c>
      <c r="L52" s="44" t="s">
        <v>18</v>
      </c>
      <c r="M52" s="44" t="s">
        <v>19</v>
      </c>
      <c r="N52" s="44" t="s">
        <v>20</v>
      </c>
      <c r="O52" s="44" t="s">
        <v>4</v>
      </c>
      <c r="P52" s="44" t="s">
        <v>5</v>
      </c>
      <c r="Q52" s="44" t="s">
        <v>21</v>
      </c>
      <c r="R52" s="44" t="s">
        <v>22</v>
      </c>
      <c r="S52" s="44" t="s">
        <v>6</v>
      </c>
      <c r="T52" s="44" t="s">
        <v>23</v>
      </c>
      <c r="U52" s="44" t="s">
        <v>24</v>
      </c>
      <c r="V52" s="44" t="s">
        <v>7</v>
      </c>
      <c r="W52" s="44" t="s">
        <v>25</v>
      </c>
      <c r="X52" s="44" t="s">
        <v>26</v>
      </c>
      <c r="Y52" s="44" t="s">
        <v>27</v>
      </c>
      <c r="Z52" s="44" t="s">
        <v>28</v>
      </c>
    </row>
    <row r="53" spans="1:26" x14ac:dyDescent="0.25">
      <c r="A53" s="6" t="s">
        <v>36</v>
      </c>
      <c r="B53" s="25">
        <f>B9/B10</f>
        <v>7.9213089661823222E-2</v>
      </c>
      <c r="C53" s="25">
        <f t="shared" ref="C53:Z53" si="13">C9/C10</f>
        <v>8.0828111028511909E-2</v>
      </c>
      <c r="D53" s="25">
        <f t="shared" si="13"/>
        <v>9.0140741544370059E-2</v>
      </c>
      <c r="E53" s="25">
        <f t="shared" si="13"/>
        <v>9.3709348524935468E-2</v>
      </c>
      <c r="F53" s="25">
        <f t="shared" si="13"/>
        <v>9.5563593406374908E-2</v>
      </c>
      <c r="G53" s="25">
        <f t="shared" si="13"/>
        <v>9.4419072834788412E-2</v>
      </c>
      <c r="H53" s="25">
        <f t="shared" si="13"/>
        <v>9.4544189800237349E-2</v>
      </c>
      <c r="I53" s="25">
        <f t="shared" si="13"/>
        <v>9.6240018688687812E-2</v>
      </c>
      <c r="J53" s="25">
        <f t="shared" si="13"/>
        <v>0.10027094897843997</v>
      </c>
      <c r="K53" s="25">
        <f t="shared" si="13"/>
        <v>0.10013568014667537</v>
      </c>
      <c r="L53" s="25">
        <f t="shared" si="13"/>
        <v>9.7100567684531694E-2</v>
      </c>
      <c r="M53" s="25">
        <f t="shared" si="13"/>
        <v>9.4293694846339496E-2</v>
      </c>
      <c r="N53" s="25">
        <f t="shared" si="13"/>
        <v>9.2070334738014473E-2</v>
      </c>
      <c r="O53" s="25">
        <f t="shared" si="13"/>
        <v>9.0649281494870088E-2</v>
      </c>
      <c r="P53" s="25">
        <f t="shared" si="13"/>
        <v>8.5198401430356882E-2</v>
      </c>
      <c r="Q53" s="25">
        <f t="shared" si="13"/>
        <v>8.5520732953530562E-2</v>
      </c>
      <c r="R53" s="25">
        <f t="shared" si="13"/>
        <v>8.6493309153689316E-2</v>
      </c>
      <c r="S53" s="25">
        <f t="shared" si="13"/>
        <v>8.7376445164047009E-2</v>
      </c>
      <c r="T53" s="25">
        <f t="shared" si="13"/>
        <v>9.0012690388060965E-2</v>
      </c>
      <c r="U53" s="25">
        <f t="shared" si="13"/>
        <v>9.0823026402660781E-2</v>
      </c>
      <c r="V53" s="25">
        <f t="shared" si="13"/>
        <v>8.7110033716734148E-2</v>
      </c>
      <c r="W53" s="25">
        <f t="shared" si="13"/>
        <v>8.8847163976697008E-2</v>
      </c>
      <c r="X53" s="25">
        <f t="shared" si="13"/>
        <v>9.4367584573598284E-2</v>
      </c>
      <c r="Y53" s="25">
        <f t="shared" si="13"/>
        <v>9.4004405430664559E-2</v>
      </c>
      <c r="Z53" s="25">
        <f t="shared" si="13"/>
        <v>9.5627490267493676E-2</v>
      </c>
    </row>
    <row r="54" spans="1:26" x14ac:dyDescent="0.25">
      <c r="A54" s="6" t="s">
        <v>62</v>
      </c>
      <c r="B54" s="25">
        <f>B9/B2</f>
        <v>7.9213089661823222E-2</v>
      </c>
      <c r="C54" s="25">
        <f>C9/C2</f>
        <v>8.0828111028511909E-2</v>
      </c>
      <c r="D54" s="25">
        <f t="shared" ref="D54:Z54" si="14">D9/D2</f>
        <v>9.0140741544370059E-2</v>
      </c>
      <c r="E54" s="25">
        <f t="shared" si="14"/>
        <v>9.3709348524935468E-2</v>
      </c>
      <c r="F54" s="25">
        <f t="shared" si="14"/>
        <v>9.5563593406374908E-2</v>
      </c>
      <c r="G54" s="25">
        <f t="shared" si="14"/>
        <v>9.4419072834788412E-2</v>
      </c>
      <c r="H54" s="25">
        <f t="shared" si="14"/>
        <v>9.4544189800237349E-2</v>
      </c>
      <c r="I54" s="25">
        <f t="shared" si="14"/>
        <v>9.6240018688687812E-2</v>
      </c>
      <c r="J54" s="25">
        <f t="shared" si="14"/>
        <v>0.10027094897843997</v>
      </c>
      <c r="K54" s="25">
        <f t="shared" si="14"/>
        <v>0.10013568014667537</v>
      </c>
      <c r="L54" s="25">
        <f t="shared" si="14"/>
        <v>9.7100567684531694E-2</v>
      </c>
      <c r="M54" s="25">
        <f t="shared" si="14"/>
        <v>9.4293694846339496E-2</v>
      </c>
      <c r="N54" s="25">
        <f t="shared" si="14"/>
        <v>9.2070334738014473E-2</v>
      </c>
      <c r="O54" s="25">
        <f t="shared" si="14"/>
        <v>9.0649281494870088E-2</v>
      </c>
      <c r="P54" s="25">
        <f t="shared" si="14"/>
        <v>8.5198401430356882E-2</v>
      </c>
      <c r="Q54" s="25">
        <f t="shared" si="14"/>
        <v>8.5520732953530562E-2</v>
      </c>
      <c r="R54" s="25">
        <f t="shared" si="14"/>
        <v>8.6493309153689316E-2</v>
      </c>
      <c r="S54" s="25">
        <f t="shared" si="14"/>
        <v>8.7376445164047009E-2</v>
      </c>
      <c r="T54" s="25">
        <f t="shared" si="14"/>
        <v>9.0012690388060965E-2</v>
      </c>
      <c r="U54" s="25">
        <f t="shared" si="14"/>
        <v>9.0823026402660781E-2</v>
      </c>
      <c r="V54" s="25">
        <f t="shared" si="14"/>
        <v>8.7110033716734148E-2</v>
      </c>
      <c r="W54" s="25">
        <f t="shared" si="14"/>
        <v>8.8847163976697008E-2</v>
      </c>
      <c r="X54" s="25">
        <f t="shared" si="14"/>
        <v>9.4367584573598284E-2</v>
      </c>
      <c r="Y54" s="25">
        <f t="shared" si="14"/>
        <v>9.4004405430664559E-2</v>
      </c>
      <c r="Z54" s="25">
        <f t="shared" si="14"/>
        <v>9.5627490267493676E-2</v>
      </c>
    </row>
    <row r="55" spans="1:26" ht="15.75" thickBot="1" x14ac:dyDescent="0.3">
      <c r="A55" s="28" t="s">
        <v>63</v>
      </c>
      <c r="B55" s="29">
        <f>B53-B54</f>
        <v>0</v>
      </c>
      <c r="C55" s="29">
        <f t="shared" ref="C55:Z55" si="15">C53-C54</f>
        <v>0</v>
      </c>
      <c r="D55" s="29">
        <f t="shared" si="15"/>
        <v>0</v>
      </c>
      <c r="E55" s="29">
        <f t="shared" si="15"/>
        <v>0</v>
      </c>
      <c r="F55" s="29">
        <f t="shared" si="15"/>
        <v>0</v>
      </c>
      <c r="G55" s="29">
        <f t="shared" si="15"/>
        <v>0</v>
      </c>
      <c r="H55" s="29">
        <f t="shared" si="15"/>
        <v>0</v>
      </c>
      <c r="I55" s="29">
        <f t="shared" si="15"/>
        <v>0</v>
      </c>
      <c r="J55" s="29">
        <f t="shared" si="15"/>
        <v>0</v>
      </c>
      <c r="K55" s="29">
        <f t="shared" si="15"/>
        <v>0</v>
      </c>
      <c r="L55" s="29">
        <f t="shared" si="15"/>
        <v>0</v>
      </c>
      <c r="M55" s="29">
        <f t="shared" si="15"/>
        <v>0</v>
      </c>
      <c r="N55" s="29">
        <f t="shared" si="15"/>
        <v>0</v>
      </c>
      <c r="O55" s="29">
        <f t="shared" si="15"/>
        <v>0</v>
      </c>
      <c r="P55" s="29">
        <f t="shared" si="15"/>
        <v>0</v>
      </c>
      <c r="Q55" s="29">
        <f t="shared" si="15"/>
        <v>0</v>
      </c>
      <c r="R55" s="29">
        <f t="shared" si="15"/>
        <v>0</v>
      </c>
      <c r="S55" s="29">
        <f t="shared" si="15"/>
        <v>0</v>
      </c>
      <c r="T55" s="29">
        <f t="shared" si="15"/>
        <v>0</v>
      </c>
      <c r="U55" s="29">
        <f t="shared" si="15"/>
        <v>0</v>
      </c>
      <c r="V55" s="29">
        <f t="shared" si="15"/>
        <v>0</v>
      </c>
      <c r="W55" s="29">
        <f t="shared" si="15"/>
        <v>0</v>
      </c>
      <c r="X55" s="29">
        <f t="shared" si="15"/>
        <v>0</v>
      </c>
      <c r="Y55" s="29">
        <f t="shared" si="15"/>
        <v>0</v>
      </c>
      <c r="Z55" s="29">
        <f t="shared" si="15"/>
        <v>0</v>
      </c>
    </row>
    <row r="56" spans="1:26" ht="6.75" customHeight="1" x14ac:dyDescent="0.25">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5">
      <c r="A57" s="6" t="s">
        <v>67</v>
      </c>
      <c r="B57" s="35">
        <f>_xlfn.STDEV.S(B53:Z53)</f>
        <v>5.3920354594822152E-3</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5">
      <c r="A58" s="6" t="s">
        <v>69</v>
      </c>
      <c r="B58" s="35">
        <f>AVERAGE(B53:Z53)</f>
        <v>9.1382398273445326E-2</v>
      </c>
      <c r="C58" s="26"/>
      <c r="D58" s="39"/>
      <c r="E58" s="26"/>
      <c r="F58" s="26"/>
      <c r="G58" s="26"/>
      <c r="H58" s="26"/>
      <c r="I58" s="26"/>
      <c r="J58" s="26"/>
      <c r="K58" s="26"/>
      <c r="L58" s="26"/>
      <c r="M58" s="26"/>
      <c r="N58" s="26"/>
      <c r="O58" s="26"/>
      <c r="P58" s="26"/>
      <c r="Q58" s="26"/>
      <c r="R58" s="26"/>
      <c r="S58" s="26"/>
      <c r="T58" s="26"/>
      <c r="U58" s="26"/>
      <c r="V58" s="26"/>
      <c r="W58" s="26"/>
      <c r="X58" s="26"/>
      <c r="Y58" s="26"/>
      <c r="Z58" s="26"/>
    </row>
    <row r="59" spans="1:26" x14ac:dyDescent="0.25">
      <c r="A59" s="6" t="s">
        <v>71</v>
      </c>
      <c r="B59" s="35">
        <f>B58+B57</f>
        <v>9.6774433732927545E-2</v>
      </c>
    </row>
    <row r="60" spans="1:26" x14ac:dyDescent="0.25">
      <c r="A60" s="6" t="s">
        <v>72</v>
      </c>
      <c r="B60" s="35">
        <f>B58+2*B57</f>
        <v>0.10216646919240975</v>
      </c>
    </row>
    <row r="61" spans="1:26" ht="6.75" customHeight="1" x14ac:dyDescent="0.25"/>
    <row r="62" spans="1:26" x14ac:dyDescent="0.25">
      <c r="A62" s="6" t="s">
        <v>68</v>
      </c>
      <c r="B62" s="36">
        <f>_xlfn.STDEV.S(B54:Z54)</f>
        <v>5.3920354594822152E-3</v>
      </c>
    </row>
    <row r="63" spans="1:26" x14ac:dyDescent="0.25">
      <c r="A63" s="6" t="s">
        <v>70</v>
      </c>
      <c r="B63" s="35">
        <f>AVERAGE(B54:Z54)</f>
        <v>9.1382398273445326E-2</v>
      </c>
    </row>
    <row r="64" spans="1:26" x14ac:dyDescent="0.25">
      <c r="A64" s="6" t="s">
        <v>73</v>
      </c>
      <c r="B64" s="35">
        <f>B63+B62</f>
        <v>9.6774433732927545E-2</v>
      </c>
    </row>
    <row r="65" spans="1:27" x14ac:dyDescent="0.25">
      <c r="A65" s="6" t="s">
        <v>74</v>
      </c>
      <c r="B65" s="35">
        <f>B63+2*B62</f>
        <v>0.10216646919240975</v>
      </c>
    </row>
    <row r="66" spans="1:27" ht="9" customHeight="1" x14ac:dyDescent="0.25">
      <c r="B66" s="26"/>
    </row>
    <row r="67" spans="1:27" x14ac:dyDescent="0.25">
      <c r="A67" s="6" t="s">
        <v>75</v>
      </c>
      <c r="B67" s="35">
        <f>B57-B62</f>
        <v>0</v>
      </c>
    </row>
    <row r="68" spans="1:27" x14ac:dyDescent="0.25">
      <c r="A68" s="6" t="s">
        <v>76</v>
      </c>
      <c r="B68" s="35">
        <f t="shared" ref="B68:B70" si="16">B58-B63</f>
        <v>0</v>
      </c>
    </row>
    <row r="69" spans="1:27" x14ac:dyDescent="0.25">
      <c r="A69" s="6" t="s">
        <v>77</v>
      </c>
      <c r="B69" s="35">
        <f t="shared" si="16"/>
        <v>0</v>
      </c>
    </row>
    <row r="70" spans="1:27" x14ac:dyDescent="0.25">
      <c r="A70" s="6" t="s">
        <v>78</v>
      </c>
      <c r="B70" s="35">
        <f t="shared" si="16"/>
        <v>0</v>
      </c>
    </row>
    <row r="72" spans="1:27" s="33" customFormat="1" x14ac:dyDescent="0.25">
      <c r="A72" s="34" t="s">
        <v>66</v>
      </c>
      <c r="B72" s="34" t="s">
        <v>8</v>
      </c>
      <c r="C72" s="34" t="s">
        <v>9</v>
      </c>
      <c r="D72" s="34" t="s">
        <v>10</v>
      </c>
      <c r="E72" s="34" t="s">
        <v>11</v>
      </c>
      <c r="F72" s="34" t="s">
        <v>12</v>
      </c>
      <c r="G72" s="34" t="s">
        <v>13</v>
      </c>
      <c r="H72" s="34" t="s">
        <v>14</v>
      </c>
      <c r="I72" s="34" t="s">
        <v>15</v>
      </c>
      <c r="J72" s="34" t="s">
        <v>16</v>
      </c>
      <c r="K72" s="34" t="s">
        <v>17</v>
      </c>
      <c r="L72" s="34" t="s">
        <v>18</v>
      </c>
      <c r="M72" s="34" t="s">
        <v>19</v>
      </c>
      <c r="N72" s="34" t="s">
        <v>20</v>
      </c>
      <c r="O72" s="34" t="s">
        <v>4</v>
      </c>
      <c r="P72" s="34" t="s">
        <v>5</v>
      </c>
      <c r="Q72" s="34" t="s">
        <v>21</v>
      </c>
      <c r="R72" s="34" t="s">
        <v>22</v>
      </c>
      <c r="S72" s="34" t="s">
        <v>6</v>
      </c>
      <c r="T72" s="34" t="s">
        <v>23</v>
      </c>
      <c r="U72" s="34" t="s">
        <v>24</v>
      </c>
      <c r="V72" s="34" t="s">
        <v>7</v>
      </c>
      <c r="W72" s="34" t="s">
        <v>25</v>
      </c>
      <c r="X72" s="34" t="s">
        <v>26</v>
      </c>
      <c r="Y72" s="34" t="s">
        <v>27</v>
      </c>
      <c r="Z72" s="34" t="s">
        <v>28</v>
      </c>
      <c r="AA72" s="97"/>
    </row>
    <row r="73" spans="1:27" x14ac:dyDescent="0.25">
      <c r="A73" s="6" t="s">
        <v>79</v>
      </c>
      <c r="B73" s="35">
        <f>B37-B57</f>
        <v>-7.7946504496621306E-4</v>
      </c>
    </row>
    <row r="74" spans="1:27" x14ac:dyDescent="0.25">
      <c r="A74" s="6" t="s">
        <v>80</v>
      </c>
      <c r="B74" s="35">
        <f>B38-B58</f>
        <v>5.4323350650481717E-3</v>
      </c>
    </row>
    <row r="75" spans="1:27" x14ac:dyDescent="0.25">
      <c r="A75" s="6" t="s">
        <v>81</v>
      </c>
      <c r="B75" s="35">
        <f>B39-B59</f>
        <v>4.6528700200819534E-3</v>
      </c>
    </row>
    <row r="76" spans="1:27" x14ac:dyDescent="0.25">
      <c r="A76" s="6" t="s">
        <v>82</v>
      </c>
      <c r="B76" s="35">
        <f>B40-B60</f>
        <v>3.873404975115749E-3</v>
      </c>
    </row>
    <row r="77" spans="1:27" ht="6" customHeight="1" x14ac:dyDescent="0.25">
      <c r="B77" s="26"/>
    </row>
    <row r="78" spans="1:27" x14ac:dyDescent="0.25">
      <c r="A78" s="6" t="s">
        <v>83</v>
      </c>
      <c r="B78" s="35">
        <f>B42-B62</f>
        <v>-7.7946504496621306E-4</v>
      </c>
    </row>
    <row r="79" spans="1:27" x14ac:dyDescent="0.25">
      <c r="A79" s="6" t="s">
        <v>84</v>
      </c>
      <c r="B79" s="35">
        <f>B43-B63</f>
        <v>5.4323350650481717E-3</v>
      </c>
    </row>
    <row r="80" spans="1:27" x14ac:dyDescent="0.25">
      <c r="A80" s="6" t="s">
        <v>85</v>
      </c>
      <c r="B80" s="35">
        <f>B44-B64</f>
        <v>4.6528700200819534E-3</v>
      </c>
    </row>
    <row r="81" spans="1:26" x14ac:dyDescent="0.25">
      <c r="A81" s="6" t="s">
        <v>86</v>
      </c>
      <c r="B81" s="35">
        <f>B45-B65</f>
        <v>3.873404975115749E-3</v>
      </c>
    </row>
    <row r="83" spans="1:26" x14ac:dyDescent="0.25">
      <c r="A83" s="34" t="s">
        <v>153</v>
      </c>
      <c r="B83" s="44" t="s">
        <v>8</v>
      </c>
      <c r="C83" s="44" t="s">
        <v>9</v>
      </c>
      <c r="D83" s="44" t="s">
        <v>10</v>
      </c>
      <c r="E83" s="44" t="s">
        <v>11</v>
      </c>
      <c r="F83" s="44" t="s">
        <v>12</v>
      </c>
      <c r="G83" s="44" t="s">
        <v>13</v>
      </c>
      <c r="H83" s="44" t="s">
        <v>14</v>
      </c>
      <c r="I83" s="44" t="s">
        <v>15</v>
      </c>
      <c r="J83" s="44" t="s">
        <v>16</v>
      </c>
      <c r="K83" s="44" t="s">
        <v>17</v>
      </c>
      <c r="L83" s="44" t="s">
        <v>18</v>
      </c>
      <c r="M83" s="44" t="s">
        <v>19</v>
      </c>
      <c r="N83" s="44" t="s">
        <v>20</v>
      </c>
      <c r="O83" s="44" t="s">
        <v>4</v>
      </c>
      <c r="P83" s="44" t="s">
        <v>5</v>
      </c>
      <c r="Q83" s="44" t="s">
        <v>21</v>
      </c>
      <c r="R83" s="44" t="s">
        <v>22</v>
      </c>
      <c r="S83" s="44" t="s">
        <v>6</v>
      </c>
      <c r="T83" s="44" t="s">
        <v>23</v>
      </c>
      <c r="U83" s="44" t="s">
        <v>24</v>
      </c>
      <c r="V83" s="44" t="s">
        <v>7</v>
      </c>
      <c r="W83" s="44" t="s">
        <v>25</v>
      </c>
      <c r="X83" s="44" t="s">
        <v>26</v>
      </c>
      <c r="Y83" s="44" t="s">
        <v>27</v>
      </c>
      <c r="Z83" s="44" t="s">
        <v>28</v>
      </c>
    </row>
    <row r="84" spans="1:26" ht="15" customHeight="1" outlineLevel="1" x14ac:dyDescent="0.25">
      <c r="A84" s="37" t="s">
        <v>158</v>
      </c>
      <c r="B84" s="7"/>
      <c r="C84" s="7"/>
      <c r="D84" s="7"/>
      <c r="E84" s="7"/>
      <c r="F84" s="7"/>
      <c r="G84" s="7"/>
      <c r="H84" s="7"/>
      <c r="I84" s="7"/>
      <c r="J84" s="7"/>
      <c r="K84" s="7"/>
      <c r="L84" s="7"/>
      <c r="M84" s="7">
        <f t="shared" ref="M84:Z84" si="17">M13</f>
        <v>1941727346.704</v>
      </c>
      <c r="N84" s="7">
        <f t="shared" si="17"/>
        <v>1951067794.842</v>
      </c>
      <c r="O84" s="7">
        <f t="shared" si="17"/>
        <v>1973889855.227</v>
      </c>
      <c r="P84" s="7">
        <f t="shared" si="17"/>
        <v>2010516572.552464</v>
      </c>
      <c r="Q84" s="7">
        <f t="shared" si="17"/>
        <v>1988278203.2000003</v>
      </c>
      <c r="R84" s="7">
        <f t="shared" si="17"/>
        <v>2016408896.2470002</v>
      </c>
      <c r="S84" s="7">
        <f t="shared" si="17"/>
        <v>2021659386.6130009</v>
      </c>
      <c r="T84" s="7">
        <f t="shared" si="17"/>
        <v>2045267372.8780003</v>
      </c>
      <c r="U84" s="7">
        <f t="shared" si="17"/>
        <v>2105039732.2350006</v>
      </c>
      <c r="V84" s="7">
        <f t="shared" si="17"/>
        <v>2596977149.4960003</v>
      </c>
      <c r="W84" s="7">
        <f t="shared" si="17"/>
        <v>2661835598.7809997</v>
      </c>
      <c r="X84" s="7">
        <f t="shared" si="17"/>
        <v>2684468173.2939997</v>
      </c>
      <c r="Y84" s="7">
        <f t="shared" si="17"/>
        <v>2630346680.4799995</v>
      </c>
      <c r="Z84" s="7">
        <f t="shared" si="17"/>
        <v>2678384667.5919995</v>
      </c>
    </row>
    <row r="85" spans="1:26" ht="15" customHeight="1" outlineLevel="1" x14ac:dyDescent="0.25">
      <c r="A85" s="37" t="s">
        <v>159</v>
      </c>
      <c r="B85" s="7">
        <f>B9</f>
        <v>1994852124.1810005</v>
      </c>
      <c r="C85" s="7">
        <f t="shared" ref="C85:Z85" si="18">C9</f>
        <v>2097588745.0650005</v>
      </c>
      <c r="D85" s="7">
        <f t="shared" si="18"/>
        <v>2334351159.0180001</v>
      </c>
      <c r="E85" s="7">
        <f t="shared" si="18"/>
        <v>2454381540.8610001</v>
      </c>
      <c r="F85" s="7">
        <f t="shared" si="18"/>
        <v>2517365825.105</v>
      </c>
      <c r="G85" s="7">
        <f t="shared" si="18"/>
        <v>2515093226.3529997</v>
      </c>
      <c r="H85" s="7">
        <f t="shared" si="18"/>
        <v>2567356819.1330004</v>
      </c>
      <c r="I85" s="7">
        <f t="shared" si="18"/>
        <v>2644652503.6320004</v>
      </c>
      <c r="J85" s="7">
        <f t="shared" si="18"/>
        <v>2687544126.566</v>
      </c>
      <c r="K85" s="7">
        <f t="shared" si="18"/>
        <v>2740329239.7810001</v>
      </c>
      <c r="L85" s="7">
        <f t="shared" si="18"/>
        <v>2678948883.7360005</v>
      </c>
      <c r="M85" s="7">
        <f t="shared" si="18"/>
        <v>2617775384.7480001</v>
      </c>
      <c r="N85" s="7">
        <f t="shared" si="18"/>
        <v>2574726680.8590002</v>
      </c>
      <c r="O85" s="7">
        <f t="shared" si="18"/>
        <v>2580756049.6980004</v>
      </c>
      <c r="P85" s="7">
        <f t="shared" si="18"/>
        <v>2525178510.3540001</v>
      </c>
      <c r="Q85" s="7">
        <f t="shared" si="18"/>
        <v>2538326383.9490004</v>
      </c>
      <c r="R85" s="7">
        <f t="shared" si="18"/>
        <v>2611770440.4460011</v>
      </c>
      <c r="S85" s="7">
        <f t="shared" si="18"/>
        <v>2674760892.263001</v>
      </c>
      <c r="T85" s="7">
        <f t="shared" si="18"/>
        <v>2751863196.1950006</v>
      </c>
      <c r="U85" s="7">
        <f t="shared" si="18"/>
        <v>2810019248.3720007</v>
      </c>
      <c r="V85" s="7">
        <f t="shared" si="18"/>
        <v>2648248653.0819998</v>
      </c>
      <c r="W85" s="7">
        <f t="shared" si="18"/>
        <v>2715147872.2280006</v>
      </c>
      <c r="X85" s="7">
        <f t="shared" si="18"/>
        <v>2822953123.2560005</v>
      </c>
      <c r="Y85" s="7">
        <f t="shared" si="18"/>
        <v>2888833624.7240005</v>
      </c>
      <c r="Z85" s="7">
        <f t="shared" si="18"/>
        <v>2959507666.1000004</v>
      </c>
    </row>
    <row r="86" spans="1:26" ht="15" customHeight="1" outlineLevel="1" x14ac:dyDescent="0.25">
      <c r="A86" s="37" t="s">
        <v>160</v>
      </c>
      <c r="B86" s="7"/>
      <c r="C86" s="7"/>
      <c r="D86" s="7"/>
      <c r="E86" s="7"/>
      <c r="F86" s="7"/>
      <c r="G86" s="7"/>
      <c r="H86" s="7"/>
      <c r="I86" s="7"/>
      <c r="J86" s="7"/>
      <c r="K86" s="7"/>
      <c r="L86" s="7"/>
      <c r="M86" s="7">
        <f t="shared" ref="M86:Z86" si="19">-M84+M85</f>
        <v>676048038.04400015</v>
      </c>
      <c r="N86" s="7">
        <f>-N84+N85</f>
        <v>623658886.0170002</v>
      </c>
      <c r="O86" s="7">
        <f t="shared" si="19"/>
        <v>606866194.47100043</v>
      </c>
      <c r="P86" s="7">
        <f t="shared" si="19"/>
        <v>514661937.80153608</v>
      </c>
      <c r="Q86" s="7">
        <f t="shared" si="19"/>
        <v>550048180.74900007</v>
      </c>
      <c r="R86" s="7">
        <f t="shared" si="19"/>
        <v>595361544.19900084</v>
      </c>
      <c r="S86" s="7">
        <f t="shared" si="19"/>
        <v>653101505.6500001</v>
      </c>
      <c r="T86" s="7">
        <f t="shared" si="19"/>
        <v>706595823.31700039</v>
      </c>
      <c r="U86" s="7">
        <f t="shared" si="19"/>
        <v>704979516.13700008</v>
      </c>
      <c r="V86" s="7">
        <f t="shared" si="19"/>
        <v>51271503.585999489</v>
      </c>
      <c r="W86" s="7">
        <f t="shared" si="19"/>
        <v>53312273.44700098</v>
      </c>
      <c r="X86" s="7">
        <f t="shared" si="19"/>
        <v>138484949.96200085</v>
      </c>
      <c r="Y86" s="7">
        <f t="shared" si="19"/>
        <v>258486944.24400091</v>
      </c>
      <c r="Z86" s="7">
        <f t="shared" si="19"/>
        <v>281122998.50800085</v>
      </c>
    </row>
    <row r="87" spans="1:26" ht="15" customHeight="1" outlineLevel="1" x14ac:dyDescent="0.25"/>
    <row r="88" spans="1:26" ht="15" customHeight="1" outlineLevel="1" x14ac:dyDescent="0.25">
      <c r="A88" s="37" t="s">
        <v>161</v>
      </c>
    </row>
    <row r="89" spans="1:26" ht="15" customHeight="1" outlineLevel="1" x14ac:dyDescent="0.25">
      <c r="A89" s="6" t="s">
        <v>87</v>
      </c>
      <c r="B89" s="38">
        <f>AVERAGE(B84:Z84)</f>
        <v>2236133387.8672476</v>
      </c>
    </row>
    <row r="90" spans="1:26" ht="15" customHeight="1" outlineLevel="1" x14ac:dyDescent="0.25">
      <c r="A90" s="6" t="s">
        <v>88</v>
      </c>
      <c r="B90" s="38">
        <f>_xlfn.STDEV.S(B84:Z84)</f>
        <v>323486111.7439034</v>
      </c>
      <c r="C90" s="37" t="s">
        <v>91</v>
      </c>
      <c r="D90" s="7"/>
    </row>
    <row r="91" spans="1:26" ht="15" customHeight="1" outlineLevel="1" x14ac:dyDescent="0.25">
      <c r="A91" s="6" t="s">
        <v>89</v>
      </c>
      <c r="B91" s="38">
        <f>B89+B90</f>
        <v>2559619499.6111507</v>
      </c>
      <c r="C91" s="6" t="s">
        <v>92</v>
      </c>
      <c r="D91" s="43">
        <f>COUNTIF($B$84:$Z$84,"&gt;"&amp;B91)</f>
        <v>5</v>
      </c>
    </row>
    <row r="92" spans="1:26" ht="15" customHeight="1" outlineLevel="1" x14ac:dyDescent="0.25">
      <c r="A92" s="6" t="s">
        <v>90</v>
      </c>
      <c r="B92" s="38">
        <f>B89+2*B90</f>
        <v>2883105611.3550544</v>
      </c>
      <c r="C92" s="6" t="s">
        <v>93</v>
      </c>
      <c r="D92" s="43">
        <f>COUNTIF($B$84:$Z$84,"&gt;"&amp;B92)</f>
        <v>0</v>
      </c>
    </row>
    <row r="93" spans="1:26" ht="15" customHeight="1" outlineLevel="1" x14ac:dyDescent="0.25">
      <c r="C93" s="37" t="s">
        <v>94</v>
      </c>
      <c r="D93" s="43">
        <f>COUNT(B84:Z84)</f>
        <v>14</v>
      </c>
    </row>
    <row r="94" spans="1:26" ht="15" customHeight="1" outlineLevel="1" x14ac:dyDescent="0.25">
      <c r="A94" s="37" t="s">
        <v>162</v>
      </c>
    </row>
    <row r="95" spans="1:26" ht="15" customHeight="1" outlineLevel="1" x14ac:dyDescent="0.25">
      <c r="A95" s="6" t="s">
        <v>87</v>
      </c>
      <c r="B95" s="38">
        <f>AVERAGE(B85:Z85)</f>
        <v>2598093276.7881999</v>
      </c>
    </row>
    <row r="96" spans="1:26" ht="15" customHeight="1" outlineLevel="1" x14ac:dyDescent="0.25">
      <c r="A96" s="6" t="s">
        <v>88</v>
      </c>
      <c r="B96" s="38">
        <f>_xlfn.STDEV.S(B85:Z85)</f>
        <v>216273478.35668439</v>
      </c>
      <c r="C96" s="37" t="s">
        <v>91</v>
      </c>
      <c r="D96" s="7"/>
    </row>
    <row r="97" spans="1:29" ht="15" customHeight="1" outlineLevel="1" x14ac:dyDescent="0.25">
      <c r="A97" s="6" t="s">
        <v>89</v>
      </c>
      <c r="B97" s="38">
        <f>B95+B96</f>
        <v>2814366755.1448841</v>
      </c>
      <c r="C97" s="6" t="s">
        <v>92</v>
      </c>
      <c r="D97" s="43">
        <f>COUNTIF($B$85:$Z$85,"&gt;"&amp;B97)</f>
        <v>3</v>
      </c>
    </row>
    <row r="98" spans="1:29" ht="15" customHeight="1" outlineLevel="1" x14ac:dyDescent="0.25">
      <c r="A98" s="6" t="s">
        <v>90</v>
      </c>
      <c r="B98" s="38">
        <f>B95+2*B96</f>
        <v>3030640233.5015688</v>
      </c>
      <c r="C98" s="6" t="s">
        <v>93</v>
      </c>
      <c r="D98" s="43">
        <f>COUNTIF($B$85:$Z$85,"&gt;"&amp;B98)</f>
        <v>0</v>
      </c>
    </row>
    <row r="99" spans="1:29" ht="15" customHeight="1" outlineLevel="1" x14ac:dyDescent="0.25">
      <c r="C99" s="37" t="s">
        <v>94</v>
      </c>
      <c r="D99" s="43">
        <f>COUNT(B85:Z85)</f>
        <v>25</v>
      </c>
    </row>
    <row r="100" spans="1:29" ht="15" customHeight="1" outlineLevel="1" x14ac:dyDescent="0.25">
      <c r="A100" s="37" t="s">
        <v>163</v>
      </c>
    </row>
    <row r="101" spans="1:29" ht="15" customHeight="1" outlineLevel="1" x14ac:dyDescent="0.25">
      <c r="A101" s="6" t="s">
        <v>87</v>
      </c>
      <c r="B101" s="38">
        <f>AVERAGE(B86:Z86)</f>
        <v>458142878.29518157</v>
      </c>
    </row>
    <row r="102" spans="1:29" ht="15" customHeight="1" outlineLevel="1" x14ac:dyDescent="0.25">
      <c r="A102" s="6" t="s">
        <v>88</v>
      </c>
      <c r="B102" s="38">
        <f>_xlfn.STDEV.S(B86:Z86)</f>
        <v>246661508.39831227</v>
      </c>
      <c r="C102" s="37" t="s">
        <v>91</v>
      </c>
      <c r="D102" s="7"/>
    </row>
    <row r="103" spans="1:29" ht="15" customHeight="1" outlineLevel="1" x14ac:dyDescent="0.25">
      <c r="A103" s="6" t="s">
        <v>89</v>
      </c>
      <c r="B103" s="38">
        <f>B101+B102</f>
        <v>704804386.69349384</v>
      </c>
      <c r="C103" s="6" t="s">
        <v>92</v>
      </c>
      <c r="D103" s="43">
        <f>COUNTIF($B$86:$Z$86,"&gt;"&amp;B103)</f>
        <v>2</v>
      </c>
    </row>
    <row r="104" spans="1:29" ht="15" customHeight="1" outlineLevel="1" x14ac:dyDescent="0.25">
      <c r="A104" s="6" t="s">
        <v>90</v>
      </c>
      <c r="B104" s="38">
        <f>B101+2*B102</f>
        <v>951465895.09180617</v>
      </c>
      <c r="C104" s="6" t="s">
        <v>93</v>
      </c>
      <c r="D104" s="43">
        <f>COUNTIF($B$86:$Z$86,"&gt;"&amp;B104)</f>
        <v>0</v>
      </c>
    </row>
    <row r="105" spans="1:29" ht="15" customHeight="1" outlineLevel="1" x14ac:dyDescent="0.25">
      <c r="C105" s="37" t="s">
        <v>94</v>
      </c>
      <c r="D105" s="43">
        <f>COUNT(B86:Z86)</f>
        <v>14</v>
      </c>
    </row>
    <row r="107" spans="1:29" s="33" customFormat="1" x14ac:dyDescent="0.25">
      <c r="A107" s="34" t="s">
        <v>183</v>
      </c>
      <c r="B107" s="44" t="s">
        <v>8</v>
      </c>
      <c r="C107" s="44" t="s">
        <v>9</v>
      </c>
      <c r="D107" s="44" t="s">
        <v>10</v>
      </c>
      <c r="E107" s="44" t="s">
        <v>11</v>
      </c>
      <c r="F107" s="44" t="s">
        <v>12</v>
      </c>
      <c r="G107" s="44" t="s">
        <v>13</v>
      </c>
      <c r="H107" s="44" t="s">
        <v>14</v>
      </c>
      <c r="I107" s="44" t="s">
        <v>15</v>
      </c>
      <c r="J107" s="44" t="s">
        <v>16</v>
      </c>
      <c r="K107" s="44" t="s">
        <v>17</v>
      </c>
      <c r="L107" s="44" t="s">
        <v>18</v>
      </c>
      <c r="M107" s="44" t="s">
        <v>19</v>
      </c>
      <c r="N107" s="44" t="s">
        <v>20</v>
      </c>
      <c r="O107" s="44" t="s">
        <v>4</v>
      </c>
      <c r="P107" s="44" t="s">
        <v>5</v>
      </c>
      <c r="Q107" s="44" t="s">
        <v>21</v>
      </c>
      <c r="R107" s="44" t="s">
        <v>22</v>
      </c>
      <c r="S107" s="44" t="s">
        <v>6</v>
      </c>
      <c r="T107" s="44" t="s">
        <v>23</v>
      </c>
      <c r="U107" s="44" t="s">
        <v>24</v>
      </c>
      <c r="V107" s="44" t="s">
        <v>7</v>
      </c>
      <c r="W107" s="44" t="s">
        <v>25</v>
      </c>
      <c r="X107" s="44" t="s">
        <v>26</v>
      </c>
      <c r="Y107" s="44" t="s">
        <v>27</v>
      </c>
      <c r="Z107" s="44" t="s">
        <v>28</v>
      </c>
      <c r="AA107" s="98">
        <v>42416</v>
      </c>
    </row>
    <row r="108" spans="1:29" x14ac:dyDescent="0.25">
      <c r="A108" s="37" t="s">
        <v>32</v>
      </c>
      <c r="B108" s="7">
        <f>B6</f>
        <v>3336943925.7108111</v>
      </c>
      <c r="C108" s="7">
        <f t="shared" ref="C108:AA108" si="20">C6</f>
        <v>3276620365.8984876</v>
      </c>
      <c r="D108" s="7">
        <f t="shared" si="20"/>
        <v>3266093189.4355121</v>
      </c>
      <c r="E108" s="7">
        <f t="shared" si="20"/>
        <v>3362543803.5785942</v>
      </c>
      <c r="F108" s="7">
        <f t="shared" si="20"/>
        <v>3526034909.5071106</v>
      </c>
      <c r="G108" s="7">
        <f t="shared" si="20"/>
        <v>3726218726.7079005</v>
      </c>
      <c r="H108" s="7">
        <f t="shared" si="20"/>
        <v>3907072177.4003811</v>
      </c>
      <c r="I108" s="7">
        <f t="shared" si="20"/>
        <v>4087537056.2992296</v>
      </c>
      <c r="J108" s="7">
        <f t="shared" si="20"/>
        <v>4235659644.5755372</v>
      </c>
      <c r="K108" s="7">
        <f t="shared" si="20"/>
        <v>4355791239.5589485</v>
      </c>
      <c r="L108" s="7">
        <f t="shared" si="20"/>
        <v>4590145195.5309992</v>
      </c>
      <c r="M108" s="7">
        <f t="shared" si="20"/>
        <v>4809654289.1030235</v>
      </c>
      <c r="N108" s="7">
        <f t="shared" si="20"/>
        <v>4900102741.7678318</v>
      </c>
      <c r="O108" s="7">
        <f t="shared" si="20"/>
        <v>4917916163.877141</v>
      </c>
      <c r="P108" s="7">
        <f t="shared" si="20"/>
        <v>4960124854.0787535</v>
      </c>
      <c r="Q108" s="7">
        <f t="shared" si="20"/>
        <v>5057629849.1544342</v>
      </c>
      <c r="R108" s="7">
        <f t="shared" si="20"/>
        <v>5256151124.5840712</v>
      </c>
      <c r="S108" s="7">
        <f t="shared" si="20"/>
        <v>5455189360.8086472</v>
      </c>
      <c r="T108" s="7">
        <f t="shared" si="20"/>
        <v>5252757332.1655922</v>
      </c>
      <c r="U108" s="7">
        <f t="shared" si="20"/>
        <v>5367229640.2645321</v>
      </c>
      <c r="V108" s="7">
        <f t="shared" si="20"/>
        <v>4937198257.3299894</v>
      </c>
      <c r="W108" s="7">
        <f t="shared" si="20"/>
        <v>5003804489.0599937</v>
      </c>
      <c r="X108" s="7">
        <f t="shared" si="20"/>
        <v>5152223810.2599621</v>
      </c>
      <c r="Y108" s="7">
        <f t="shared" si="20"/>
        <v>5309851327.5460024</v>
      </c>
      <c r="Z108" s="7">
        <f t="shared" si="20"/>
        <v>5413665967.4199829</v>
      </c>
      <c r="AA108" s="7">
        <f t="shared" si="20"/>
        <v>0</v>
      </c>
    </row>
    <row r="109" spans="1:29" x14ac:dyDescent="0.25">
      <c r="A109" s="95" t="s">
        <v>178</v>
      </c>
      <c r="B109" s="7">
        <f>B15</f>
        <v>1166421413.76</v>
      </c>
      <c r="C109" s="7">
        <f t="shared" ref="C109:AA109" si="21">C15</f>
        <v>981496650.79000008</v>
      </c>
      <c r="D109" s="7">
        <f t="shared" si="21"/>
        <v>902043999.03999996</v>
      </c>
      <c r="E109" s="7">
        <f t="shared" si="21"/>
        <v>938535089.5</v>
      </c>
      <c r="F109" s="7">
        <f t="shared" si="21"/>
        <v>1021976959.9400002</v>
      </c>
      <c r="G109" s="7">
        <f t="shared" si="21"/>
        <v>1140194497.1699998</v>
      </c>
      <c r="H109" s="7">
        <f t="shared" si="21"/>
        <v>1170980019.8500001</v>
      </c>
      <c r="I109" s="7">
        <f t="shared" si="21"/>
        <v>1214501491.3399999</v>
      </c>
      <c r="J109" s="7">
        <f t="shared" si="21"/>
        <v>1240143165.3500004</v>
      </c>
      <c r="K109" s="7">
        <f t="shared" si="21"/>
        <v>1188044671.8199999</v>
      </c>
      <c r="L109" s="7">
        <f t="shared" si="21"/>
        <v>1305316952.3100004</v>
      </c>
      <c r="M109" s="7">
        <f t="shared" si="21"/>
        <v>1378493720.2900002</v>
      </c>
      <c r="N109" s="7">
        <f t="shared" si="21"/>
        <v>1313401830.5000002</v>
      </c>
      <c r="O109" s="7">
        <f t="shared" si="21"/>
        <v>1123418315.78</v>
      </c>
      <c r="P109" s="7">
        <f t="shared" si="21"/>
        <v>1028772505.5800002</v>
      </c>
      <c r="Q109" s="7">
        <f t="shared" si="21"/>
        <v>1012655145.4500002</v>
      </c>
      <c r="R109" s="7">
        <f t="shared" si="21"/>
        <v>1124089795.8199999</v>
      </c>
      <c r="S109" s="7">
        <f t="shared" si="21"/>
        <v>1253902515.4799995</v>
      </c>
      <c r="T109" s="7">
        <f t="shared" si="21"/>
        <v>1270872602.3299997</v>
      </c>
      <c r="U109" s="7">
        <f t="shared" si="21"/>
        <v>1378410491.4200001</v>
      </c>
      <c r="V109" s="7">
        <f t="shared" si="21"/>
        <v>1363975988.4900002</v>
      </c>
      <c r="W109" s="7">
        <f t="shared" si="21"/>
        <v>1347968606.6900001</v>
      </c>
      <c r="X109" s="7">
        <f t="shared" si="21"/>
        <v>1468278902.2399998</v>
      </c>
      <c r="Y109" s="7">
        <f t="shared" si="21"/>
        <v>1545672176.1099997</v>
      </c>
      <c r="Z109" s="7">
        <f t="shared" si="21"/>
        <v>1578965985.6599998</v>
      </c>
      <c r="AA109" s="7">
        <f t="shared" si="21"/>
        <v>1306092108.1200001</v>
      </c>
    </row>
    <row r="110" spans="1:29" x14ac:dyDescent="0.25">
      <c r="A110" s="37" t="s">
        <v>184</v>
      </c>
      <c r="B110" s="96">
        <f>B109/B108</f>
        <v>0.34954780173944261</v>
      </c>
      <c r="C110" s="96">
        <f t="shared" ref="C110:AA110" si="22">C109/C108</f>
        <v>0.29954542827266539</v>
      </c>
      <c r="D110" s="96">
        <f t="shared" si="22"/>
        <v>0.27618440342049844</v>
      </c>
      <c r="E110" s="96">
        <f t="shared" si="22"/>
        <v>0.27911460618034539</v>
      </c>
      <c r="F110" s="96">
        <f t="shared" si="22"/>
        <v>0.2898374480594289</v>
      </c>
      <c r="G110" s="96">
        <f t="shared" si="22"/>
        <v>0.30599236942200575</v>
      </c>
      <c r="H110" s="96">
        <f t="shared" si="22"/>
        <v>0.29970780335804448</v>
      </c>
      <c r="I110" s="96">
        <f t="shared" si="22"/>
        <v>0.29712305347014617</v>
      </c>
      <c r="J110" s="96">
        <f t="shared" si="22"/>
        <v>0.29278631179401038</v>
      </c>
      <c r="K110" s="96">
        <f t="shared" si="22"/>
        <v>0.27275059948472119</v>
      </c>
      <c r="L110" s="96">
        <f t="shared" si="22"/>
        <v>0.28437378268139907</v>
      </c>
      <c r="M110" s="96">
        <f t="shared" si="22"/>
        <v>0.28660973064388012</v>
      </c>
      <c r="N110" s="96">
        <f t="shared" si="22"/>
        <v>0.26803556980647275</v>
      </c>
      <c r="O110" s="96">
        <f t="shared" si="22"/>
        <v>0.22843380780495653</v>
      </c>
      <c r="P110" s="96">
        <f t="shared" si="22"/>
        <v>0.20740859067973494</v>
      </c>
      <c r="Q110" s="96">
        <f t="shared" si="22"/>
        <v>0.20022326181487998</v>
      </c>
      <c r="R110" s="96">
        <f t="shared" si="22"/>
        <v>0.21386177245977706</v>
      </c>
      <c r="S110" s="96">
        <f t="shared" si="22"/>
        <v>0.22985499357516856</v>
      </c>
      <c r="T110" s="96">
        <f t="shared" si="22"/>
        <v>0.24194390145300085</v>
      </c>
      <c r="U110" s="96">
        <f t="shared" si="22"/>
        <v>0.25681973453851753</v>
      </c>
      <c r="V110" s="96">
        <f t="shared" si="22"/>
        <v>0.27626518470571432</v>
      </c>
      <c r="W110" s="96">
        <f t="shared" si="22"/>
        <v>0.2693887440320889</v>
      </c>
      <c r="X110" s="96">
        <f t="shared" si="22"/>
        <v>0.2849796430263995</v>
      </c>
      <c r="Y110" s="96">
        <f t="shared" si="22"/>
        <v>0.29109518906706311</v>
      </c>
      <c r="Z110" s="96">
        <f t="shared" si="22"/>
        <v>0.29166298681196529</v>
      </c>
      <c r="AA110" s="96" t="e">
        <f t="shared" si="22"/>
        <v>#DIV/0!</v>
      </c>
      <c r="AB110" s="40"/>
      <c r="AC110" s="40"/>
    </row>
  </sheetData>
  <mergeCells count="2">
    <mergeCell ref="A22:A25"/>
    <mergeCell ref="A26:A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04"/>
  <sheetViews>
    <sheetView workbookViewId="0">
      <pane xSplit="1" topLeftCell="O1" activePane="topRight" state="frozen"/>
      <selection activeCell="F38" sqref="F38"/>
      <selection pane="topRight" activeCell="T14" sqref="T14"/>
    </sheetView>
  </sheetViews>
  <sheetFormatPr defaultRowHeight="15" outlineLevelRow="1" x14ac:dyDescent="0.25"/>
  <cols>
    <col min="1" max="1" width="40.7109375" style="6" customWidth="1"/>
    <col min="2" max="26" width="10.7109375" style="6" customWidth="1"/>
  </cols>
  <sheetData>
    <row r="1" spans="1:26"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row>
    <row r="2" spans="1:26" x14ac:dyDescent="0.25">
      <c r="A2" s="3" t="s">
        <v>29</v>
      </c>
      <c r="B2" s="4">
        <v>5873200932.8899994</v>
      </c>
      <c r="C2" s="4">
        <v>5986139794.3699999</v>
      </c>
      <c r="D2" s="4">
        <v>5943971245.3290005</v>
      </c>
      <c r="E2" s="4">
        <v>5879768770.8190002</v>
      </c>
      <c r="F2" s="4">
        <v>5712120623.6459999</v>
      </c>
      <c r="G2" s="4">
        <v>5578946126.7870007</v>
      </c>
      <c r="H2" s="4">
        <v>5561662620.5300007</v>
      </c>
      <c r="I2" s="4">
        <v>5470063734.0499992</v>
      </c>
      <c r="J2" s="4">
        <v>5319649669.4790001</v>
      </c>
      <c r="K2" s="4">
        <v>5254366113.9990005</v>
      </c>
      <c r="L2" s="4">
        <v>5146455675.6189995</v>
      </c>
      <c r="M2" s="4">
        <v>4716866462.6450005</v>
      </c>
      <c r="N2" s="4">
        <v>4602102308.1984997</v>
      </c>
      <c r="O2" s="4">
        <v>4582683406.8987999</v>
      </c>
      <c r="P2" s="4">
        <v>4600087832.5487995</v>
      </c>
      <c r="Q2" s="4">
        <v>4607514380.2497997</v>
      </c>
      <c r="R2" s="4">
        <v>4636314709.3785</v>
      </c>
      <c r="S2" s="4">
        <v>4672577156.5983</v>
      </c>
      <c r="T2" s="4">
        <v>4630422157.1196003</v>
      </c>
      <c r="U2" s="4">
        <v>4580256822.8199997</v>
      </c>
      <c r="V2" s="4">
        <v>4414082734.8500004</v>
      </c>
      <c r="W2" s="4">
        <v>4373915378.4499998</v>
      </c>
      <c r="X2" s="4">
        <v>4317831015.71</v>
      </c>
      <c r="Y2" s="4">
        <v>4334581094.9400005</v>
      </c>
      <c r="Z2" s="4">
        <v>4304113344.75</v>
      </c>
    </row>
    <row r="3" spans="1:26" x14ac:dyDescent="0.25">
      <c r="A3" s="3" t="s">
        <v>30</v>
      </c>
      <c r="B3" s="4">
        <v>80990118.132699996</v>
      </c>
      <c r="C3" s="4">
        <v>80247118.340000004</v>
      </c>
      <c r="D3" s="4">
        <v>79321139.949999988</v>
      </c>
      <c r="E3" s="4">
        <v>92809002.839999989</v>
      </c>
      <c r="F3" s="4">
        <v>93583745.090000004</v>
      </c>
      <c r="G3" s="4">
        <v>93098833.340000004</v>
      </c>
      <c r="H3" s="4">
        <v>93084035.329999998</v>
      </c>
      <c r="I3" s="4">
        <v>94510197.730000019</v>
      </c>
      <c r="J3" s="4">
        <v>61246204.519999996</v>
      </c>
      <c r="K3" s="4">
        <v>61725955.969999999</v>
      </c>
      <c r="L3" s="4">
        <v>61661607.469999991</v>
      </c>
      <c r="M3" s="4">
        <v>53950439.759999998</v>
      </c>
      <c r="N3" s="4">
        <v>53787475.213800006</v>
      </c>
      <c r="O3" s="4">
        <v>53880026.880000003</v>
      </c>
      <c r="P3" s="4">
        <v>28040187.57</v>
      </c>
      <c r="Q3" s="4">
        <v>28662033.629999999</v>
      </c>
      <c r="R3" s="4">
        <v>31049484.525000002</v>
      </c>
      <c r="S3" s="4">
        <v>29265306.844999999</v>
      </c>
      <c r="T3" s="4">
        <v>28247608.209999997</v>
      </c>
      <c r="U3" s="4">
        <v>28068255.259999998</v>
      </c>
      <c r="V3" s="4">
        <v>27226809</v>
      </c>
      <c r="W3" s="4">
        <v>27285664.140000001</v>
      </c>
      <c r="X3" s="4">
        <v>26557705.600000001</v>
      </c>
      <c r="Y3" s="4">
        <v>26378425.91</v>
      </c>
      <c r="Z3" s="4">
        <v>11914593.649999999</v>
      </c>
    </row>
    <row r="4" spans="1:26" x14ac:dyDescent="0.25">
      <c r="A4" s="3" t="s">
        <v>1</v>
      </c>
      <c r="B4" s="4">
        <v>6020195800.2116671</v>
      </c>
      <c r="C4" s="4">
        <v>6032914579.0149994</v>
      </c>
      <c r="D4" s="4">
        <v>6033145955.873251</v>
      </c>
      <c r="E4" s="4">
        <v>6016166772.4090004</v>
      </c>
      <c r="F4" s="4">
        <v>5992301507.9153337</v>
      </c>
      <c r="G4" s="4">
        <v>5950535900.1650829</v>
      </c>
      <c r="H4" s="4">
        <v>5915186145.9850826</v>
      </c>
      <c r="I4" s="4">
        <v>5857413842.833416</v>
      </c>
      <c r="J4" s="4">
        <v>5792762736.2166672</v>
      </c>
      <c r="K4" s="4">
        <v>5724589338.9057503</v>
      </c>
      <c r="L4" s="4">
        <v>5642598145.4923334</v>
      </c>
      <c r="M4" s="9">
        <f t="shared" ref="M4:Z4" si="0">AVERAGE(B2:M2)</f>
        <v>5536934314.1802492</v>
      </c>
      <c r="N4" s="9">
        <f t="shared" si="0"/>
        <v>5431009428.7892923</v>
      </c>
      <c r="O4" s="9">
        <f t="shared" si="0"/>
        <v>5314054729.8333588</v>
      </c>
      <c r="P4" s="9">
        <f t="shared" si="0"/>
        <v>5202064445.435009</v>
      </c>
      <c r="Q4" s="9">
        <f t="shared" si="0"/>
        <v>5096043246.2209091</v>
      </c>
      <c r="R4" s="9">
        <f t="shared" si="0"/>
        <v>5006392753.365283</v>
      </c>
      <c r="S4" s="9">
        <f t="shared" si="0"/>
        <v>4930862005.8495579</v>
      </c>
      <c r="T4" s="9">
        <f t="shared" si="0"/>
        <v>4853258633.8986912</v>
      </c>
      <c r="U4" s="9">
        <f t="shared" si="0"/>
        <v>4779108057.9628582</v>
      </c>
      <c r="V4" s="9">
        <f t="shared" si="0"/>
        <v>4703644146.7437754</v>
      </c>
      <c r="W4" s="9">
        <f t="shared" si="0"/>
        <v>4630273252.1146908</v>
      </c>
      <c r="X4" s="9">
        <f t="shared" si="0"/>
        <v>4561221197.1222754</v>
      </c>
      <c r="Y4" s="9">
        <f t="shared" si="0"/>
        <v>4529364083.1468582</v>
      </c>
      <c r="Z4" s="9">
        <f t="shared" si="0"/>
        <v>4504531669.5261497</v>
      </c>
    </row>
    <row r="5" spans="1:26" x14ac:dyDescent="0.25">
      <c r="A5" s="3" t="s">
        <v>31</v>
      </c>
      <c r="B5" s="4">
        <v>273932308.12</v>
      </c>
      <c r="C5" s="4">
        <v>274298120.24000001</v>
      </c>
      <c r="D5" s="4">
        <v>272171033.25999999</v>
      </c>
      <c r="E5" s="4">
        <v>271863093.13999999</v>
      </c>
      <c r="F5" s="4">
        <v>274670833.71000004</v>
      </c>
      <c r="G5" s="4">
        <v>275432540.16999996</v>
      </c>
      <c r="H5" s="4">
        <v>276304988.01999998</v>
      </c>
      <c r="I5" s="4">
        <v>277089171.48000002</v>
      </c>
      <c r="J5" s="4">
        <v>273586509.79000002</v>
      </c>
      <c r="K5" s="4">
        <v>273995651.51899999</v>
      </c>
      <c r="L5" s="4">
        <v>268029100.949</v>
      </c>
      <c r="M5" s="4">
        <v>261921202.99900001</v>
      </c>
      <c r="N5" s="4">
        <v>260394003.90899998</v>
      </c>
      <c r="O5" s="4">
        <v>258894914.90999997</v>
      </c>
      <c r="P5" s="4">
        <v>256959753.74000001</v>
      </c>
      <c r="Q5" s="4">
        <v>252997580.66980004</v>
      </c>
      <c r="R5" s="4">
        <v>254811925.21990001</v>
      </c>
      <c r="S5" s="4">
        <v>260570415.56999999</v>
      </c>
      <c r="T5" s="4">
        <v>265737708.27990001</v>
      </c>
      <c r="U5" s="4">
        <v>269381424.88</v>
      </c>
      <c r="V5" s="4">
        <v>270326707.52900004</v>
      </c>
      <c r="W5" s="4">
        <v>269324609.49900001</v>
      </c>
      <c r="X5" s="4">
        <v>264777975.41</v>
      </c>
      <c r="Y5" s="4">
        <v>252516278.17900002</v>
      </c>
      <c r="Z5" s="4">
        <v>247545431.109</v>
      </c>
    </row>
    <row r="6" spans="1:26" x14ac:dyDescent="0.25">
      <c r="A6" s="3" t="s">
        <v>32</v>
      </c>
      <c r="B6" s="4">
        <v>319291236.19999999</v>
      </c>
      <c r="C6" s="4">
        <v>320540068.28000003</v>
      </c>
      <c r="D6" s="4">
        <v>318914915.88999999</v>
      </c>
      <c r="E6" s="4">
        <v>316611474.02999997</v>
      </c>
      <c r="F6" s="4">
        <v>319770535.95000005</v>
      </c>
      <c r="G6" s="4">
        <v>320113167</v>
      </c>
      <c r="H6" s="4">
        <v>322079439.08999997</v>
      </c>
      <c r="I6" s="4">
        <v>321977664.70000011</v>
      </c>
      <c r="J6" s="4">
        <v>322478765.08000004</v>
      </c>
      <c r="K6" s="4">
        <v>321661946.62</v>
      </c>
      <c r="L6" s="4">
        <v>316292010.5</v>
      </c>
      <c r="M6" s="4">
        <v>314341286.38</v>
      </c>
      <c r="N6" s="4">
        <v>313493183.26899993</v>
      </c>
      <c r="O6" s="4">
        <v>312419096.06</v>
      </c>
      <c r="P6" s="4">
        <v>310708473.45000005</v>
      </c>
      <c r="Q6" s="4">
        <v>307621118.20000017</v>
      </c>
      <c r="R6" s="4">
        <v>313092421.29999989</v>
      </c>
      <c r="S6" s="4">
        <v>319602094.77999997</v>
      </c>
      <c r="T6" s="4">
        <v>324340008.88999999</v>
      </c>
      <c r="U6" s="4">
        <v>336652144.99000013</v>
      </c>
      <c r="V6" s="4">
        <v>325928585.88899988</v>
      </c>
      <c r="W6" s="4">
        <v>324843345.29899991</v>
      </c>
      <c r="X6" s="4">
        <v>320575208.33000022</v>
      </c>
      <c r="Y6" s="4">
        <v>313956372.8489998</v>
      </c>
      <c r="Z6" s="4">
        <v>311445992.58899999</v>
      </c>
    </row>
    <row r="7" spans="1:26" x14ac:dyDescent="0.25">
      <c r="A7" s="3" t="s">
        <v>33</v>
      </c>
      <c r="B7" s="4">
        <v>7161167.4377999995</v>
      </c>
      <c r="C7" s="4">
        <v>7965095.0763999987</v>
      </c>
      <c r="D7" s="4">
        <v>8629292.9679000042</v>
      </c>
      <c r="E7" s="4">
        <v>8494869.420099996</v>
      </c>
      <c r="F7" s="4">
        <v>7655723.5022999942</v>
      </c>
      <c r="G7" s="4">
        <v>7602387.5290000066</v>
      </c>
      <c r="H7" s="4">
        <v>6914054.6100000069</v>
      </c>
      <c r="I7" s="4">
        <v>8969834.6899999976</v>
      </c>
      <c r="J7" s="4">
        <v>7248471.3571999967</v>
      </c>
      <c r="K7" s="4">
        <v>6786844.2398999929</v>
      </c>
      <c r="L7" s="4">
        <v>7209931.2600000054</v>
      </c>
      <c r="M7" s="4">
        <v>9497979.7100000083</v>
      </c>
      <c r="N7" s="4">
        <v>7878466.2931999993</v>
      </c>
      <c r="O7" s="4">
        <v>7858811.8334999997</v>
      </c>
      <c r="P7" s="4">
        <v>7199069.9767000042</v>
      </c>
      <c r="Q7" s="4">
        <v>6909956.3279000036</v>
      </c>
      <c r="R7" s="4">
        <v>7338018.8300999925</v>
      </c>
      <c r="S7" s="4">
        <v>8314144.1840999946</v>
      </c>
      <c r="T7" s="4">
        <v>6916687.4731000066</v>
      </c>
      <c r="U7" s="4">
        <v>7844624.1898000017</v>
      </c>
      <c r="V7" s="4">
        <v>6198085.4818999991</v>
      </c>
      <c r="W7" s="4">
        <v>6883422.5178999975</v>
      </c>
      <c r="X7" s="4">
        <v>8576206.6252000034</v>
      </c>
      <c r="Y7" s="4">
        <v>8405373.3576999903</v>
      </c>
      <c r="Z7" s="4">
        <v>6638525.1882999996</v>
      </c>
    </row>
    <row r="8" spans="1:26" x14ac:dyDescent="0.25">
      <c r="A8" s="3" t="s">
        <v>34</v>
      </c>
      <c r="B8" s="4">
        <v>10166871.608314453</v>
      </c>
      <c r="C8" s="4">
        <v>7295773.7639723215</v>
      </c>
      <c r="D8" s="4">
        <v>9727892.0203887708</v>
      </c>
      <c r="E8" s="4">
        <v>6377678.6222299747</v>
      </c>
      <c r="F8" s="4">
        <v>9201352.575569354</v>
      </c>
      <c r="G8" s="4">
        <v>4827670.1465822533</v>
      </c>
      <c r="H8" s="4">
        <v>9575993.233157374</v>
      </c>
      <c r="I8" s="4">
        <v>8947514.9729229361</v>
      </c>
      <c r="J8" s="4">
        <v>6979887.9249278903</v>
      </c>
      <c r="K8" s="4">
        <v>3015300.7599849552</v>
      </c>
      <c r="L8" s="4">
        <v>7197301.2366571575</v>
      </c>
      <c r="M8" s="4">
        <v>3390135.3981939554</v>
      </c>
      <c r="N8" s="4">
        <v>8222958.6308193896</v>
      </c>
      <c r="O8" s="4">
        <v>8067103.356737094</v>
      </c>
      <c r="P8" s="4">
        <v>7066971.9204713441</v>
      </c>
      <c r="Q8" s="4">
        <v>7718580.8306329139</v>
      </c>
      <c r="R8" s="4">
        <v>7724296.6768384762</v>
      </c>
      <c r="S8" s="4">
        <v>7436682.6346370056</v>
      </c>
      <c r="T8" s="4">
        <v>8851353.6431935877</v>
      </c>
      <c r="U8" s="4">
        <v>8501594.7881517783</v>
      </c>
      <c r="V8" s="4">
        <v>8857192.9535415992</v>
      </c>
      <c r="W8" s="4">
        <v>11202006.025717899</v>
      </c>
      <c r="X8" s="4">
        <v>9566989.5011737198</v>
      </c>
      <c r="Y8" s="4">
        <v>9875113.2842425853</v>
      </c>
      <c r="Z8" s="4">
        <v>13300569.915261578</v>
      </c>
    </row>
    <row r="9" spans="1:26" x14ac:dyDescent="0.25">
      <c r="A9" s="3" t="s">
        <v>2</v>
      </c>
      <c r="B9" s="4">
        <v>97552602.145525619</v>
      </c>
      <c r="C9" s="4">
        <v>97561890.397316366</v>
      </c>
      <c r="D9" s="4">
        <v>99302074.144705296</v>
      </c>
      <c r="E9" s="4">
        <v>94903422.429100901</v>
      </c>
      <c r="F9" s="4">
        <v>95554327.701857656</v>
      </c>
      <c r="G9" s="4">
        <v>95691362.434572637</v>
      </c>
      <c r="H9" s="4">
        <v>99665997.908835351</v>
      </c>
      <c r="I9" s="4">
        <v>101628638.99005198</v>
      </c>
      <c r="J9" s="4">
        <v>98509259.651223779</v>
      </c>
      <c r="K9" s="4">
        <v>94608559.848363131</v>
      </c>
      <c r="L9" s="4">
        <v>93008926.446651772</v>
      </c>
      <c r="M9" s="9">
        <f>SUM(B8:M8)</f>
        <v>86703372.262901396</v>
      </c>
      <c r="N9" s="9">
        <f t="shared" ref="N9:Z9" si="1">SUM(C8:N8)</f>
        <v>84759459.285406336</v>
      </c>
      <c r="O9" s="9">
        <f t="shared" si="1"/>
        <v>85530788.878171116</v>
      </c>
      <c r="P9" s="9">
        <f t="shared" si="1"/>
        <v>82869868.778253675</v>
      </c>
      <c r="Q9" s="9">
        <f t="shared" si="1"/>
        <v>84210770.986656606</v>
      </c>
      <c r="R9" s="9">
        <f t="shared" si="1"/>
        <v>82733715.087925732</v>
      </c>
      <c r="S9" s="9">
        <f t="shared" si="1"/>
        <v>85342727.575980484</v>
      </c>
      <c r="T9" s="9">
        <f t="shared" si="1"/>
        <v>84618087.986016706</v>
      </c>
      <c r="U9" s="9">
        <f t="shared" si="1"/>
        <v>84172167.80124554</v>
      </c>
      <c r="V9" s="9">
        <f t="shared" si="1"/>
        <v>86049472.829859257</v>
      </c>
      <c r="W9" s="9">
        <f t="shared" si="1"/>
        <v>94236178.095592186</v>
      </c>
      <c r="X9" s="9">
        <f t="shared" si="1"/>
        <v>96605866.360108763</v>
      </c>
      <c r="Y9" s="9">
        <f t="shared" si="1"/>
        <v>103090844.24615739</v>
      </c>
      <c r="Z9" s="9">
        <f t="shared" si="1"/>
        <v>108168455.53059958</v>
      </c>
    </row>
    <row r="10" spans="1:26" x14ac:dyDescent="0.25">
      <c r="A10" s="3" t="s">
        <v>35</v>
      </c>
      <c r="B10" s="9">
        <f t="shared" ref="B10:Z10" si="2">B2+B3</f>
        <v>5954191051.0226994</v>
      </c>
      <c r="C10" s="9">
        <f t="shared" si="2"/>
        <v>6066386912.71</v>
      </c>
      <c r="D10" s="9">
        <f t="shared" si="2"/>
        <v>6023292385.2790003</v>
      </c>
      <c r="E10" s="9">
        <f t="shared" si="2"/>
        <v>5972577773.6590004</v>
      </c>
      <c r="F10" s="9">
        <f t="shared" si="2"/>
        <v>5805704368.7360001</v>
      </c>
      <c r="G10" s="9">
        <f t="shared" si="2"/>
        <v>5672044960.1270008</v>
      </c>
      <c r="H10" s="9">
        <f t="shared" si="2"/>
        <v>5654746655.8600006</v>
      </c>
      <c r="I10" s="9">
        <f t="shared" si="2"/>
        <v>5564573931.7799988</v>
      </c>
      <c r="J10" s="9">
        <f t="shared" si="2"/>
        <v>5380895873.9990005</v>
      </c>
      <c r="K10" s="9">
        <f t="shared" si="2"/>
        <v>5316092069.9690008</v>
      </c>
      <c r="L10" s="9">
        <f t="shared" si="2"/>
        <v>5208117283.0889997</v>
      </c>
      <c r="M10" s="9">
        <f t="shared" si="2"/>
        <v>4770816902.4050007</v>
      </c>
      <c r="N10" s="9">
        <f t="shared" si="2"/>
        <v>4655889783.4123001</v>
      </c>
      <c r="O10" s="9">
        <f t="shared" si="2"/>
        <v>4636563433.7788</v>
      </c>
      <c r="P10" s="9">
        <f t="shared" si="2"/>
        <v>4628128020.1187992</v>
      </c>
      <c r="Q10" s="9">
        <f t="shared" si="2"/>
        <v>4636176413.8797998</v>
      </c>
      <c r="R10" s="9">
        <f t="shared" si="2"/>
        <v>4667364193.9034996</v>
      </c>
      <c r="S10" s="9">
        <f t="shared" si="2"/>
        <v>4701842463.4433002</v>
      </c>
      <c r="T10" s="9">
        <f t="shared" si="2"/>
        <v>4658669765.3296003</v>
      </c>
      <c r="U10" s="9">
        <f t="shared" si="2"/>
        <v>4608325078.0799999</v>
      </c>
      <c r="V10" s="9">
        <f t="shared" si="2"/>
        <v>4441309543.8500004</v>
      </c>
      <c r="W10" s="9">
        <f t="shared" si="2"/>
        <v>4401201042.5900002</v>
      </c>
      <c r="X10" s="9">
        <f t="shared" si="2"/>
        <v>4344388721.3100004</v>
      </c>
      <c r="Y10" s="9">
        <f t="shared" si="2"/>
        <v>4360959520.8500004</v>
      </c>
      <c r="Z10" s="9">
        <f t="shared" si="2"/>
        <v>4316027938.3999996</v>
      </c>
    </row>
    <row r="11" spans="1:26" x14ac:dyDescent="0.25">
      <c r="A11" s="3" t="s">
        <v>3</v>
      </c>
      <c r="B11" s="4">
        <v>6111471256.7577095</v>
      </c>
      <c r="C11" s="4">
        <v>6123013241.8910503</v>
      </c>
      <c r="D11" s="4">
        <v>6121726983.6459751</v>
      </c>
      <c r="E11" s="4">
        <v>6104537222.8783913</v>
      </c>
      <c r="F11" s="4">
        <v>6079735129.3830585</v>
      </c>
      <c r="G11" s="4">
        <v>6038375653.4686413</v>
      </c>
      <c r="H11" s="4">
        <v>6003302425.0811415</v>
      </c>
      <c r="I11" s="4">
        <v>5945923417.8768082</v>
      </c>
      <c r="J11" s="4">
        <v>5878496481.6598911</v>
      </c>
      <c r="K11" s="4">
        <v>5807577039.6488085</v>
      </c>
      <c r="L11" s="4">
        <v>5723844091.6560593</v>
      </c>
      <c r="M11" s="9">
        <f t="shared" ref="M11:Y11" si="3">AVERAGE(B10:M10)</f>
        <v>5615786680.7196417</v>
      </c>
      <c r="N11" s="9">
        <f t="shared" si="3"/>
        <v>5507594908.4187746</v>
      </c>
      <c r="O11" s="9">
        <f t="shared" si="3"/>
        <v>5388442951.8411751</v>
      </c>
      <c r="P11" s="9">
        <f t="shared" si="3"/>
        <v>5272179254.7444916</v>
      </c>
      <c r="Q11" s="9">
        <f t="shared" si="3"/>
        <v>5160812474.7628908</v>
      </c>
      <c r="R11" s="9">
        <f t="shared" si="3"/>
        <v>5065950793.5268507</v>
      </c>
      <c r="S11" s="9">
        <f t="shared" si="3"/>
        <v>4985100585.4698753</v>
      </c>
      <c r="T11" s="9">
        <f t="shared" si="3"/>
        <v>4902094177.9256754</v>
      </c>
      <c r="U11" s="9">
        <f t="shared" si="3"/>
        <v>4822406773.450675</v>
      </c>
      <c r="V11" s="9">
        <f t="shared" si="3"/>
        <v>4744107912.6049242</v>
      </c>
      <c r="W11" s="9">
        <f t="shared" si="3"/>
        <v>4667866993.6566744</v>
      </c>
      <c r="X11" s="9">
        <f t="shared" si="3"/>
        <v>4595889613.5084238</v>
      </c>
      <c r="Y11" s="9">
        <f t="shared" si="3"/>
        <v>4561734831.7121744</v>
      </c>
      <c r="Z11" s="9">
        <f>AVERAGE(O10:Z10)</f>
        <v>4533413011.2944832</v>
      </c>
    </row>
    <row r="12" spans="1:26" x14ac:dyDescent="0.25">
      <c r="A12" s="3" t="s">
        <v>36</v>
      </c>
      <c r="B12" s="11">
        <f t="shared" ref="B12:Z12" si="4">B9/B11</f>
        <v>1.5962212378509942E-2</v>
      </c>
      <c r="C12" s="11">
        <f t="shared" si="4"/>
        <v>1.5933640275320564E-2</v>
      </c>
      <c r="D12" s="11">
        <f t="shared" si="4"/>
        <v>1.6221251684367506E-2</v>
      </c>
      <c r="E12" s="11">
        <f t="shared" si="4"/>
        <v>1.5546374600424233E-2</v>
      </c>
      <c r="F12" s="11">
        <f t="shared" si="4"/>
        <v>1.5716857012412981E-2</v>
      </c>
      <c r="G12" s="11">
        <f t="shared" si="4"/>
        <v>1.5847202613107448E-2</v>
      </c>
      <c r="H12" s="11">
        <f t="shared" si="4"/>
        <v>1.6601861917274349E-2</v>
      </c>
      <c r="I12" s="11">
        <f t="shared" si="4"/>
        <v>1.7092154043642543E-2</v>
      </c>
      <c r="J12" s="11">
        <f t="shared" si="4"/>
        <v>1.6757560365743055E-2</v>
      </c>
      <c r="K12" s="11">
        <f t="shared" si="4"/>
        <v>1.6290538929137344E-2</v>
      </c>
      <c r="L12" s="11">
        <f t="shared" si="4"/>
        <v>1.6249381527046771E-2</v>
      </c>
      <c r="M12" s="11">
        <f t="shared" si="4"/>
        <v>1.5439221108696152E-2</v>
      </c>
      <c r="N12" s="11">
        <f t="shared" si="4"/>
        <v>1.5389559452864826E-2</v>
      </c>
      <c r="O12" s="11">
        <f t="shared" si="4"/>
        <v>1.5873006291909637E-2</v>
      </c>
      <c r="P12" s="11">
        <f t="shared" si="4"/>
        <v>1.571833292725739E-2</v>
      </c>
      <c r="Q12" s="11">
        <f t="shared" si="4"/>
        <v>1.6317347587896148E-2</v>
      </c>
      <c r="R12" s="11">
        <f t="shared" si="4"/>
        <v>1.6331330180632798E-2</v>
      </c>
      <c r="S12" s="11">
        <f t="shared" si="4"/>
        <v>1.711955979879921E-2</v>
      </c>
      <c r="T12" s="11">
        <f t="shared" si="4"/>
        <v>1.726162022081406E-2</v>
      </c>
      <c r="U12" s="11">
        <f t="shared" si="4"/>
        <v>1.7454389842152637E-2</v>
      </c>
      <c r="V12" s="11">
        <f t="shared" si="4"/>
        <v>1.8138177801822107E-2</v>
      </c>
      <c r="W12" s="11">
        <f t="shared" si="4"/>
        <v>2.0188274049721851E-2</v>
      </c>
      <c r="X12" s="11">
        <f t="shared" si="4"/>
        <v>2.10200580266682E-2</v>
      </c>
      <c r="Y12" s="11">
        <f t="shared" si="4"/>
        <v>2.2599043576468449E-2</v>
      </c>
      <c r="Z12" s="11">
        <f t="shared" si="4"/>
        <v>2.3860269351393789E-2</v>
      </c>
    </row>
    <row r="13" spans="1:26" x14ac:dyDescent="0.25">
      <c r="A13" s="3" t="s">
        <v>151</v>
      </c>
      <c r="B13" s="11"/>
      <c r="C13" s="11"/>
      <c r="D13" s="11"/>
      <c r="E13" s="11"/>
      <c r="F13" s="11"/>
      <c r="G13" s="11"/>
      <c r="H13" s="11"/>
      <c r="I13" s="11"/>
      <c r="J13" s="11"/>
      <c r="K13" s="11"/>
      <c r="L13" s="11"/>
      <c r="M13" s="9">
        <f>SUM(B7:M7)</f>
        <v>94135651.800600007</v>
      </c>
      <c r="N13" s="9">
        <f t="shared" ref="N13:Z13" si="5">SUM(C7:N7)</f>
        <v>94852950.656000018</v>
      </c>
      <c r="O13" s="9">
        <f t="shared" si="5"/>
        <v>94746667.413100004</v>
      </c>
      <c r="P13" s="9">
        <f t="shared" si="5"/>
        <v>93316444.421900019</v>
      </c>
      <c r="Q13" s="9">
        <f t="shared" si="5"/>
        <v>91731531.329700023</v>
      </c>
      <c r="R13" s="9">
        <f t="shared" si="5"/>
        <v>91413826.657500029</v>
      </c>
      <c r="S13" s="9">
        <f t="shared" si="5"/>
        <v>92125583.312600017</v>
      </c>
      <c r="T13" s="9">
        <f t="shared" si="5"/>
        <v>92128216.175700009</v>
      </c>
      <c r="U13" s="9">
        <f t="shared" si="5"/>
        <v>91003005.675500005</v>
      </c>
      <c r="V13" s="9">
        <f t="shared" si="5"/>
        <v>89952619.800200015</v>
      </c>
      <c r="W13" s="9">
        <f t="shared" si="5"/>
        <v>90049198.078200012</v>
      </c>
      <c r="X13" s="9">
        <f t="shared" si="5"/>
        <v>91415473.443399996</v>
      </c>
      <c r="Y13" s="9">
        <f t="shared" si="5"/>
        <v>90322867.091099992</v>
      </c>
      <c r="Z13" s="9">
        <f t="shared" si="5"/>
        <v>89082925.98619999</v>
      </c>
    </row>
    <row r="14" spans="1:26" x14ac:dyDescent="0.25">
      <c r="A14" s="3" t="s">
        <v>122</v>
      </c>
      <c r="B14" s="11">
        <f>B13/B11</f>
        <v>0</v>
      </c>
      <c r="C14" s="11">
        <f t="shared" ref="C14:Z14" si="6">C13/C11</f>
        <v>0</v>
      </c>
      <c r="D14" s="11">
        <f t="shared" si="6"/>
        <v>0</v>
      </c>
      <c r="E14" s="11">
        <f t="shared" si="6"/>
        <v>0</v>
      </c>
      <c r="F14" s="11">
        <f t="shared" si="6"/>
        <v>0</v>
      </c>
      <c r="G14" s="11">
        <f t="shared" si="6"/>
        <v>0</v>
      </c>
      <c r="H14" s="11">
        <f t="shared" si="6"/>
        <v>0</v>
      </c>
      <c r="I14" s="11">
        <f t="shared" si="6"/>
        <v>0</v>
      </c>
      <c r="J14" s="11">
        <f t="shared" si="6"/>
        <v>0</v>
      </c>
      <c r="K14" s="11">
        <f t="shared" si="6"/>
        <v>0</v>
      </c>
      <c r="L14" s="11">
        <f t="shared" si="6"/>
        <v>0</v>
      </c>
      <c r="M14" s="11">
        <f t="shared" si="6"/>
        <v>1.6762682977932646E-2</v>
      </c>
      <c r="N14" s="11">
        <f t="shared" si="6"/>
        <v>1.7222209010145269E-2</v>
      </c>
      <c r="O14" s="11">
        <f t="shared" si="6"/>
        <v>1.758331084877238E-2</v>
      </c>
      <c r="P14" s="11">
        <f t="shared" si="6"/>
        <v>1.7699785973309526E-2</v>
      </c>
      <c r="Q14" s="11">
        <f t="shared" si="6"/>
        <v>1.7774629823943476E-2</v>
      </c>
      <c r="R14" s="11">
        <f t="shared" si="6"/>
        <v>1.8044752186362804E-2</v>
      </c>
      <c r="S14" s="11">
        <f t="shared" si="6"/>
        <v>1.8480185451246342E-2</v>
      </c>
      <c r="T14" s="11">
        <f t="shared" si="6"/>
        <v>1.8793644681605062E-2</v>
      </c>
      <c r="U14" s="11">
        <f t="shared" si="6"/>
        <v>1.8870868831826638E-2</v>
      </c>
      <c r="V14" s="11">
        <f t="shared" si="6"/>
        <v>1.8960913507300104E-2</v>
      </c>
      <c r="W14" s="11">
        <f t="shared" si="6"/>
        <v>1.9291294760662842E-2</v>
      </c>
      <c r="X14" s="11">
        <f t="shared" si="6"/>
        <v>1.989070259100827E-2</v>
      </c>
      <c r="Y14" s="11">
        <f t="shared" si="6"/>
        <v>1.9800113426847028E-2</v>
      </c>
      <c r="Z14" s="11">
        <f t="shared" si="6"/>
        <v>1.9650300064048876E-2</v>
      </c>
    </row>
    <row r="16" spans="1:26" x14ac:dyDescent="0.25">
      <c r="A16" s="17" t="s">
        <v>42</v>
      </c>
      <c r="B16" s="7"/>
      <c r="C16" s="7"/>
      <c r="D16" s="7"/>
      <c r="E16" s="7"/>
      <c r="F16" s="7"/>
      <c r="G16" s="7"/>
      <c r="H16" s="7"/>
      <c r="I16" s="7"/>
      <c r="J16" s="7"/>
      <c r="K16" s="7"/>
      <c r="L16" s="7"/>
      <c r="M16"/>
      <c r="N16"/>
      <c r="O16"/>
      <c r="P16"/>
      <c r="Q16"/>
      <c r="R16"/>
      <c r="S16"/>
      <c r="T16"/>
      <c r="U16"/>
      <c r="V16"/>
      <c r="W16"/>
      <c r="X16"/>
      <c r="Y16"/>
      <c r="Z16"/>
    </row>
    <row r="17" spans="1:26" x14ac:dyDescent="0.25">
      <c r="A17" s="109" t="s">
        <v>44</v>
      </c>
    </row>
    <row r="18" spans="1:26" x14ac:dyDescent="0.25">
      <c r="A18" s="109"/>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109"/>
    </row>
    <row r="30" spans="1:26" s="33" customFormat="1" x14ac:dyDescent="0.25">
      <c r="A30" s="31" t="s">
        <v>65</v>
      </c>
      <c r="B30" s="44" t="s">
        <v>8</v>
      </c>
      <c r="C30" s="44" t="s">
        <v>9</v>
      </c>
      <c r="D30" s="44" t="s">
        <v>10</v>
      </c>
      <c r="E30" s="44" t="s">
        <v>11</v>
      </c>
      <c r="F30" s="44" t="s">
        <v>12</v>
      </c>
      <c r="G30" s="44" t="s">
        <v>13</v>
      </c>
      <c r="H30" s="44" t="s">
        <v>14</v>
      </c>
      <c r="I30" s="44" t="s">
        <v>15</v>
      </c>
      <c r="J30" s="44" t="s">
        <v>16</v>
      </c>
      <c r="K30" s="44" t="s">
        <v>17</v>
      </c>
      <c r="L30" s="44" t="s">
        <v>18</v>
      </c>
      <c r="M30" s="44" t="s">
        <v>19</v>
      </c>
      <c r="N30" s="44" t="s">
        <v>20</v>
      </c>
      <c r="O30" s="44" t="s">
        <v>4</v>
      </c>
      <c r="P30" s="44" t="s">
        <v>5</v>
      </c>
      <c r="Q30" s="44" t="s">
        <v>21</v>
      </c>
      <c r="R30" s="44" t="s">
        <v>22</v>
      </c>
      <c r="S30" s="44" t="s">
        <v>6</v>
      </c>
      <c r="T30" s="44" t="s">
        <v>23</v>
      </c>
      <c r="U30" s="44" t="s">
        <v>24</v>
      </c>
      <c r="V30" s="44" t="s">
        <v>7</v>
      </c>
      <c r="W30" s="44" t="s">
        <v>25</v>
      </c>
      <c r="X30" s="44" t="s">
        <v>26</v>
      </c>
      <c r="Y30" s="44" t="s">
        <v>27</v>
      </c>
      <c r="Z30" s="44" t="s">
        <v>28</v>
      </c>
    </row>
    <row r="31" spans="1:26" x14ac:dyDescent="0.25">
      <c r="A31" s="6" t="s">
        <v>36</v>
      </c>
      <c r="B31" s="26">
        <f>B12</f>
        <v>1.5962212378509942E-2</v>
      </c>
      <c r="C31" s="26">
        <f t="shared" ref="C31:Z31" si="7">C12</f>
        <v>1.5933640275320564E-2</v>
      </c>
      <c r="D31" s="26">
        <f t="shared" si="7"/>
        <v>1.6221251684367506E-2</v>
      </c>
      <c r="E31" s="26">
        <f t="shared" si="7"/>
        <v>1.5546374600424233E-2</v>
      </c>
      <c r="F31" s="26">
        <f t="shared" si="7"/>
        <v>1.5716857012412981E-2</v>
      </c>
      <c r="G31" s="26">
        <f t="shared" si="7"/>
        <v>1.5847202613107448E-2</v>
      </c>
      <c r="H31" s="26">
        <f t="shared" si="7"/>
        <v>1.6601861917274349E-2</v>
      </c>
      <c r="I31" s="26">
        <f t="shared" si="7"/>
        <v>1.7092154043642543E-2</v>
      </c>
      <c r="J31" s="26">
        <f t="shared" si="7"/>
        <v>1.6757560365743055E-2</v>
      </c>
      <c r="K31" s="26">
        <f t="shared" si="7"/>
        <v>1.6290538929137344E-2</v>
      </c>
      <c r="L31" s="26">
        <f t="shared" si="7"/>
        <v>1.6249381527046771E-2</v>
      </c>
      <c r="M31" s="26">
        <f t="shared" si="7"/>
        <v>1.5439221108696152E-2</v>
      </c>
      <c r="N31" s="26">
        <f t="shared" si="7"/>
        <v>1.5389559452864826E-2</v>
      </c>
      <c r="O31" s="26">
        <f t="shared" si="7"/>
        <v>1.5873006291909637E-2</v>
      </c>
      <c r="P31" s="26">
        <f t="shared" si="7"/>
        <v>1.571833292725739E-2</v>
      </c>
      <c r="Q31" s="26">
        <f t="shared" si="7"/>
        <v>1.6317347587896148E-2</v>
      </c>
      <c r="R31" s="26">
        <f t="shared" si="7"/>
        <v>1.6331330180632798E-2</v>
      </c>
      <c r="S31" s="26">
        <f t="shared" si="7"/>
        <v>1.711955979879921E-2</v>
      </c>
      <c r="T31" s="26">
        <f t="shared" si="7"/>
        <v>1.726162022081406E-2</v>
      </c>
      <c r="U31" s="26">
        <f t="shared" si="7"/>
        <v>1.7454389842152637E-2</v>
      </c>
      <c r="V31" s="26">
        <f t="shared" si="7"/>
        <v>1.8138177801822107E-2</v>
      </c>
      <c r="W31" s="26">
        <f t="shared" si="7"/>
        <v>2.0188274049721851E-2</v>
      </c>
      <c r="X31" s="26">
        <f t="shared" si="7"/>
        <v>2.10200580266682E-2</v>
      </c>
      <c r="Y31" s="26">
        <f t="shared" si="7"/>
        <v>2.2599043576468449E-2</v>
      </c>
      <c r="Z31" s="26">
        <f t="shared" si="7"/>
        <v>2.3860269351393789E-2</v>
      </c>
    </row>
    <row r="32" spans="1:26" ht="17.25" customHeight="1" x14ac:dyDescent="0.25">
      <c r="A32" s="6" t="s">
        <v>62</v>
      </c>
      <c r="B32" s="25">
        <f>B9/B4</f>
        <v>1.6204224145350176E-2</v>
      </c>
      <c r="C32" s="25">
        <f t="shared" ref="C32:Z32" si="8">C9/C4</f>
        <v>1.6171601490377045E-2</v>
      </c>
      <c r="D32" s="25">
        <f t="shared" si="8"/>
        <v>1.6459418497580851E-2</v>
      </c>
      <c r="E32" s="25">
        <f t="shared" si="8"/>
        <v>1.5774732652748515E-2</v>
      </c>
      <c r="F32" s="25">
        <f t="shared" si="8"/>
        <v>1.5946181542373712E-2</v>
      </c>
      <c r="G32" s="25">
        <f t="shared" si="8"/>
        <v>1.6081133538227693E-2</v>
      </c>
      <c r="H32" s="25">
        <f t="shared" si="8"/>
        <v>1.6849173542320961E-2</v>
      </c>
      <c r="I32" s="25">
        <f t="shared" si="8"/>
        <v>1.7350428314775006E-2</v>
      </c>
      <c r="J32" s="25">
        <f t="shared" si="8"/>
        <v>1.7005574738170881E-2</v>
      </c>
      <c r="K32" s="25">
        <f t="shared" si="8"/>
        <v>1.6526698117082312E-2</v>
      </c>
      <c r="L32" s="25">
        <f t="shared" si="8"/>
        <v>1.6483351117419769E-2</v>
      </c>
      <c r="M32" s="25">
        <f t="shared" si="8"/>
        <v>1.5659093524164003E-2</v>
      </c>
      <c r="N32" s="25">
        <f t="shared" si="8"/>
        <v>1.5606575609334072E-2</v>
      </c>
      <c r="O32" s="25">
        <f t="shared" si="8"/>
        <v>1.6095202858562436E-2</v>
      </c>
      <c r="P32" s="25">
        <f t="shared" si="8"/>
        <v>1.5930188802442624E-2</v>
      </c>
      <c r="Q32" s="25">
        <f t="shared" si="8"/>
        <v>1.652473633325327E-2</v>
      </c>
      <c r="R32" s="25">
        <f t="shared" si="8"/>
        <v>1.6525614182449501E-2</v>
      </c>
      <c r="S32" s="25">
        <f t="shared" si="8"/>
        <v>1.7307871823372279E-2</v>
      </c>
      <c r="T32" s="25">
        <f t="shared" si="8"/>
        <v>1.7435313954830757E-2</v>
      </c>
      <c r="U32" s="25">
        <f t="shared" si="8"/>
        <v>1.7612526601276463E-2</v>
      </c>
      <c r="V32" s="25">
        <f t="shared" si="8"/>
        <v>1.8294214048787966E-2</v>
      </c>
      <c r="W32" s="25">
        <f t="shared" si="8"/>
        <v>2.0352185057880463E-2</v>
      </c>
      <c r="X32" s="25">
        <f t="shared" si="8"/>
        <v>2.1179824916418979E-2</v>
      </c>
      <c r="Y32" s="25">
        <f t="shared" si="8"/>
        <v>2.276055586472818E-2</v>
      </c>
      <c r="Z32" s="25">
        <f t="shared" si="8"/>
        <v>2.4013252312637921E-2</v>
      </c>
    </row>
    <row r="33" spans="1:26" ht="17.25" customHeight="1" x14ac:dyDescent="0.25">
      <c r="A33" s="6" t="s">
        <v>122</v>
      </c>
      <c r="B33" s="25"/>
      <c r="C33" s="25"/>
      <c r="D33" s="25"/>
      <c r="E33" s="25"/>
      <c r="F33" s="25"/>
      <c r="G33" s="25"/>
      <c r="H33" s="25"/>
      <c r="I33" s="25"/>
      <c r="J33" s="25"/>
      <c r="K33" s="25"/>
      <c r="L33" s="25"/>
      <c r="M33" s="25">
        <f t="shared" ref="M33:Z33" si="9">M14</f>
        <v>1.6762682977932646E-2</v>
      </c>
      <c r="N33" s="25">
        <f t="shared" si="9"/>
        <v>1.7222209010145269E-2</v>
      </c>
      <c r="O33" s="25">
        <f t="shared" si="9"/>
        <v>1.758331084877238E-2</v>
      </c>
      <c r="P33" s="25">
        <f t="shared" si="9"/>
        <v>1.7699785973309526E-2</v>
      </c>
      <c r="Q33" s="25">
        <f t="shared" si="9"/>
        <v>1.7774629823943476E-2</v>
      </c>
      <c r="R33" s="25">
        <f t="shared" si="9"/>
        <v>1.8044752186362804E-2</v>
      </c>
      <c r="S33" s="25">
        <f t="shared" si="9"/>
        <v>1.8480185451246342E-2</v>
      </c>
      <c r="T33" s="25">
        <f t="shared" si="9"/>
        <v>1.8793644681605062E-2</v>
      </c>
      <c r="U33" s="25">
        <f t="shared" si="9"/>
        <v>1.8870868831826638E-2</v>
      </c>
      <c r="V33" s="25">
        <f t="shared" si="9"/>
        <v>1.8960913507300104E-2</v>
      </c>
      <c r="W33" s="25">
        <f t="shared" si="9"/>
        <v>1.9291294760662842E-2</v>
      </c>
      <c r="X33" s="25">
        <f t="shared" si="9"/>
        <v>1.989070259100827E-2</v>
      </c>
      <c r="Y33" s="25">
        <f t="shared" si="9"/>
        <v>1.9800113426847028E-2</v>
      </c>
      <c r="Z33" s="25">
        <f t="shared" si="9"/>
        <v>1.9650300064048876E-2</v>
      </c>
    </row>
    <row r="34" spans="1:26" ht="15.75" thickBot="1" x14ac:dyDescent="0.3">
      <c r="A34" s="28" t="s">
        <v>63</v>
      </c>
      <c r="B34" s="29">
        <f>B31-B32</f>
        <v>-2.4201176684023398E-4</v>
      </c>
      <c r="C34" s="29">
        <f t="shared" ref="C34:Z34" si="10">C31-C32</f>
        <v>-2.3796121505648138E-4</v>
      </c>
      <c r="D34" s="29">
        <f t="shared" si="10"/>
        <v>-2.3816681321334535E-4</v>
      </c>
      <c r="E34" s="29">
        <f t="shared" si="10"/>
        <v>-2.2835805232428175E-4</v>
      </c>
      <c r="F34" s="29">
        <f t="shared" si="10"/>
        <v>-2.2932452996073105E-4</v>
      </c>
      <c r="G34" s="29">
        <f t="shared" si="10"/>
        <v>-2.3393092512024455E-4</v>
      </c>
      <c r="H34" s="29">
        <f t="shared" si="10"/>
        <v>-2.4731162504661175E-4</v>
      </c>
      <c r="I34" s="29">
        <f t="shared" si="10"/>
        <v>-2.5827427113246301E-4</v>
      </c>
      <c r="J34" s="29">
        <f t="shared" si="10"/>
        <v>-2.4801437242782595E-4</v>
      </c>
      <c r="K34" s="29">
        <f t="shared" si="10"/>
        <v>-2.3615918794496829E-4</v>
      </c>
      <c r="L34" s="29">
        <f t="shared" si="10"/>
        <v>-2.3396959037299755E-4</v>
      </c>
      <c r="M34" s="29">
        <f t="shared" si="10"/>
        <v>-2.1987241546785052E-4</v>
      </c>
      <c r="N34" s="29">
        <f t="shared" si="10"/>
        <v>-2.1701615646924598E-4</v>
      </c>
      <c r="O34" s="29">
        <f t="shared" si="10"/>
        <v>-2.2219656665279849E-4</v>
      </c>
      <c r="P34" s="29">
        <f t="shared" si="10"/>
        <v>-2.1185587518523369E-4</v>
      </c>
      <c r="Q34" s="29">
        <f t="shared" si="10"/>
        <v>-2.0738874535712257E-4</v>
      </c>
      <c r="R34" s="29">
        <f t="shared" si="10"/>
        <v>-1.9428400181670247E-4</v>
      </c>
      <c r="S34" s="29">
        <f t="shared" si="10"/>
        <v>-1.8831202457306878E-4</v>
      </c>
      <c r="T34" s="29">
        <f t="shared" si="10"/>
        <v>-1.7369373401669719E-4</v>
      </c>
      <c r="U34" s="29">
        <f t="shared" si="10"/>
        <v>-1.5813675912382599E-4</v>
      </c>
      <c r="V34" s="29">
        <f t="shared" si="10"/>
        <v>-1.5603624696585924E-4</v>
      </c>
      <c r="W34" s="29">
        <f t="shared" si="10"/>
        <v>-1.639110081586119E-4</v>
      </c>
      <c r="X34" s="29">
        <f t="shared" si="10"/>
        <v>-1.5976688975077868E-4</v>
      </c>
      <c r="Y34" s="29">
        <f t="shared" si="10"/>
        <v>-1.6151228825973113E-4</v>
      </c>
      <c r="Z34" s="29">
        <f t="shared" si="10"/>
        <v>-1.5298296124413233E-4</v>
      </c>
    </row>
    <row r="35" spans="1:26" s="30" customFormat="1" ht="5.25" customHeight="1" x14ac:dyDescent="0.25">
      <c r="A35" s="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x14ac:dyDescent="0.25">
      <c r="A36" s="6" t="s">
        <v>67</v>
      </c>
      <c r="B36" s="35">
        <f>_xlfn.STDEV.S(B31:Z31)</f>
        <v>2.2636068831312773E-3</v>
      </c>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25">
      <c r="A37" s="6" t="s">
        <v>69</v>
      </c>
      <c r="B37" s="35">
        <f>AVERAGE(B31:Z31)</f>
        <v>1.7237169022563358E-2</v>
      </c>
      <c r="C37" s="26" t="s">
        <v>91</v>
      </c>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71</v>
      </c>
      <c r="B38" s="35">
        <f>SUM(B36:B37)</f>
        <v>1.9500775905694635E-2</v>
      </c>
      <c r="C38" s="26" t="s">
        <v>102</v>
      </c>
      <c r="D38" s="56">
        <f>COUNTIF($B$31:$Z$31, "&gt;"&amp;B38)</f>
        <v>4</v>
      </c>
      <c r="E38" s="26" t="s">
        <v>164</v>
      </c>
      <c r="F38" s="56">
        <f>COUNT(B31:Z31)</f>
        <v>25</v>
      </c>
      <c r="G38" s="26"/>
      <c r="H38" s="26"/>
      <c r="I38" s="26"/>
      <c r="J38" s="26"/>
      <c r="K38" s="26"/>
      <c r="L38" s="26"/>
      <c r="M38" s="26"/>
      <c r="N38" s="26"/>
      <c r="O38" s="26"/>
      <c r="P38" s="26"/>
      <c r="Q38" s="26"/>
      <c r="R38" s="26"/>
      <c r="S38" s="26"/>
      <c r="T38" s="26"/>
      <c r="U38" s="26"/>
      <c r="V38" s="26"/>
      <c r="W38" s="26"/>
      <c r="X38" s="26"/>
      <c r="Y38" s="26"/>
      <c r="Z38" s="26"/>
    </row>
    <row r="39" spans="1:26" x14ac:dyDescent="0.25">
      <c r="A39" s="6" t="s">
        <v>72</v>
      </c>
      <c r="B39" s="35">
        <f>B37+2*B36</f>
        <v>2.1764382788825913E-2</v>
      </c>
      <c r="C39" s="26" t="s">
        <v>103</v>
      </c>
      <c r="D39" s="56">
        <f>COUNTIF($B$31:$Z$31, "&gt;"&amp;B39)</f>
        <v>2</v>
      </c>
      <c r="E39" s="26"/>
      <c r="F39" s="26"/>
      <c r="G39" s="26"/>
      <c r="H39" s="26"/>
      <c r="I39" s="26"/>
      <c r="J39" s="26"/>
      <c r="K39" s="26"/>
      <c r="L39" s="26"/>
      <c r="M39" s="26"/>
      <c r="N39" s="26"/>
      <c r="O39" s="26"/>
      <c r="P39" s="26"/>
      <c r="Q39" s="26"/>
      <c r="R39" s="26"/>
      <c r="S39" s="26"/>
      <c r="T39" s="26"/>
      <c r="U39" s="26"/>
      <c r="V39" s="26"/>
      <c r="W39" s="26"/>
      <c r="X39" s="26"/>
      <c r="Y39" s="26"/>
      <c r="Z39" s="26"/>
    </row>
    <row r="40" spans="1:26" ht="6" customHeight="1" x14ac:dyDescent="0.25">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5">
      <c r="A41" s="6" t="s">
        <v>68</v>
      </c>
      <c r="B41" s="35">
        <f>_xlfn.STDEV.S(B32:Z32)</f>
        <v>2.2388404763687584E-3</v>
      </c>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5">
      <c r="A42" s="6" t="s">
        <v>70</v>
      </c>
      <c r="B42" s="35">
        <f>AVERAGE(B32:Z32)</f>
        <v>1.7445986943462635E-2</v>
      </c>
      <c r="C42" s="26" t="s">
        <v>91</v>
      </c>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73</v>
      </c>
      <c r="B43" s="35">
        <f>B42+B41</f>
        <v>1.9684827419831394E-2</v>
      </c>
      <c r="C43" s="26" t="s">
        <v>104</v>
      </c>
      <c r="D43" s="56">
        <f>COUNTIF($B$32:$Z$32, "&gt;"&amp;B43)</f>
        <v>4</v>
      </c>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74</v>
      </c>
      <c r="B44" s="35">
        <f>B42+2*B41</f>
        <v>2.192366789620015E-2</v>
      </c>
      <c r="C44" s="26" t="s">
        <v>105</v>
      </c>
      <c r="D44" s="56">
        <f>COUNTIF($B$32:$Z$32, "&gt;"&amp;B44)</f>
        <v>2</v>
      </c>
      <c r="E44" s="26"/>
      <c r="F44" s="26"/>
      <c r="G44" s="26"/>
      <c r="H44" s="26"/>
      <c r="I44" s="26"/>
      <c r="J44" s="26"/>
      <c r="K44" s="26"/>
      <c r="L44" s="26"/>
      <c r="M44" s="26"/>
      <c r="N44" s="26"/>
      <c r="O44" s="26"/>
      <c r="P44" s="26"/>
      <c r="Q44" s="26"/>
      <c r="R44" s="26"/>
      <c r="S44" s="26"/>
      <c r="T44" s="26"/>
      <c r="U44" s="26"/>
      <c r="V44" s="26"/>
      <c r="W44" s="26"/>
      <c r="X44" s="26"/>
      <c r="Y44" s="26"/>
      <c r="Z44" s="26"/>
    </row>
    <row r="45" spans="1:26" ht="7.5" customHeight="1"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5">
      <c r="A46" s="6" t="s">
        <v>75</v>
      </c>
      <c r="B46" s="35">
        <f>B36-B41</f>
        <v>2.4766406762518917E-5</v>
      </c>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5">
      <c r="A47" s="6" t="s">
        <v>76</v>
      </c>
      <c r="B47" s="35">
        <f t="shared" ref="B47:B49" si="11">B37-B42</f>
        <v>-2.08817920899277E-4</v>
      </c>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5">
      <c r="A48" s="6" t="s">
        <v>77</v>
      </c>
      <c r="B48" s="35">
        <f t="shared" si="11"/>
        <v>-1.8405151413675852E-4</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5">
      <c r="A49" s="6" t="s">
        <v>78</v>
      </c>
      <c r="B49" s="35">
        <f t="shared" si="11"/>
        <v>-1.5928510737423657E-4</v>
      </c>
      <c r="C49" s="26"/>
      <c r="D49" s="26"/>
      <c r="E49" s="26"/>
      <c r="F49" s="26"/>
      <c r="G49" s="26"/>
      <c r="H49" s="26"/>
      <c r="I49" s="26"/>
      <c r="J49" s="26"/>
      <c r="K49" s="26"/>
      <c r="L49" s="26"/>
      <c r="M49" s="26"/>
      <c r="N49" s="26"/>
      <c r="O49" s="26"/>
      <c r="P49" s="26"/>
      <c r="Q49" s="26"/>
      <c r="R49" s="26"/>
      <c r="S49" s="26"/>
      <c r="T49" s="26"/>
      <c r="U49" s="26"/>
      <c r="V49" s="26"/>
      <c r="W49" s="26"/>
      <c r="X49" s="26"/>
      <c r="Y49" s="26"/>
      <c r="Z49" s="26"/>
    </row>
    <row r="51" spans="1:26" s="33" customFormat="1" x14ac:dyDescent="0.25">
      <c r="A51" s="34" t="s">
        <v>64</v>
      </c>
      <c r="B51" s="44" t="s">
        <v>8</v>
      </c>
      <c r="C51" s="44" t="s">
        <v>9</v>
      </c>
      <c r="D51" s="44" t="s">
        <v>10</v>
      </c>
      <c r="E51" s="44" t="s">
        <v>11</v>
      </c>
      <c r="F51" s="44" t="s">
        <v>12</v>
      </c>
      <c r="G51" s="44" t="s">
        <v>13</v>
      </c>
      <c r="H51" s="44" t="s">
        <v>14</v>
      </c>
      <c r="I51" s="44" t="s">
        <v>15</v>
      </c>
      <c r="J51" s="44" t="s">
        <v>16</v>
      </c>
      <c r="K51" s="44" t="s">
        <v>17</v>
      </c>
      <c r="L51" s="44" t="s">
        <v>18</v>
      </c>
      <c r="M51" s="44" t="s">
        <v>19</v>
      </c>
      <c r="N51" s="44" t="s">
        <v>20</v>
      </c>
      <c r="O51" s="44" t="s">
        <v>4</v>
      </c>
      <c r="P51" s="44" t="s">
        <v>5</v>
      </c>
      <c r="Q51" s="44" t="s">
        <v>21</v>
      </c>
      <c r="R51" s="44" t="s">
        <v>22</v>
      </c>
      <c r="S51" s="44" t="s">
        <v>6</v>
      </c>
      <c r="T51" s="44" t="s">
        <v>23</v>
      </c>
      <c r="U51" s="44" t="s">
        <v>24</v>
      </c>
      <c r="V51" s="44" t="s">
        <v>7</v>
      </c>
      <c r="W51" s="44" t="s">
        <v>25</v>
      </c>
      <c r="X51" s="44" t="s">
        <v>26</v>
      </c>
      <c r="Y51" s="44" t="s">
        <v>27</v>
      </c>
      <c r="Z51" s="44" t="s">
        <v>28</v>
      </c>
    </row>
    <row r="52" spans="1:26" x14ac:dyDescent="0.25">
      <c r="A52" s="6" t="s">
        <v>36</v>
      </c>
      <c r="B52" s="25">
        <f>B9/B10</f>
        <v>1.6383854886344276E-2</v>
      </c>
      <c r="C52" s="25">
        <f t="shared" ref="C52:Z52" si="12">C9/C10</f>
        <v>1.6082371896344004E-2</v>
      </c>
      <c r="D52" s="25">
        <f t="shared" si="12"/>
        <v>1.6486344642242634E-2</v>
      </c>
      <c r="E52" s="25">
        <f t="shared" si="12"/>
        <v>1.5889859626048854E-2</v>
      </c>
      <c r="F52" s="25">
        <f t="shared" si="12"/>
        <v>1.6458696763207985E-2</v>
      </c>
      <c r="G52" s="25">
        <f t="shared" si="12"/>
        <v>1.6870698858570059E-2</v>
      </c>
      <c r="H52" s="25">
        <f t="shared" si="12"/>
        <v>1.7625192422290346E-2</v>
      </c>
      <c r="I52" s="25">
        <f t="shared" si="12"/>
        <v>1.8263507725117593E-2</v>
      </c>
      <c r="J52" s="25">
        <f t="shared" si="12"/>
        <v>1.8307222804148631E-2</v>
      </c>
      <c r="K52" s="25">
        <f t="shared" si="12"/>
        <v>1.7796636815756807E-2</v>
      </c>
      <c r="L52" s="25">
        <f t="shared" si="12"/>
        <v>1.7858454675868399E-2</v>
      </c>
      <c r="M52" s="25">
        <f t="shared" si="12"/>
        <v>1.8173695204943548E-2</v>
      </c>
      <c r="N52" s="25">
        <f t="shared" si="12"/>
        <v>1.8204782163740604E-2</v>
      </c>
      <c r="O52" s="25">
        <f t="shared" si="12"/>
        <v>1.8447022261154206E-2</v>
      </c>
      <c r="P52" s="25">
        <f t="shared" si="12"/>
        <v>1.7905699327679034E-2</v>
      </c>
      <c r="Q52" s="25">
        <f t="shared" si="12"/>
        <v>1.8163840947584765E-2</v>
      </c>
      <c r="R52" s="25">
        <f t="shared" si="12"/>
        <v>1.7726003725184403E-2</v>
      </c>
      <c r="S52" s="25">
        <f t="shared" si="12"/>
        <v>1.8150911741411566E-2</v>
      </c>
      <c r="T52" s="25">
        <f t="shared" si="12"/>
        <v>1.8163572918551779E-2</v>
      </c>
      <c r="U52" s="25">
        <f t="shared" si="12"/>
        <v>1.8265240922698711E-2</v>
      </c>
      <c r="V52" s="25">
        <f t="shared" si="12"/>
        <v>1.9374797451128859E-2</v>
      </c>
      <c r="W52" s="25">
        <f t="shared" si="12"/>
        <v>2.141146863860063E-2</v>
      </c>
      <c r="X52" s="25">
        <f t="shared" si="12"/>
        <v>2.2236929648178069E-2</v>
      </c>
      <c r="Y52" s="25">
        <f t="shared" si="12"/>
        <v>2.363948662061046E-2</v>
      </c>
      <c r="Z52" s="25">
        <f t="shared" si="12"/>
        <v>2.5062037844615727E-2</v>
      </c>
    </row>
    <row r="53" spans="1:26" x14ac:dyDescent="0.25">
      <c r="A53" s="6" t="s">
        <v>62</v>
      </c>
      <c r="B53" s="25">
        <f>B9/B2</f>
        <v>1.6609784555340141E-2</v>
      </c>
      <c r="C53" s="25">
        <f t="shared" ref="C53:Z53" si="13">C9/C2</f>
        <v>1.6297963921436301E-2</v>
      </c>
      <c r="D53" s="25">
        <f t="shared" si="13"/>
        <v>1.6706351704298815E-2</v>
      </c>
      <c r="E53" s="25">
        <f t="shared" si="13"/>
        <v>1.6140672555033434E-2</v>
      </c>
      <c r="F53" s="25">
        <f t="shared" si="13"/>
        <v>1.6728345565095247E-2</v>
      </c>
      <c r="G53" s="25">
        <f t="shared" si="13"/>
        <v>1.7152229159395512E-2</v>
      </c>
      <c r="H53" s="25">
        <f t="shared" si="13"/>
        <v>1.7920180476416178E-2</v>
      </c>
      <c r="I53" s="25">
        <f t="shared" si="13"/>
        <v>1.8579059391471992E-2</v>
      </c>
      <c r="J53" s="25">
        <f t="shared" si="13"/>
        <v>1.8517997569729373E-2</v>
      </c>
      <c r="K53" s="25">
        <f t="shared" si="13"/>
        <v>1.8005703789140477E-2</v>
      </c>
      <c r="L53" s="25">
        <f t="shared" si="13"/>
        <v>1.8072423490845466E-2</v>
      </c>
      <c r="M53" s="25">
        <f t="shared" si="13"/>
        <v>1.8381561774017695E-2</v>
      </c>
      <c r="N53" s="25">
        <f t="shared" si="13"/>
        <v>1.8417552155329107E-2</v>
      </c>
      <c r="O53" s="25">
        <f t="shared" si="13"/>
        <v>1.8663909610123305E-2</v>
      </c>
      <c r="P53" s="25">
        <f t="shared" si="13"/>
        <v>1.8014844888806711E-2</v>
      </c>
      <c r="Q53" s="25">
        <f t="shared" si="13"/>
        <v>1.8276833024684136E-2</v>
      </c>
      <c r="R53" s="25">
        <f t="shared" si="13"/>
        <v>1.7844715096792085E-2</v>
      </c>
      <c r="S53" s="25">
        <f t="shared" si="13"/>
        <v>1.8264594615728328E-2</v>
      </c>
      <c r="T53" s="25">
        <f t="shared" si="13"/>
        <v>1.8274378688325519E-2</v>
      </c>
      <c r="U53" s="25">
        <f t="shared" si="13"/>
        <v>1.8377172079495296E-2</v>
      </c>
      <c r="V53" s="25">
        <f t="shared" si="13"/>
        <v>1.9494304479271026E-2</v>
      </c>
      <c r="W53" s="25">
        <f t="shared" si="13"/>
        <v>2.154503915642442E-2</v>
      </c>
      <c r="X53" s="25">
        <f t="shared" si="13"/>
        <v>2.2373702446579751E-2</v>
      </c>
      <c r="Y53" s="25">
        <f t="shared" si="13"/>
        <v>2.3783346530648859E-2</v>
      </c>
      <c r="Z53" s="25">
        <f t="shared" si="13"/>
        <v>2.5131414269686812E-2</v>
      </c>
    </row>
    <row r="54" spans="1:26" ht="15.75" thickBot="1" x14ac:dyDescent="0.3">
      <c r="A54" s="28" t="s">
        <v>63</v>
      </c>
      <c r="B54" s="29">
        <f>B52-B53</f>
        <v>-2.2592966899586536E-4</v>
      </c>
      <c r="C54" s="29">
        <f t="shared" ref="C54:Z54" si="14">C52-C53</f>
        <v>-2.1559202509229686E-4</v>
      </c>
      <c r="D54" s="29">
        <f t="shared" si="14"/>
        <v>-2.2000706205618087E-4</v>
      </c>
      <c r="E54" s="29">
        <f t="shared" si="14"/>
        <v>-2.508129289845798E-4</v>
      </c>
      <c r="F54" s="29">
        <f t="shared" si="14"/>
        <v>-2.6964880188726226E-4</v>
      </c>
      <c r="G54" s="29">
        <f t="shared" si="14"/>
        <v>-2.8153030082545341E-4</v>
      </c>
      <c r="H54" s="29">
        <f t="shared" si="14"/>
        <v>-2.9498805412583179E-4</v>
      </c>
      <c r="I54" s="29">
        <f t="shared" si="14"/>
        <v>-3.1555166635439946E-4</v>
      </c>
      <c r="J54" s="29">
        <f t="shared" si="14"/>
        <v>-2.1077476558074154E-4</v>
      </c>
      <c r="K54" s="29">
        <f t="shared" si="14"/>
        <v>-2.0906697338366961E-4</v>
      </c>
      <c r="L54" s="29">
        <f t="shared" si="14"/>
        <v>-2.1396881497706688E-4</v>
      </c>
      <c r="M54" s="29">
        <f t="shared" si="14"/>
        <v>-2.0786656907414644E-4</v>
      </c>
      <c r="N54" s="29">
        <f t="shared" si="14"/>
        <v>-2.1276999158850382E-4</v>
      </c>
      <c r="O54" s="29">
        <f t="shared" si="14"/>
        <v>-2.1688734896909909E-4</v>
      </c>
      <c r="P54" s="29">
        <f t="shared" si="14"/>
        <v>-1.0914556112767704E-4</v>
      </c>
      <c r="Q54" s="29">
        <f t="shared" si="14"/>
        <v>-1.1299207709937129E-4</v>
      </c>
      <c r="R54" s="29">
        <f t="shared" si="14"/>
        <v>-1.1871137160768264E-4</v>
      </c>
      <c r="S54" s="29">
        <f t="shared" si="14"/>
        <v>-1.1368287431676172E-4</v>
      </c>
      <c r="T54" s="29">
        <f t="shared" si="14"/>
        <v>-1.1080576977373982E-4</v>
      </c>
      <c r="U54" s="29">
        <f t="shared" si="14"/>
        <v>-1.1193115679658527E-4</v>
      </c>
      <c r="V54" s="29">
        <f t="shared" si="14"/>
        <v>-1.1950702814216702E-4</v>
      </c>
      <c r="W54" s="29">
        <f t="shared" si="14"/>
        <v>-1.3357051782379031E-4</v>
      </c>
      <c r="X54" s="29">
        <f t="shared" si="14"/>
        <v>-1.3677279840168186E-4</v>
      </c>
      <c r="Y54" s="29">
        <f t="shared" si="14"/>
        <v>-1.4385991003839846E-4</v>
      </c>
      <c r="Z54" s="29">
        <f t="shared" si="14"/>
        <v>-6.9376425071085435E-5</v>
      </c>
    </row>
    <row r="55" spans="1:26" ht="6.75" customHeight="1" x14ac:dyDescent="0.25">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x14ac:dyDescent="0.25">
      <c r="A56" s="6" t="s">
        <v>67</v>
      </c>
      <c r="B56" s="35">
        <f>_xlfn.STDEV.S(B52:Z52)</f>
        <v>2.2730477297804963E-3</v>
      </c>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5">
      <c r="A57" s="6" t="s">
        <v>69</v>
      </c>
      <c r="B57" s="35">
        <f>AVERAGE(B52:Z52)</f>
        <v>1.8517933221280879E-2</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5">
      <c r="A58" s="6" t="s">
        <v>71</v>
      </c>
      <c r="B58" s="35">
        <f>B57+B56</f>
        <v>2.0790980951061376E-2</v>
      </c>
    </row>
    <row r="59" spans="1:26" x14ac:dyDescent="0.25">
      <c r="A59" s="6" t="s">
        <v>72</v>
      </c>
      <c r="B59" s="35">
        <f>B57+2*B56</f>
        <v>2.3064028680841873E-2</v>
      </c>
    </row>
    <row r="60" spans="1:26" ht="6.75" customHeight="1" x14ac:dyDescent="0.25"/>
    <row r="61" spans="1:26" x14ac:dyDescent="0.25">
      <c r="A61" s="6" t="s">
        <v>68</v>
      </c>
      <c r="B61" s="36">
        <f>_xlfn.STDEV.S(B53:Z53)</f>
        <v>2.2355120986175593E-3</v>
      </c>
    </row>
    <row r="62" spans="1:26" x14ac:dyDescent="0.25">
      <c r="A62" s="6" t="s">
        <v>70</v>
      </c>
      <c r="B62" s="35">
        <f>AVERAGE(B53:Z53)</f>
        <v>1.8702963239764642E-2</v>
      </c>
    </row>
    <row r="63" spans="1:26" x14ac:dyDescent="0.25">
      <c r="A63" s="6" t="s">
        <v>73</v>
      </c>
      <c r="B63" s="35">
        <f>B62+B61</f>
        <v>2.0938475338382202E-2</v>
      </c>
    </row>
    <row r="64" spans="1:26" x14ac:dyDescent="0.25">
      <c r="A64" s="6" t="s">
        <v>74</v>
      </c>
      <c r="B64" s="35">
        <f>B62+2*B61</f>
        <v>2.3173987436999759E-2</v>
      </c>
    </row>
    <row r="65" spans="1:26" ht="9" customHeight="1" x14ac:dyDescent="0.25">
      <c r="B65" s="26"/>
    </row>
    <row r="66" spans="1:26" x14ac:dyDescent="0.25">
      <c r="A66" s="6" t="s">
        <v>75</v>
      </c>
      <c r="B66" s="35">
        <f>B56-B61</f>
        <v>3.7535631162937018E-5</v>
      </c>
    </row>
    <row r="67" spans="1:26" x14ac:dyDescent="0.25">
      <c r="A67" s="6" t="s">
        <v>76</v>
      </c>
      <c r="B67" s="35">
        <f t="shared" ref="B67:B69" si="15">B57-B62</f>
        <v>-1.8503001848376235E-4</v>
      </c>
    </row>
    <row r="68" spans="1:26" x14ac:dyDescent="0.25">
      <c r="A68" s="6" t="s">
        <v>77</v>
      </c>
      <c r="B68" s="35">
        <f t="shared" si="15"/>
        <v>-1.474943873208262E-4</v>
      </c>
    </row>
    <row r="69" spans="1:26" x14ac:dyDescent="0.25">
      <c r="A69" s="6" t="s">
        <v>78</v>
      </c>
      <c r="B69" s="35">
        <f t="shared" si="15"/>
        <v>-1.0995875615788658E-4</v>
      </c>
    </row>
    <row r="71" spans="1:26" s="33" customFormat="1" x14ac:dyDescent="0.25">
      <c r="A71" s="34" t="s">
        <v>66</v>
      </c>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x14ac:dyDescent="0.25">
      <c r="A72" s="6" t="s">
        <v>79</v>
      </c>
      <c r="B72" s="35">
        <f>B36-B56</f>
        <v>-9.4408466492189314E-6</v>
      </c>
    </row>
    <row r="73" spans="1:26" x14ac:dyDescent="0.25">
      <c r="A73" s="6" t="s">
        <v>80</v>
      </c>
      <c r="B73" s="35">
        <f>B37-B57</f>
        <v>-1.2807641987175218E-3</v>
      </c>
    </row>
    <row r="74" spans="1:26" x14ac:dyDescent="0.25">
      <c r="A74" s="6" t="s">
        <v>81</v>
      </c>
      <c r="B74" s="35">
        <f>B38-B58</f>
        <v>-1.2902050453667407E-3</v>
      </c>
    </row>
    <row r="75" spans="1:26" x14ac:dyDescent="0.25">
      <c r="A75" s="6" t="s">
        <v>82</v>
      </c>
      <c r="B75" s="35">
        <f>B39-B59</f>
        <v>-1.2996458920159597E-3</v>
      </c>
    </row>
    <row r="76" spans="1:26" ht="6" customHeight="1" x14ac:dyDescent="0.25">
      <c r="B76" s="26"/>
    </row>
    <row r="77" spans="1:26" x14ac:dyDescent="0.25">
      <c r="A77" s="6" t="s">
        <v>83</v>
      </c>
      <c r="B77" s="35">
        <f>B41-B61</f>
        <v>3.3283777511991693E-6</v>
      </c>
    </row>
    <row r="78" spans="1:26" x14ac:dyDescent="0.25">
      <c r="A78" s="6" t="s">
        <v>84</v>
      </c>
      <c r="B78" s="35">
        <f>B42-B62</f>
        <v>-1.2569762963020072E-3</v>
      </c>
    </row>
    <row r="79" spans="1:26" x14ac:dyDescent="0.25">
      <c r="A79" s="6" t="s">
        <v>85</v>
      </c>
      <c r="B79" s="35">
        <f>B43-B63</f>
        <v>-1.2536479185508084E-3</v>
      </c>
    </row>
    <row r="80" spans="1:26" x14ac:dyDescent="0.25">
      <c r="A80" s="6" t="s">
        <v>86</v>
      </c>
      <c r="B80" s="35">
        <f>B44-B64</f>
        <v>-1.2503195407996097E-3</v>
      </c>
    </row>
    <row r="82" spans="1:26" x14ac:dyDescent="0.25">
      <c r="A82" s="34" t="s">
        <v>153</v>
      </c>
      <c r="B82" s="44" t="s">
        <v>8</v>
      </c>
      <c r="C82" s="44" t="s">
        <v>9</v>
      </c>
      <c r="D82" s="44" t="s">
        <v>10</v>
      </c>
      <c r="E82" s="44" t="s">
        <v>11</v>
      </c>
      <c r="F82" s="44" t="s">
        <v>12</v>
      </c>
      <c r="G82" s="44" t="s">
        <v>13</v>
      </c>
      <c r="H82" s="44" t="s">
        <v>14</v>
      </c>
      <c r="I82" s="44" t="s">
        <v>15</v>
      </c>
      <c r="J82" s="44" t="s">
        <v>16</v>
      </c>
      <c r="K82" s="44" t="s">
        <v>17</v>
      </c>
      <c r="L82" s="44" t="s">
        <v>18</v>
      </c>
      <c r="M82" s="44" t="s">
        <v>19</v>
      </c>
      <c r="N82" s="44" t="s">
        <v>20</v>
      </c>
      <c r="O82" s="44" t="s">
        <v>4</v>
      </c>
      <c r="P82" s="44" t="s">
        <v>5</v>
      </c>
      <c r="Q82" s="44" t="s">
        <v>21</v>
      </c>
      <c r="R82" s="44" t="s">
        <v>22</v>
      </c>
      <c r="S82" s="44" t="s">
        <v>6</v>
      </c>
      <c r="T82" s="44" t="s">
        <v>23</v>
      </c>
      <c r="U82" s="44" t="s">
        <v>24</v>
      </c>
      <c r="V82" s="44" t="s">
        <v>7</v>
      </c>
      <c r="W82" s="44" t="s">
        <v>25</v>
      </c>
      <c r="X82" s="44" t="s">
        <v>26</v>
      </c>
      <c r="Y82" s="44" t="s">
        <v>27</v>
      </c>
      <c r="Z82" s="44" t="s">
        <v>28</v>
      </c>
    </row>
    <row r="83" spans="1:26" ht="15" customHeight="1" outlineLevel="1" x14ac:dyDescent="0.25">
      <c r="A83" s="37" t="s">
        <v>158</v>
      </c>
      <c r="B83" s="7"/>
      <c r="C83" s="7"/>
      <c r="D83" s="7"/>
      <c r="E83" s="7"/>
      <c r="F83" s="7"/>
      <c r="G83" s="7"/>
      <c r="H83" s="7"/>
      <c r="I83" s="7"/>
      <c r="J83" s="7"/>
      <c r="K83" s="7"/>
      <c r="L83" s="7"/>
      <c r="M83" s="7">
        <f t="shared" ref="M83:Z83" si="16">M13</f>
        <v>94135651.800600007</v>
      </c>
      <c r="N83" s="7">
        <f t="shared" si="16"/>
        <v>94852950.656000018</v>
      </c>
      <c r="O83" s="7">
        <f t="shared" si="16"/>
        <v>94746667.413100004</v>
      </c>
      <c r="P83" s="7">
        <f t="shared" si="16"/>
        <v>93316444.421900019</v>
      </c>
      <c r="Q83" s="7">
        <f t="shared" si="16"/>
        <v>91731531.329700023</v>
      </c>
      <c r="R83" s="7">
        <f t="shared" si="16"/>
        <v>91413826.657500029</v>
      </c>
      <c r="S83" s="7">
        <f t="shared" si="16"/>
        <v>92125583.312600017</v>
      </c>
      <c r="T83" s="7">
        <f t="shared" si="16"/>
        <v>92128216.175700009</v>
      </c>
      <c r="U83" s="7">
        <f t="shared" si="16"/>
        <v>91003005.675500005</v>
      </c>
      <c r="V83" s="7">
        <f t="shared" si="16"/>
        <v>89952619.800200015</v>
      </c>
      <c r="W83" s="7">
        <f t="shared" si="16"/>
        <v>90049198.078200012</v>
      </c>
      <c r="X83" s="7">
        <f t="shared" si="16"/>
        <v>91415473.443399996</v>
      </c>
      <c r="Y83" s="7">
        <f t="shared" si="16"/>
        <v>90322867.091099992</v>
      </c>
      <c r="Z83" s="7">
        <f t="shared" si="16"/>
        <v>89082925.98619999</v>
      </c>
    </row>
    <row r="84" spans="1:26" ht="15" customHeight="1" outlineLevel="1" x14ac:dyDescent="0.25">
      <c r="A84" s="37" t="s">
        <v>159</v>
      </c>
      <c r="B84" s="7">
        <f>B9</f>
        <v>97552602.145525619</v>
      </c>
      <c r="C84" s="7">
        <f t="shared" ref="C84:Z84" si="17">C9</f>
        <v>97561890.397316366</v>
      </c>
      <c r="D84" s="7">
        <f t="shared" si="17"/>
        <v>99302074.144705296</v>
      </c>
      <c r="E84" s="7">
        <f t="shared" si="17"/>
        <v>94903422.429100901</v>
      </c>
      <c r="F84" s="7">
        <f t="shared" si="17"/>
        <v>95554327.701857656</v>
      </c>
      <c r="G84" s="7">
        <f t="shared" si="17"/>
        <v>95691362.434572637</v>
      </c>
      <c r="H84" s="7">
        <f t="shared" si="17"/>
        <v>99665997.908835351</v>
      </c>
      <c r="I84" s="7">
        <f t="shared" si="17"/>
        <v>101628638.99005198</v>
      </c>
      <c r="J84" s="7">
        <f t="shared" si="17"/>
        <v>98509259.651223779</v>
      </c>
      <c r="K84" s="7">
        <f t="shared" si="17"/>
        <v>94608559.848363131</v>
      </c>
      <c r="L84" s="7">
        <f t="shared" si="17"/>
        <v>93008926.446651772</v>
      </c>
      <c r="M84" s="7">
        <f t="shared" si="17"/>
        <v>86703372.262901396</v>
      </c>
      <c r="N84" s="7">
        <f t="shared" si="17"/>
        <v>84759459.285406336</v>
      </c>
      <c r="O84" s="7">
        <f t="shared" si="17"/>
        <v>85530788.878171116</v>
      </c>
      <c r="P84" s="7">
        <f t="shared" si="17"/>
        <v>82869868.778253675</v>
      </c>
      <c r="Q84" s="7">
        <f t="shared" si="17"/>
        <v>84210770.986656606</v>
      </c>
      <c r="R84" s="7">
        <f t="shared" si="17"/>
        <v>82733715.087925732</v>
      </c>
      <c r="S84" s="7">
        <f t="shared" si="17"/>
        <v>85342727.575980484</v>
      </c>
      <c r="T84" s="7">
        <f t="shared" si="17"/>
        <v>84618087.986016706</v>
      </c>
      <c r="U84" s="7">
        <f t="shared" si="17"/>
        <v>84172167.80124554</v>
      </c>
      <c r="V84" s="7">
        <f t="shared" si="17"/>
        <v>86049472.829859257</v>
      </c>
      <c r="W84" s="7">
        <f t="shared" si="17"/>
        <v>94236178.095592186</v>
      </c>
      <c r="X84" s="7">
        <f t="shared" si="17"/>
        <v>96605866.360108763</v>
      </c>
      <c r="Y84" s="7">
        <f t="shared" si="17"/>
        <v>103090844.24615739</v>
      </c>
      <c r="Z84" s="7">
        <f t="shared" si="17"/>
        <v>108168455.53059958</v>
      </c>
    </row>
    <row r="85" spans="1:26" ht="15" customHeight="1" outlineLevel="1" x14ac:dyDescent="0.25">
      <c r="A85" s="37" t="s">
        <v>160</v>
      </c>
      <c r="B85" s="7"/>
      <c r="C85" s="7"/>
      <c r="D85" s="7"/>
      <c r="E85" s="7"/>
      <c r="F85" s="7"/>
      <c r="G85" s="7"/>
      <c r="H85" s="7"/>
      <c r="I85" s="7"/>
      <c r="J85" s="7"/>
      <c r="K85" s="7"/>
      <c r="L85" s="7"/>
      <c r="M85" s="7">
        <f t="shared" ref="M85:Z85" si="18">-M83+M84</f>
        <v>-7432279.5376986116</v>
      </c>
      <c r="N85" s="7">
        <f>-N83+N84</f>
        <v>-10093491.370593682</v>
      </c>
      <c r="O85" s="7">
        <f t="shared" si="18"/>
        <v>-9215878.5349288881</v>
      </c>
      <c r="P85" s="7">
        <f t="shared" si="18"/>
        <v>-10446575.643646345</v>
      </c>
      <c r="Q85" s="7">
        <f t="shared" si="18"/>
        <v>-7520760.3430434167</v>
      </c>
      <c r="R85" s="7">
        <f t="shared" si="18"/>
        <v>-8680111.5695742965</v>
      </c>
      <c r="S85" s="7">
        <f t="shared" si="18"/>
        <v>-6782855.7366195321</v>
      </c>
      <c r="T85" s="7">
        <f t="shared" si="18"/>
        <v>-7510128.1896833032</v>
      </c>
      <c r="U85" s="7">
        <f t="shared" si="18"/>
        <v>-6830837.8742544651</v>
      </c>
      <c r="V85" s="7">
        <f t="shared" si="18"/>
        <v>-3903146.9703407586</v>
      </c>
      <c r="W85" s="7">
        <f t="shared" si="18"/>
        <v>4186980.0173921734</v>
      </c>
      <c r="X85" s="7">
        <f t="shared" si="18"/>
        <v>5190392.9167087674</v>
      </c>
      <c r="Y85" s="7">
        <f t="shared" si="18"/>
        <v>12767977.1550574</v>
      </c>
      <c r="Z85" s="7">
        <f t="shared" si="18"/>
        <v>19085529.544399589</v>
      </c>
    </row>
    <row r="86" spans="1:26" ht="15" customHeight="1" outlineLevel="1" x14ac:dyDescent="0.25"/>
    <row r="87" spans="1:26" ht="15" customHeight="1" outlineLevel="1" x14ac:dyDescent="0.25">
      <c r="A87" s="37" t="s">
        <v>161</v>
      </c>
    </row>
    <row r="88" spans="1:26" ht="15" customHeight="1" outlineLevel="1" x14ac:dyDescent="0.25">
      <c r="A88" s="6" t="s">
        <v>87</v>
      </c>
      <c r="B88" s="38">
        <f>AVERAGE(M83:Z83)</f>
        <v>91876925.845835716</v>
      </c>
    </row>
    <row r="89" spans="1:26" ht="15" customHeight="1" outlineLevel="1" x14ac:dyDescent="0.25">
      <c r="A89" s="6" t="s">
        <v>88</v>
      </c>
      <c r="B89" s="38">
        <f>_xlfn.STDEV.S(B83:Z83)</f>
        <v>1815923.7097429056</v>
      </c>
      <c r="C89" s="37" t="s">
        <v>91</v>
      </c>
      <c r="D89" s="7"/>
    </row>
    <row r="90" spans="1:26" ht="15" customHeight="1" outlineLevel="1" x14ac:dyDescent="0.25">
      <c r="A90" s="6" t="s">
        <v>89</v>
      </c>
      <c r="B90" s="38">
        <f>B88+B89</f>
        <v>93692849.555578619</v>
      </c>
      <c r="C90" s="6" t="s">
        <v>92</v>
      </c>
      <c r="D90" s="43">
        <f>COUNTIF($B$83:$Z$83,"&gt;"&amp;B90)</f>
        <v>3</v>
      </c>
    </row>
    <row r="91" spans="1:26" ht="15" customHeight="1" outlineLevel="1" x14ac:dyDescent="0.25">
      <c r="A91" s="6" t="s">
        <v>90</v>
      </c>
      <c r="B91" s="38">
        <f>B88+2*B89</f>
        <v>95508773.265321523</v>
      </c>
      <c r="C91" s="6" t="s">
        <v>93</v>
      </c>
      <c r="D91" s="43">
        <f>COUNTIF($B$83:$Z$83,"&gt;"&amp;B91)</f>
        <v>0</v>
      </c>
    </row>
    <row r="92" spans="1:26" ht="15" customHeight="1" outlineLevel="1" x14ac:dyDescent="0.25">
      <c r="C92" s="37" t="s">
        <v>94</v>
      </c>
      <c r="D92" s="43">
        <f>COUNT(B83:Z83)</f>
        <v>14</v>
      </c>
    </row>
    <row r="93" spans="1:26" ht="15" customHeight="1" outlineLevel="1" x14ac:dyDescent="0.25">
      <c r="A93" s="37" t="s">
        <v>162</v>
      </c>
    </row>
    <row r="94" spans="1:26" ht="15" customHeight="1" outlineLevel="1" x14ac:dyDescent="0.25">
      <c r="A94" s="6" t="s">
        <v>87</v>
      </c>
      <c r="B94" s="38">
        <f>AVERAGE(B84:Z84)</f>
        <v>92683153.512123168</v>
      </c>
    </row>
    <row r="95" spans="1:26" ht="15" customHeight="1" outlineLevel="1" x14ac:dyDescent="0.25">
      <c r="A95" s="6" t="s">
        <v>88</v>
      </c>
      <c r="B95" s="38">
        <f>_xlfn.STDEV.S(B84:Z84)</f>
        <v>7354536.6015754919</v>
      </c>
      <c r="C95" s="37" t="s">
        <v>91</v>
      </c>
      <c r="D95" s="7"/>
    </row>
    <row r="96" spans="1:26" ht="15" customHeight="1" outlineLevel="1" x14ac:dyDescent="0.25">
      <c r="A96" s="6" t="s">
        <v>89</v>
      </c>
      <c r="B96" s="38">
        <f>B94+B95</f>
        <v>100037690.11369866</v>
      </c>
      <c r="C96" s="6" t="s">
        <v>92</v>
      </c>
      <c r="D96" s="43">
        <f>COUNTIF($B$84:$Z$84,"&gt;"&amp;B96)</f>
        <v>3</v>
      </c>
    </row>
    <row r="97" spans="1:4" ht="15" customHeight="1" outlineLevel="1" x14ac:dyDescent="0.25">
      <c r="A97" s="6" t="s">
        <v>90</v>
      </c>
      <c r="B97" s="38">
        <f>B94+2*B95</f>
        <v>107392226.71527416</v>
      </c>
      <c r="C97" s="6" t="s">
        <v>93</v>
      </c>
      <c r="D97" s="43">
        <f>COUNTIF($B$84:$Z$84,"&gt;"&amp;B97)</f>
        <v>1</v>
      </c>
    </row>
    <row r="98" spans="1:4" ht="15" customHeight="1" outlineLevel="1" x14ac:dyDescent="0.25">
      <c r="C98" s="37" t="s">
        <v>94</v>
      </c>
      <c r="D98" s="43">
        <f>COUNT(B84:Z84)</f>
        <v>25</v>
      </c>
    </row>
    <row r="99" spans="1:4" ht="15" customHeight="1" outlineLevel="1" x14ac:dyDescent="0.25">
      <c r="A99" s="37" t="s">
        <v>163</v>
      </c>
    </row>
    <row r="100" spans="1:4" ht="15" customHeight="1" outlineLevel="1" x14ac:dyDescent="0.25">
      <c r="A100" s="6" t="s">
        <v>87</v>
      </c>
      <c r="B100" s="38">
        <f>AVERAGE(B85:Z85)</f>
        <v>-2656084.724058955</v>
      </c>
    </row>
    <row r="101" spans="1:4" ht="15" customHeight="1" outlineLevel="1" x14ac:dyDescent="0.25">
      <c r="A101" s="6" t="s">
        <v>88</v>
      </c>
      <c r="B101" s="38">
        <f>_xlfn.STDEV.S(B85:Z85)</f>
        <v>9283457.552947646</v>
      </c>
      <c r="C101" s="37" t="s">
        <v>91</v>
      </c>
      <c r="D101" s="7"/>
    </row>
    <row r="102" spans="1:4" ht="15" customHeight="1" outlineLevel="1" x14ac:dyDescent="0.25">
      <c r="A102" s="6" t="s">
        <v>89</v>
      </c>
      <c r="B102" s="38">
        <f>B100+B101</f>
        <v>6627372.828888691</v>
      </c>
      <c r="C102" s="6" t="s">
        <v>92</v>
      </c>
      <c r="D102" s="43">
        <f>COUNTIF($B$85:$Z$85,"&gt;"&amp;B102)</f>
        <v>2</v>
      </c>
    </row>
    <row r="103" spans="1:4" ht="15" customHeight="1" outlineLevel="1" x14ac:dyDescent="0.25">
      <c r="A103" s="6" t="s">
        <v>90</v>
      </c>
      <c r="B103" s="38">
        <f>B100+2*B101</f>
        <v>15910830.381836336</v>
      </c>
      <c r="C103" s="6" t="s">
        <v>93</v>
      </c>
      <c r="D103" s="43">
        <f>COUNTIF($B$85:$Z$85,"&gt;"&amp;B103)</f>
        <v>1</v>
      </c>
    </row>
    <row r="104" spans="1:4" ht="15" customHeight="1" outlineLevel="1" x14ac:dyDescent="0.25">
      <c r="C104" s="37" t="s">
        <v>94</v>
      </c>
      <c r="D104" s="43">
        <f>COUNT(B85:Z85)</f>
        <v>14</v>
      </c>
    </row>
  </sheetData>
  <mergeCells count="1">
    <mergeCell ref="A17:A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104"/>
  <sheetViews>
    <sheetView workbookViewId="0">
      <pane xSplit="1" topLeftCell="B1" activePane="topRight" state="frozen"/>
      <selection activeCell="F38" sqref="F38"/>
      <selection pane="topRight" activeCell="I39" sqref="I39"/>
    </sheetView>
  </sheetViews>
  <sheetFormatPr defaultRowHeight="15" outlineLevelRow="1" x14ac:dyDescent="0.25"/>
  <cols>
    <col min="1" max="1" width="40.7109375" style="6" customWidth="1"/>
    <col min="2" max="26" width="10.7109375" style="6" customWidth="1"/>
  </cols>
  <sheetData>
    <row r="1" spans="1:26"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row>
    <row r="2" spans="1:26" x14ac:dyDescent="0.25">
      <c r="A2" s="3" t="s">
        <v>29</v>
      </c>
      <c r="B2" s="4">
        <v>717950592.60000002</v>
      </c>
      <c r="C2" s="4">
        <v>721157725.25999999</v>
      </c>
      <c r="D2" s="4">
        <v>693725483.53999996</v>
      </c>
      <c r="E2" s="4">
        <v>705156356.97191703</v>
      </c>
      <c r="F2" s="4">
        <v>734760394.95972347</v>
      </c>
      <c r="G2" s="4">
        <v>745043539.16829288</v>
      </c>
      <c r="H2" s="4">
        <v>569169997.56704068</v>
      </c>
      <c r="I2" s="4">
        <v>608690592.9353025</v>
      </c>
      <c r="J2" s="4">
        <v>530047668.92424506</v>
      </c>
      <c r="K2" s="4">
        <v>824523257.98707998</v>
      </c>
      <c r="L2" s="4">
        <v>688639242.95675993</v>
      </c>
      <c r="M2" s="4">
        <v>691122530.52168286</v>
      </c>
      <c r="N2" s="4">
        <v>750507418.09523296</v>
      </c>
      <c r="O2" s="4">
        <v>760587362.96277702</v>
      </c>
      <c r="P2" s="4">
        <v>744592497.68318403</v>
      </c>
      <c r="Q2" s="4">
        <v>745504315.52129102</v>
      </c>
      <c r="R2" s="4">
        <v>735722226.45202398</v>
      </c>
      <c r="S2" s="4">
        <v>729875545.57912898</v>
      </c>
      <c r="T2" s="4">
        <v>663346048.62295985</v>
      </c>
      <c r="U2" s="4">
        <v>633815104.14751899</v>
      </c>
      <c r="V2" s="4">
        <v>638552097.30995095</v>
      </c>
      <c r="W2" s="4">
        <v>854341417.55338299</v>
      </c>
      <c r="X2" s="4">
        <v>842139848.640136</v>
      </c>
      <c r="Y2" s="4">
        <v>836098542.68982804</v>
      </c>
      <c r="Z2" s="4">
        <v>825186615.01617599</v>
      </c>
    </row>
    <row r="3" spans="1:26" x14ac:dyDescent="0.25">
      <c r="A3" s="3" t="s">
        <v>30</v>
      </c>
      <c r="B3" s="4">
        <v>615325350.22000003</v>
      </c>
      <c r="C3" s="4">
        <v>424019708.54000002</v>
      </c>
      <c r="D3" s="4">
        <v>427166269.16000003</v>
      </c>
      <c r="E3" s="4">
        <v>426242434.05110997</v>
      </c>
      <c r="F3" s="4">
        <v>343074559.05719578</v>
      </c>
      <c r="G3" s="4">
        <v>338069455.01705462</v>
      </c>
      <c r="H3" s="4">
        <v>341469216.83854234</v>
      </c>
      <c r="I3" s="4">
        <v>293736153.84140915</v>
      </c>
      <c r="J3" s="4">
        <v>325987120.78944606</v>
      </c>
      <c r="K3" s="4">
        <v>326270170.96039802</v>
      </c>
      <c r="L3" s="4">
        <v>323005312.78420192</v>
      </c>
      <c r="M3" s="4">
        <v>225014006.45969668</v>
      </c>
      <c r="N3" s="4">
        <v>220635393.01632699</v>
      </c>
      <c r="O3" s="4">
        <v>177452867.356047</v>
      </c>
      <c r="P3" s="4">
        <v>165060442.852694</v>
      </c>
      <c r="Q3" s="4">
        <v>150747238.08133799</v>
      </c>
      <c r="R3" s="4">
        <v>151536275.5903655</v>
      </c>
      <c r="S3" s="4">
        <v>179924787.55902347</v>
      </c>
      <c r="T3" s="4">
        <v>226272145.91308448</v>
      </c>
      <c r="U3" s="4">
        <v>190974340.096883</v>
      </c>
      <c r="V3" s="4">
        <v>141649400.625386</v>
      </c>
      <c r="W3" s="4">
        <v>264676194.62707701</v>
      </c>
      <c r="X3" s="4">
        <v>265960815.06085199</v>
      </c>
      <c r="Y3" s="4">
        <v>266215877.51561901</v>
      </c>
      <c r="Z3" s="4">
        <v>227976975.80254999</v>
      </c>
    </row>
    <row r="4" spans="1:26" x14ac:dyDescent="0.25">
      <c r="A4" s="3" t="s">
        <v>1</v>
      </c>
      <c r="B4" s="4">
        <v>743204603.52166653</v>
      </c>
      <c r="C4" s="4">
        <v>740288867.82499981</v>
      </c>
      <c r="D4" s="4">
        <v>736027407.50833333</v>
      </c>
      <c r="E4" s="4">
        <v>732347850.07182598</v>
      </c>
      <c r="F4" s="4">
        <v>738533386.45430434</v>
      </c>
      <c r="G4" s="4">
        <v>739463408.27058852</v>
      </c>
      <c r="H4" s="4">
        <v>718176731.93264496</v>
      </c>
      <c r="I4" s="4">
        <v>706011605.37738478</v>
      </c>
      <c r="J4" s="4">
        <v>688415211.73207068</v>
      </c>
      <c r="K4" s="4">
        <v>700788670.48252594</v>
      </c>
      <c r="L4" s="4">
        <v>699776218.18871224</v>
      </c>
      <c r="M4" s="9">
        <f t="shared" ref="M4:Z4" si="0">AVERAGE(B2:M2)</f>
        <v>685832281.94933701</v>
      </c>
      <c r="N4" s="9">
        <f t="shared" si="0"/>
        <v>688545350.74060643</v>
      </c>
      <c r="O4" s="9">
        <f t="shared" si="0"/>
        <v>691831153.88250446</v>
      </c>
      <c r="P4" s="9">
        <f t="shared" si="0"/>
        <v>696070071.72776985</v>
      </c>
      <c r="Q4" s="9">
        <f t="shared" si="0"/>
        <v>699432401.60688436</v>
      </c>
      <c r="R4" s="9">
        <f t="shared" si="0"/>
        <v>699512554.23124266</v>
      </c>
      <c r="S4" s="9">
        <f t="shared" si="0"/>
        <v>698248554.76547897</v>
      </c>
      <c r="T4" s="9">
        <f t="shared" si="0"/>
        <v>706096559.0201391</v>
      </c>
      <c r="U4" s="9">
        <f t="shared" si="0"/>
        <v>708190268.2878238</v>
      </c>
      <c r="V4" s="9">
        <f t="shared" si="0"/>
        <v>717232303.98663247</v>
      </c>
      <c r="W4" s="9">
        <f t="shared" si="0"/>
        <v>719717150.61715782</v>
      </c>
      <c r="X4" s="9">
        <f t="shared" si="0"/>
        <v>732508867.75743926</v>
      </c>
      <c r="Y4" s="9">
        <f t="shared" si="0"/>
        <v>744590202.10478461</v>
      </c>
      <c r="Z4" s="9">
        <f t="shared" si="0"/>
        <v>750813468.51486313</v>
      </c>
    </row>
    <row r="5" spans="1:26" x14ac:dyDescent="0.25">
      <c r="A5" s="3" t="s">
        <v>31</v>
      </c>
      <c r="B5" s="4">
        <v>24064680</v>
      </c>
      <c r="C5" s="4">
        <v>24064680</v>
      </c>
      <c r="D5" s="4">
        <v>12240735</v>
      </c>
      <c r="E5" s="4">
        <v>12240735</v>
      </c>
      <c r="F5" s="4">
        <v>12000000</v>
      </c>
      <c r="G5" s="4">
        <v>108000000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row>
    <row r="6" spans="1:26" x14ac:dyDescent="0.25">
      <c r="A6" s="3" t="s">
        <v>32</v>
      </c>
      <c r="B6" s="4">
        <v>24064680</v>
      </c>
      <c r="C6" s="4">
        <v>24064680</v>
      </c>
      <c r="D6" s="4">
        <v>12240735</v>
      </c>
      <c r="E6" s="4">
        <v>12240735</v>
      </c>
      <c r="F6" s="4">
        <v>12000000</v>
      </c>
      <c r="G6" s="4">
        <v>108000000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row>
    <row r="7" spans="1:26" x14ac:dyDescent="0.25">
      <c r="A7" s="3" t="s">
        <v>33</v>
      </c>
      <c r="B7" s="4">
        <v>0</v>
      </c>
      <c r="C7" s="4">
        <v>0</v>
      </c>
      <c r="D7" s="4">
        <v>4729578</v>
      </c>
      <c r="E7" s="4">
        <v>0</v>
      </c>
      <c r="F7" s="4">
        <v>-29578</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row>
    <row r="8" spans="1:26" x14ac:dyDescent="0.25">
      <c r="A8" s="3" t="s">
        <v>34</v>
      </c>
      <c r="B8" s="4">
        <v>-2896660.212500006</v>
      </c>
      <c r="C8" s="4">
        <v>-603339.78749999404</v>
      </c>
      <c r="D8" s="4">
        <v>-4800000</v>
      </c>
      <c r="E8" s="4">
        <v>-300000</v>
      </c>
      <c r="F8" s="4">
        <v>24900000</v>
      </c>
      <c r="G8" s="4">
        <v>-21500000</v>
      </c>
      <c r="H8" s="4">
        <v>30200000</v>
      </c>
      <c r="I8" s="4">
        <v>-1500000</v>
      </c>
      <c r="J8" s="4">
        <v>-5200000</v>
      </c>
      <c r="K8" s="4">
        <v>-198017</v>
      </c>
      <c r="L8" s="4">
        <v>531199</v>
      </c>
      <c r="M8" s="4">
        <v>-252510</v>
      </c>
      <c r="N8" s="4">
        <v>1475714</v>
      </c>
      <c r="O8" s="4">
        <v>1068968</v>
      </c>
      <c r="P8" s="4">
        <v>709736</v>
      </c>
      <c r="Q8" s="4">
        <v>396583</v>
      </c>
      <c r="R8" s="4">
        <v>-252114</v>
      </c>
      <c r="S8" s="4">
        <v>643987</v>
      </c>
      <c r="T8" s="4">
        <v>214835</v>
      </c>
      <c r="U8" s="4">
        <v>0</v>
      </c>
      <c r="V8" s="4">
        <v>-1267582</v>
      </c>
      <c r="W8" s="4">
        <v>0</v>
      </c>
      <c r="X8" s="4">
        <v>6809804</v>
      </c>
      <c r="Y8" s="4">
        <v>832124</v>
      </c>
      <c r="Z8" s="4">
        <v>10538386</v>
      </c>
    </row>
    <row r="9" spans="1:26" x14ac:dyDescent="0.25">
      <c r="A9" s="3" t="s">
        <v>2</v>
      </c>
      <c r="B9" s="4">
        <v>-1198264.5327000022</v>
      </c>
      <c r="C9" s="4">
        <v>2525367.3426999999</v>
      </c>
      <c r="D9" s="4">
        <v>9739143.9360000007</v>
      </c>
      <c r="E9" s="4">
        <v>9501571</v>
      </c>
      <c r="F9" s="4">
        <v>15590004.405500002</v>
      </c>
      <c r="G9" s="4">
        <v>8598714.4070000108</v>
      </c>
      <c r="H9" s="4">
        <v>31692929.948199999</v>
      </c>
      <c r="I9" s="4">
        <v>34240477.976899996</v>
      </c>
      <c r="J9" s="4">
        <v>17118979.109999999</v>
      </c>
      <c r="K9" s="4">
        <v>16559323.110000001</v>
      </c>
      <c r="L9" s="4">
        <v>16990531.760000002</v>
      </c>
      <c r="M9" s="9">
        <f>SUM(B8:M8)</f>
        <v>18380672</v>
      </c>
      <c r="N9" s="9">
        <f t="shared" ref="N9:Z9" si="1">SUM(C8:N8)</f>
        <v>22753046.212500006</v>
      </c>
      <c r="O9" s="9">
        <f t="shared" si="1"/>
        <v>24425354</v>
      </c>
      <c r="P9" s="9">
        <f t="shared" si="1"/>
        <v>29935090</v>
      </c>
      <c r="Q9" s="9">
        <f t="shared" si="1"/>
        <v>30631673</v>
      </c>
      <c r="R9" s="9">
        <f t="shared" si="1"/>
        <v>5479559</v>
      </c>
      <c r="S9" s="9">
        <f t="shared" si="1"/>
        <v>27623546</v>
      </c>
      <c r="T9" s="9">
        <f t="shared" si="1"/>
        <v>-2361619</v>
      </c>
      <c r="U9" s="9">
        <f t="shared" si="1"/>
        <v>-861619</v>
      </c>
      <c r="V9" s="9">
        <f t="shared" si="1"/>
        <v>3070799</v>
      </c>
      <c r="W9" s="9">
        <f t="shared" si="1"/>
        <v>3268816</v>
      </c>
      <c r="X9" s="9">
        <f t="shared" si="1"/>
        <v>9547421</v>
      </c>
      <c r="Y9" s="9">
        <f t="shared" si="1"/>
        <v>10632055</v>
      </c>
      <c r="Z9" s="9">
        <f t="shared" si="1"/>
        <v>19694727</v>
      </c>
    </row>
    <row r="10" spans="1:26" x14ac:dyDescent="0.25">
      <c r="A10" s="3" t="s">
        <v>35</v>
      </c>
      <c r="B10" s="9">
        <f t="shared" ref="B10:Z10" si="2">B2+B3</f>
        <v>1333275942.8200002</v>
      </c>
      <c r="C10" s="9">
        <f t="shared" si="2"/>
        <v>1145177433.8</v>
      </c>
      <c r="D10" s="9">
        <f t="shared" si="2"/>
        <v>1120891752.7</v>
      </c>
      <c r="E10" s="9">
        <f t="shared" si="2"/>
        <v>1131398791.0230269</v>
      </c>
      <c r="F10" s="9">
        <f t="shared" si="2"/>
        <v>1077834954.0169191</v>
      </c>
      <c r="G10" s="9">
        <f t="shared" si="2"/>
        <v>1083112994.1853476</v>
      </c>
      <c r="H10" s="9">
        <f t="shared" si="2"/>
        <v>910639214.40558302</v>
      </c>
      <c r="I10" s="9">
        <f t="shared" si="2"/>
        <v>902426746.7767117</v>
      </c>
      <c r="J10" s="9">
        <f t="shared" si="2"/>
        <v>856034789.71369112</v>
      </c>
      <c r="K10" s="9">
        <f t="shared" si="2"/>
        <v>1150793428.9474781</v>
      </c>
      <c r="L10" s="9">
        <f t="shared" si="2"/>
        <v>1011644555.7409618</v>
      </c>
      <c r="M10" s="9">
        <f t="shared" si="2"/>
        <v>916136536.98137951</v>
      </c>
      <c r="N10" s="9">
        <f t="shared" si="2"/>
        <v>971142811.11155999</v>
      </c>
      <c r="O10" s="9">
        <f t="shared" si="2"/>
        <v>938040230.31882405</v>
      </c>
      <c r="P10" s="9">
        <f t="shared" si="2"/>
        <v>909652940.53587806</v>
      </c>
      <c r="Q10" s="9">
        <f t="shared" si="2"/>
        <v>896251553.60262895</v>
      </c>
      <c r="R10" s="9">
        <f t="shared" si="2"/>
        <v>887258502.04238951</v>
      </c>
      <c r="S10" s="9">
        <f t="shared" si="2"/>
        <v>909800333.13815248</v>
      </c>
      <c r="T10" s="9">
        <f t="shared" si="2"/>
        <v>889618194.53604436</v>
      </c>
      <c r="U10" s="9">
        <f t="shared" si="2"/>
        <v>824789444.24440193</v>
      </c>
      <c r="V10" s="9">
        <f t="shared" si="2"/>
        <v>780201497.93533695</v>
      </c>
      <c r="W10" s="9">
        <f t="shared" si="2"/>
        <v>1119017612.18046</v>
      </c>
      <c r="X10" s="9">
        <f t="shared" si="2"/>
        <v>1108100663.7009881</v>
      </c>
      <c r="Y10" s="9">
        <f t="shared" si="2"/>
        <v>1102314420.205447</v>
      </c>
      <c r="Z10" s="9">
        <f t="shared" si="2"/>
        <v>1053163590.8187259</v>
      </c>
    </row>
    <row r="11" spans="1:26" x14ac:dyDescent="0.25">
      <c r="A11" s="3" t="s">
        <v>3</v>
      </c>
      <c r="B11" s="4">
        <v>1395033213.2883329</v>
      </c>
      <c r="C11" s="4">
        <v>1391548911.5283334</v>
      </c>
      <c r="D11" s="4">
        <v>1361114968.365833</v>
      </c>
      <c r="E11" s="4">
        <v>1236685372.3051462</v>
      </c>
      <c r="F11" s="4">
        <v>1145466371.7463675</v>
      </c>
      <c r="G11" s="4">
        <v>1136513918.8091419</v>
      </c>
      <c r="H11" s="4">
        <v>1136513918.8091419</v>
      </c>
      <c r="I11" s="4">
        <v>1085476775.4272151</v>
      </c>
      <c r="J11" s="4">
        <v>1062532576.8558627</v>
      </c>
      <c r="K11" s="4">
        <v>1070556290.6823699</v>
      </c>
      <c r="L11" s="4">
        <v>1065646979.4372556</v>
      </c>
      <c r="M11" s="9">
        <f t="shared" ref="M11:Y11" si="3">AVERAGE(B10:M10)</f>
        <v>1053280595.0925916</v>
      </c>
      <c r="N11" s="9">
        <f t="shared" si="3"/>
        <v>1023102834.116888</v>
      </c>
      <c r="O11" s="9">
        <f t="shared" si="3"/>
        <v>1005841400.4934572</v>
      </c>
      <c r="P11" s="9">
        <f t="shared" si="3"/>
        <v>988238166.14644682</v>
      </c>
      <c r="Q11" s="9">
        <f t="shared" si="3"/>
        <v>968642563.02808034</v>
      </c>
      <c r="R11" s="9">
        <f t="shared" si="3"/>
        <v>952761192.03020275</v>
      </c>
      <c r="S11" s="9">
        <f t="shared" si="3"/>
        <v>938318470.27626991</v>
      </c>
      <c r="T11" s="9">
        <f t="shared" si="3"/>
        <v>936566718.62047493</v>
      </c>
      <c r="U11" s="9">
        <f t="shared" si="3"/>
        <v>930096943.40944922</v>
      </c>
      <c r="V11" s="9">
        <f t="shared" si="3"/>
        <v>923777502.42791975</v>
      </c>
      <c r="W11" s="9">
        <f t="shared" si="3"/>
        <v>921129517.69733477</v>
      </c>
      <c r="X11" s="9">
        <f t="shared" si="3"/>
        <v>929167526.69400358</v>
      </c>
      <c r="Y11" s="9">
        <f t="shared" si="3"/>
        <v>944682350.29600918</v>
      </c>
      <c r="Z11" s="9">
        <f>AVERAGE(O10:Z10)</f>
        <v>951517415.27160633</v>
      </c>
    </row>
    <row r="12" spans="1:26" x14ac:dyDescent="0.25">
      <c r="A12" s="3" t="s">
        <v>36</v>
      </c>
      <c r="B12" s="11">
        <f t="shared" ref="B12:Z12" si="4">B9/B11</f>
        <v>-8.5895054059357255E-4</v>
      </c>
      <c r="C12" s="11">
        <f t="shared" si="4"/>
        <v>1.8147887737028213E-3</v>
      </c>
      <c r="D12" s="11">
        <f t="shared" si="4"/>
        <v>7.1552691450398973E-3</v>
      </c>
      <c r="E12" s="11">
        <f t="shared" si="4"/>
        <v>7.6830948378481612E-3</v>
      </c>
      <c r="F12" s="11">
        <f t="shared" si="4"/>
        <v>1.3610180787526417E-2</v>
      </c>
      <c r="G12" s="11">
        <f t="shared" si="4"/>
        <v>7.5658681030584176E-3</v>
      </c>
      <c r="H12" s="11">
        <f t="shared" si="4"/>
        <v>2.7886090459330562E-2</v>
      </c>
      <c r="I12" s="11">
        <f t="shared" si="4"/>
        <v>3.1544182936041026E-2</v>
      </c>
      <c r="J12" s="11">
        <f t="shared" si="4"/>
        <v>1.6111486351464841E-2</v>
      </c>
      <c r="K12" s="11">
        <f t="shared" si="4"/>
        <v>1.5467961147045458E-2</v>
      </c>
      <c r="L12" s="11">
        <f t="shared" si="4"/>
        <v>1.5943865170970899E-2</v>
      </c>
      <c r="M12" s="11">
        <f t="shared" si="4"/>
        <v>1.7450878793019247E-2</v>
      </c>
      <c r="N12" s="11">
        <f t="shared" si="4"/>
        <v>2.2239256361888352E-2</v>
      </c>
      <c r="O12" s="11">
        <f t="shared" si="4"/>
        <v>2.428350432584812E-2</v>
      </c>
      <c r="P12" s="11">
        <f t="shared" si="4"/>
        <v>3.0291372085667782E-2</v>
      </c>
      <c r="Q12" s="11">
        <f t="shared" si="4"/>
        <v>3.1623298592457175E-2</v>
      </c>
      <c r="R12" s="11">
        <f t="shared" si="4"/>
        <v>5.7512407577430978E-3</v>
      </c>
      <c r="S12" s="11">
        <f t="shared" si="4"/>
        <v>2.9439414095586092E-2</v>
      </c>
      <c r="T12" s="11">
        <f t="shared" si="4"/>
        <v>-2.5215704904382784E-3</v>
      </c>
      <c r="U12" s="11">
        <f t="shared" si="4"/>
        <v>-9.2637547742235329E-4</v>
      </c>
      <c r="V12" s="11">
        <f t="shared" si="4"/>
        <v>3.3241759968489896E-3</v>
      </c>
      <c r="W12" s="11">
        <f t="shared" si="4"/>
        <v>3.5487039956894196E-3</v>
      </c>
      <c r="X12" s="11">
        <f t="shared" si="4"/>
        <v>1.0275241789787804E-2</v>
      </c>
      <c r="Y12" s="11">
        <f t="shared" si="4"/>
        <v>1.1254634953927662E-2</v>
      </c>
      <c r="Z12" s="11">
        <f t="shared" si="4"/>
        <v>2.0698230724845147E-2</v>
      </c>
    </row>
    <row r="13" spans="1:26" x14ac:dyDescent="0.25">
      <c r="A13" s="3" t="s">
        <v>151</v>
      </c>
      <c r="B13" s="11"/>
      <c r="C13" s="11"/>
      <c r="D13" s="11"/>
      <c r="E13" s="11"/>
      <c r="F13" s="11"/>
      <c r="G13" s="11"/>
      <c r="H13" s="11"/>
      <c r="I13" s="11"/>
      <c r="J13" s="11"/>
      <c r="K13" s="11"/>
      <c r="L13" s="11"/>
      <c r="M13" s="9">
        <f>SUM(B7:M7)</f>
        <v>4700000</v>
      </c>
      <c r="N13" s="9">
        <f t="shared" ref="N13:Z13" si="5">SUM(C7:N7)</f>
        <v>4700000</v>
      </c>
      <c r="O13" s="9">
        <f t="shared" si="5"/>
        <v>4700000</v>
      </c>
      <c r="P13" s="9">
        <f t="shared" si="5"/>
        <v>-29578</v>
      </c>
      <c r="Q13" s="9">
        <f t="shared" si="5"/>
        <v>-29578</v>
      </c>
      <c r="R13" s="9">
        <f t="shared" si="5"/>
        <v>0</v>
      </c>
      <c r="S13" s="9">
        <f t="shared" si="5"/>
        <v>0</v>
      </c>
      <c r="T13" s="9">
        <f t="shared" si="5"/>
        <v>0</v>
      </c>
      <c r="U13" s="9">
        <f t="shared" si="5"/>
        <v>0</v>
      </c>
      <c r="V13" s="9">
        <f t="shared" si="5"/>
        <v>0</v>
      </c>
      <c r="W13" s="9">
        <f t="shared" si="5"/>
        <v>0</v>
      </c>
      <c r="X13" s="9">
        <f t="shared" si="5"/>
        <v>0</v>
      </c>
      <c r="Y13" s="9">
        <f t="shared" si="5"/>
        <v>0</v>
      </c>
      <c r="Z13" s="9">
        <f t="shared" si="5"/>
        <v>0</v>
      </c>
    </row>
    <row r="14" spans="1:26" x14ac:dyDescent="0.25">
      <c r="A14" s="3" t="s">
        <v>122</v>
      </c>
      <c r="B14" s="11">
        <f>B13/B11</f>
        <v>0</v>
      </c>
      <c r="C14" s="11">
        <f t="shared" ref="C14:Z14" si="6">C13/C11</f>
        <v>0</v>
      </c>
      <c r="D14" s="11">
        <f t="shared" si="6"/>
        <v>0</v>
      </c>
      <c r="E14" s="11">
        <f t="shared" si="6"/>
        <v>0</v>
      </c>
      <c r="F14" s="11">
        <f t="shared" si="6"/>
        <v>0</v>
      </c>
      <c r="G14" s="11">
        <f t="shared" si="6"/>
        <v>0</v>
      </c>
      <c r="H14" s="11">
        <f t="shared" si="6"/>
        <v>0</v>
      </c>
      <c r="I14" s="11">
        <f t="shared" si="6"/>
        <v>0</v>
      </c>
      <c r="J14" s="11">
        <f t="shared" si="6"/>
        <v>0</v>
      </c>
      <c r="K14" s="11">
        <f t="shared" si="6"/>
        <v>0</v>
      </c>
      <c r="L14" s="11">
        <f t="shared" si="6"/>
        <v>0</v>
      </c>
      <c r="M14" s="11">
        <f t="shared" si="6"/>
        <v>4.4622487321024206E-3</v>
      </c>
      <c r="N14" s="11">
        <f t="shared" si="6"/>
        <v>4.5938686154231023E-3</v>
      </c>
      <c r="O14" s="11">
        <f t="shared" si="6"/>
        <v>4.6727048595277742E-3</v>
      </c>
      <c r="P14" s="11">
        <f t="shared" si="6"/>
        <v>-2.9930032064372672E-5</v>
      </c>
      <c r="Q14" s="11">
        <f t="shared" si="6"/>
        <v>-3.0535515502783613E-5</v>
      </c>
      <c r="R14" s="11">
        <f t="shared" si="6"/>
        <v>0</v>
      </c>
      <c r="S14" s="11">
        <f t="shared" si="6"/>
        <v>0</v>
      </c>
      <c r="T14" s="11">
        <f t="shared" si="6"/>
        <v>0</v>
      </c>
      <c r="U14" s="11">
        <f t="shared" si="6"/>
        <v>0</v>
      </c>
      <c r="V14" s="11">
        <f t="shared" si="6"/>
        <v>0</v>
      </c>
      <c r="W14" s="11">
        <f t="shared" si="6"/>
        <v>0</v>
      </c>
      <c r="X14" s="11">
        <f t="shared" si="6"/>
        <v>0</v>
      </c>
      <c r="Y14" s="11">
        <f t="shared" si="6"/>
        <v>0</v>
      </c>
      <c r="Z14" s="11">
        <f t="shared" si="6"/>
        <v>0</v>
      </c>
    </row>
    <row r="16" spans="1:26" x14ac:dyDescent="0.25">
      <c r="A16" s="17" t="s">
        <v>42</v>
      </c>
      <c r="B16" s="7"/>
      <c r="C16" s="7"/>
      <c r="D16" s="7"/>
      <c r="E16" s="7"/>
      <c r="F16" s="7"/>
      <c r="G16" s="7"/>
      <c r="H16" s="7"/>
      <c r="I16" s="7"/>
      <c r="J16" s="7"/>
      <c r="K16" s="7"/>
      <c r="L16" s="7"/>
      <c r="M16"/>
      <c r="N16"/>
      <c r="O16"/>
      <c r="P16"/>
      <c r="Q16"/>
      <c r="R16"/>
      <c r="S16"/>
      <c r="T16"/>
      <c r="U16"/>
      <c r="V16"/>
      <c r="W16"/>
      <c r="X16"/>
      <c r="Y16"/>
      <c r="Z16"/>
    </row>
    <row r="17" spans="1:26" x14ac:dyDescent="0.25">
      <c r="A17" s="109" t="s">
        <v>44</v>
      </c>
    </row>
    <row r="18" spans="1:26" x14ac:dyDescent="0.25">
      <c r="A18" s="109"/>
      <c r="B18" s="8"/>
      <c r="C18" s="8"/>
      <c r="D18" s="8"/>
      <c r="E18" s="8"/>
      <c r="F18" s="8"/>
      <c r="G18" s="8"/>
      <c r="H18" s="8"/>
      <c r="I18" s="8"/>
      <c r="J18" s="8"/>
      <c r="K18" s="8"/>
      <c r="L18" s="8"/>
      <c r="M18" s="8"/>
      <c r="N18" s="8"/>
      <c r="O18" s="8"/>
      <c r="P18" s="8"/>
      <c r="Q18" s="8"/>
      <c r="R18" s="8"/>
      <c r="S18" s="8"/>
      <c r="T18" s="8"/>
      <c r="U18" s="8"/>
      <c r="V18" s="8"/>
      <c r="W18" s="8"/>
      <c r="X18" s="8"/>
      <c r="Y18" s="8"/>
      <c r="Z18" s="8"/>
    </row>
    <row r="19" spans="1:26" x14ac:dyDescent="0.25">
      <c r="A19" s="109"/>
    </row>
    <row r="30" spans="1:26" s="33" customFormat="1" x14ac:dyDescent="0.25">
      <c r="A30" s="31" t="s">
        <v>65</v>
      </c>
      <c r="B30" s="44" t="s">
        <v>8</v>
      </c>
      <c r="C30" s="44" t="s">
        <v>9</v>
      </c>
      <c r="D30" s="44" t="s">
        <v>10</v>
      </c>
      <c r="E30" s="44" t="s">
        <v>11</v>
      </c>
      <c r="F30" s="44" t="s">
        <v>12</v>
      </c>
      <c r="G30" s="44" t="s">
        <v>13</v>
      </c>
      <c r="H30" s="44" t="s">
        <v>14</v>
      </c>
      <c r="I30" s="44" t="s">
        <v>15</v>
      </c>
      <c r="J30" s="44" t="s">
        <v>16</v>
      </c>
      <c r="K30" s="44" t="s">
        <v>17</v>
      </c>
      <c r="L30" s="44" t="s">
        <v>18</v>
      </c>
      <c r="M30" s="44" t="s">
        <v>19</v>
      </c>
      <c r="N30" s="44" t="s">
        <v>20</v>
      </c>
      <c r="O30" s="44" t="s">
        <v>4</v>
      </c>
      <c r="P30" s="44" t="s">
        <v>5</v>
      </c>
      <c r="Q30" s="44" t="s">
        <v>21</v>
      </c>
      <c r="R30" s="44" t="s">
        <v>22</v>
      </c>
      <c r="S30" s="44" t="s">
        <v>6</v>
      </c>
      <c r="T30" s="44" t="s">
        <v>23</v>
      </c>
      <c r="U30" s="44" t="s">
        <v>24</v>
      </c>
      <c r="V30" s="44" t="s">
        <v>7</v>
      </c>
      <c r="W30" s="44" t="s">
        <v>25</v>
      </c>
      <c r="X30" s="44" t="s">
        <v>26</v>
      </c>
      <c r="Y30" s="44" t="s">
        <v>27</v>
      </c>
      <c r="Z30" s="44" t="s">
        <v>28</v>
      </c>
    </row>
    <row r="31" spans="1:26" x14ac:dyDescent="0.25">
      <c r="A31" s="6" t="s">
        <v>36</v>
      </c>
      <c r="B31" s="26">
        <f>B12</f>
        <v>-8.5895054059357255E-4</v>
      </c>
      <c r="C31" s="26">
        <f t="shared" ref="C31:Z31" si="7">C12</f>
        <v>1.8147887737028213E-3</v>
      </c>
      <c r="D31" s="26">
        <f t="shared" si="7"/>
        <v>7.1552691450398973E-3</v>
      </c>
      <c r="E31" s="26">
        <f t="shared" si="7"/>
        <v>7.6830948378481612E-3</v>
      </c>
      <c r="F31" s="26">
        <f t="shared" si="7"/>
        <v>1.3610180787526417E-2</v>
      </c>
      <c r="G31" s="26">
        <f t="shared" si="7"/>
        <v>7.5658681030584176E-3</v>
      </c>
      <c r="H31" s="26">
        <f t="shared" si="7"/>
        <v>2.7886090459330562E-2</v>
      </c>
      <c r="I31" s="26">
        <f t="shared" si="7"/>
        <v>3.1544182936041026E-2</v>
      </c>
      <c r="J31" s="26">
        <f t="shared" si="7"/>
        <v>1.6111486351464841E-2</v>
      </c>
      <c r="K31" s="26">
        <f t="shared" si="7"/>
        <v>1.5467961147045458E-2</v>
      </c>
      <c r="L31" s="26">
        <f t="shared" si="7"/>
        <v>1.5943865170970899E-2</v>
      </c>
      <c r="M31" s="26">
        <f t="shared" si="7"/>
        <v>1.7450878793019247E-2</v>
      </c>
      <c r="N31" s="26">
        <f t="shared" si="7"/>
        <v>2.2239256361888352E-2</v>
      </c>
      <c r="O31" s="26">
        <f t="shared" si="7"/>
        <v>2.428350432584812E-2</v>
      </c>
      <c r="P31" s="26">
        <f t="shared" si="7"/>
        <v>3.0291372085667782E-2</v>
      </c>
      <c r="Q31" s="26">
        <f t="shared" si="7"/>
        <v>3.1623298592457175E-2</v>
      </c>
      <c r="R31" s="26">
        <f t="shared" si="7"/>
        <v>5.7512407577430978E-3</v>
      </c>
      <c r="S31" s="26">
        <f t="shared" si="7"/>
        <v>2.9439414095586092E-2</v>
      </c>
      <c r="T31" s="26">
        <f t="shared" si="7"/>
        <v>-2.5215704904382784E-3</v>
      </c>
      <c r="U31" s="26">
        <f t="shared" si="7"/>
        <v>-9.2637547742235329E-4</v>
      </c>
      <c r="V31" s="26">
        <f t="shared" si="7"/>
        <v>3.3241759968489896E-3</v>
      </c>
      <c r="W31" s="26">
        <f t="shared" si="7"/>
        <v>3.5487039956894196E-3</v>
      </c>
      <c r="X31" s="26">
        <f t="shared" si="7"/>
        <v>1.0275241789787804E-2</v>
      </c>
      <c r="Y31" s="26">
        <f t="shared" si="7"/>
        <v>1.1254634953927662E-2</v>
      </c>
      <c r="Z31" s="26">
        <f t="shared" si="7"/>
        <v>2.0698230724845147E-2</v>
      </c>
    </row>
    <row r="32" spans="1:26" ht="17.25" customHeight="1" x14ac:dyDescent="0.25">
      <c r="A32" s="6" t="s">
        <v>62</v>
      </c>
      <c r="B32" s="25">
        <f>B9/B4</f>
        <v>-1.6122942821156373E-3</v>
      </c>
      <c r="C32" s="25">
        <f t="shared" ref="C32:Z32" si="8">C9/C4</f>
        <v>3.4113269190709792E-3</v>
      </c>
      <c r="D32" s="25">
        <f t="shared" si="8"/>
        <v>1.323203978092315E-2</v>
      </c>
      <c r="E32" s="25">
        <f t="shared" si="8"/>
        <v>1.2974122883091854E-2</v>
      </c>
      <c r="F32" s="25">
        <f t="shared" si="8"/>
        <v>2.110941047682021E-2</v>
      </c>
      <c r="G32" s="25">
        <f t="shared" si="8"/>
        <v>1.1628316304535142E-2</v>
      </c>
      <c r="H32" s="25">
        <f t="shared" si="8"/>
        <v>4.4129708662257738E-2</v>
      </c>
      <c r="I32" s="25">
        <f t="shared" si="8"/>
        <v>4.849846336250721E-2</v>
      </c>
      <c r="J32" s="25">
        <f t="shared" si="8"/>
        <v>2.4867229570549727E-2</v>
      </c>
      <c r="K32" s="25">
        <f t="shared" si="8"/>
        <v>2.3629553112778107E-2</v>
      </c>
      <c r="L32" s="25">
        <f t="shared" si="8"/>
        <v>2.4279950244633888E-2</v>
      </c>
      <c r="M32" s="25">
        <f t="shared" si="8"/>
        <v>2.680053488843763E-2</v>
      </c>
      <c r="N32" s="25">
        <f t="shared" si="8"/>
        <v>3.3045094543193994E-2</v>
      </c>
      <c r="O32" s="25">
        <f t="shared" si="8"/>
        <v>3.5305368749190824E-2</v>
      </c>
      <c r="P32" s="25">
        <f t="shared" si="8"/>
        <v>4.3005857047833961E-2</v>
      </c>
      <c r="Q32" s="25">
        <f t="shared" si="8"/>
        <v>4.379504428108625E-2</v>
      </c>
      <c r="R32" s="25">
        <f t="shared" si="8"/>
        <v>7.8333962226338899E-3</v>
      </c>
      <c r="S32" s="25">
        <f t="shared" si="8"/>
        <v>3.9561193233372219E-2</v>
      </c>
      <c r="T32" s="25">
        <f t="shared" si="8"/>
        <v>-3.3446119653624349E-3</v>
      </c>
      <c r="U32" s="25">
        <f t="shared" si="8"/>
        <v>-1.2166490258092892E-3</v>
      </c>
      <c r="V32" s="25">
        <f t="shared" si="8"/>
        <v>4.2814566256028988E-3</v>
      </c>
      <c r="W32" s="25">
        <f t="shared" si="8"/>
        <v>4.5418064543786248E-3</v>
      </c>
      <c r="X32" s="25">
        <f t="shared" si="8"/>
        <v>1.3033864053044479E-2</v>
      </c>
      <c r="Y32" s="25">
        <f t="shared" si="8"/>
        <v>1.4279069171130154E-2</v>
      </c>
      <c r="Z32" s="25">
        <f t="shared" si="8"/>
        <v>2.6231185009183308E-2</v>
      </c>
    </row>
    <row r="33" spans="1:26" ht="17.25" customHeight="1" x14ac:dyDescent="0.25">
      <c r="A33" s="6" t="s">
        <v>122</v>
      </c>
      <c r="B33" s="25">
        <f>B14</f>
        <v>0</v>
      </c>
      <c r="C33" s="25">
        <f t="shared" ref="C33:Z33" si="9">C14</f>
        <v>0</v>
      </c>
      <c r="D33" s="25">
        <f t="shared" si="9"/>
        <v>0</v>
      </c>
      <c r="E33" s="25">
        <f t="shared" si="9"/>
        <v>0</v>
      </c>
      <c r="F33" s="25">
        <f t="shared" si="9"/>
        <v>0</v>
      </c>
      <c r="G33" s="25">
        <f t="shared" si="9"/>
        <v>0</v>
      </c>
      <c r="H33" s="25">
        <f t="shared" si="9"/>
        <v>0</v>
      </c>
      <c r="I33" s="25">
        <f t="shared" si="9"/>
        <v>0</v>
      </c>
      <c r="J33" s="25">
        <f t="shared" si="9"/>
        <v>0</v>
      </c>
      <c r="K33" s="25">
        <f t="shared" si="9"/>
        <v>0</v>
      </c>
      <c r="L33" s="25">
        <f t="shared" si="9"/>
        <v>0</v>
      </c>
      <c r="M33" s="25">
        <f t="shared" si="9"/>
        <v>4.4622487321024206E-3</v>
      </c>
      <c r="N33" s="25">
        <f t="shared" si="9"/>
        <v>4.5938686154231023E-3</v>
      </c>
      <c r="O33" s="25">
        <f t="shared" si="9"/>
        <v>4.6727048595277742E-3</v>
      </c>
      <c r="P33" s="25">
        <f t="shared" si="9"/>
        <v>-2.9930032064372672E-5</v>
      </c>
      <c r="Q33" s="25">
        <f t="shared" si="9"/>
        <v>-3.0535515502783613E-5</v>
      </c>
      <c r="R33" s="25">
        <f t="shared" si="9"/>
        <v>0</v>
      </c>
      <c r="S33" s="25">
        <f t="shared" si="9"/>
        <v>0</v>
      </c>
      <c r="T33" s="25">
        <f t="shared" si="9"/>
        <v>0</v>
      </c>
      <c r="U33" s="25">
        <f t="shared" si="9"/>
        <v>0</v>
      </c>
      <c r="V33" s="25">
        <f t="shared" si="9"/>
        <v>0</v>
      </c>
      <c r="W33" s="25">
        <f t="shared" si="9"/>
        <v>0</v>
      </c>
      <c r="X33" s="25">
        <f t="shared" si="9"/>
        <v>0</v>
      </c>
      <c r="Y33" s="25">
        <f t="shared" si="9"/>
        <v>0</v>
      </c>
      <c r="Z33" s="25">
        <f t="shared" si="9"/>
        <v>0</v>
      </c>
    </row>
    <row r="34" spans="1:26" ht="15.75" thickBot="1" x14ac:dyDescent="0.3">
      <c r="A34" s="28" t="s">
        <v>63</v>
      </c>
      <c r="B34" s="29">
        <f>B31-B32</f>
        <v>7.5334374152206474E-4</v>
      </c>
      <c r="C34" s="29">
        <f t="shared" ref="C34:Z34" si="10">C31-C32</f>
        <v>-1.5965381453681578E-3</v>
      </c>
      <c r="D34" s="29">
        <f t="shared" si="10"/>
        <v>-6.0767706358832527E-3</v>
      </c>
      <c r="E34" s="29">
        <f t="shared" si="10"/>
        <v>-5.291028045243693E-3</v>
      </c>
      <c r="F34" s="29">
        <f t="shared" si="10"/>
        <v>-7.4992296892937935E-3</v>
      </c>
      <c r="G34" s="29">
        <f t="shared" si="10"/>
        <v>-4.0624482014767239E-3</v>
      </c>
      <c r="H34" s="29">
        <f t="shared" si="10"/>
        <v>-1.6243618202927176E-2</v>
      </c>
      <c r="I34" s="29">
        <f t="shared" si="10"/>
        <v>-1.6954280426466184E-2</v>
      </c>
      <c r="J34" s="29">
        <f t="shared" si="10"/>
        <v>-8.7557432190848855E-3</v>
      </c>
      <c r="K34" s="29">
        <f t="shared" si="10"/>
        <v>-8.1615919657326494E-3</v>
      </c>
      <c r="L34" s="29">
        <f t="shared" si="10"/>
        <v>-8.3360850736629889E-3</v>
      </c>
      <c r="M34" s="29">
        <f t="shared" si="10"/>
        <v>-9.3496560954183829E-3</v>
      </c>
      <c r="N34" s="29">
        <f t="shared" si="10"/>
        <v>-1.0805838181305642E-2</v>
      </c>
      <c r="O34" s="29">
        <f t="shared" si="10"/>
        <v>-1.1021864423342704E-2</v>
      </c>
      <c r="P34" s="29">
        <f t="shared" si="10"/>
        <v>-1.2714484962166178E-2</v>
      </c>
      <c r="Q34" s="29">
        <f t="shared" si="10"/>
        <v>-1.2171745688629075E-2</v>
      </c>
      <c r="R34" s="29">
        <f t="shared" si="10"/>
        <v>-2.0821554648907921E-3</v>
      </c>
      <c r="S34" s="29">
        <f t="shared" si="10"/>
        <v>-1.0121779137786127E-2</v>
      </c>
      <c r="T34" s="29">
        <f t="shared" si="10"/>
        <v>8.2304147492415648E-4</v>
      </c>
      <c r="U34" s="29">
        <f t="shared" si="10"/>
        <v>2.9027354838693587E-4</v>
      </c>
      <c r="V34" s="29">
        <f t="shared" si="10"/>
        <v>-9.572806287539092E-4</v>
      </c>
      <c r="W34" s="29">
        <f t="shared" si="10"/>
        <v>-9.9310245868920516E-4</v>
      </c>
      <c r="X34" s="29">
        <f t="shared" si="10"/>
        <v>-2.7586222632566756E-3</v>
      </c>
      <c r="Y34" s="29">
        <f t="shared" si="10"/>
        <v>-3.0244342172024916E-3</v>
      </c>
      <c r="Z34" s="29">
        <f t="shared" si="10"/>
        <v>-5.5329542843381603E-3</v>
      </c>
    </row>
    <row r="35" spans="1:26" s="30" customFormat="1" ht="5.25" customHeight="1" x14ac:dyDescent="0.25">
      <c r="A35" s="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x14ac:dyDescent="0.25">
      <c r="A36" s="6" t="s">
        <v>67</v>
      </c>
      <c r="B36" s="35">
        <f>_xlfn.STDEV.S(B31:Z31)</f>
        <v>1.0919703669554854E-2</v>
      </c>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x14ac:dyDescent="0.25">
      <c r="A37" s="6" t="s">
        <v>69</v>
      </c>
      <c r="B37" s="35">
        <f>AVERAGE(B31:Z31)</f>
        <v>1.4026233747075324E-2</v>
      </c>
      <c r="C37" s="26" t="s">
        <v>91</v>
      </c>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71</v>
      </c>
      <c r="B38" s="35">
        <f>SUM(B36:B37)</f>
        <v>2.4945937416630176E-2</v>
      </c>
      <c r="C38" s="26" t="s">
        <v>102</v>
      </c>
      <c r="D38" s="56">
        <f>COUNTIF($B$31:$Z$31, "&gt;"&amp;B38)</f>
        <v>5</v>
      </c>
      <c r="E38" s="26" t="s">
        <v>164</v>
      </c>
      <c r="F38" s="56">
        <f>COUNT(B31:Z31)</f>
        <v>25</v>
      </c>
      <c r="G38" s="26"/>
      <c r="H38" s="26"/>
      <c r="I38" s="26"/>
      <c r="J38" s="26"/>
      <c r="K38" s="26"/>
      <c r="L38" s="26"/>
      <c r="M38" s="26"/>
      <c r="N38" s="26"/>
      <c r="O38" s="26"/>
      <c r="P38" s="26"/>
      <c r="Q38" s="26"/>
      <c r="R38" s="26"/>
      <c r="S38" s="26"/>
      <c r="T38" s="26"/>
      <c r="U38" s="26"/>
      <c r="V38" s="26"/>
      <c r="W38" s="26"/>
      <c r="X38" s="26"/>
      <c r="Y38" s="26"/>
      <c r="Z38" s="26"/>
    </row>
    <row r="39" spans="1:26" x14ac:dyDescent="0.25">
      <c r="A39" s="6" t="s">
        <v>72</v>
      </c>
      <c r="B39" s="35">
        <f>B37+2*B36</f>
        <v>3.5865641086185035E-2</v>
      </c>
      <c r="C39" s="26" t="s">
        <v>103</v>
      </c>
      <c r="D39" s="56">
        <f>COUNTIF($B$31:$Z$31, "&gt;"&amp;B39)</f>
        <v>0</v>
      </c>
      <c r="E39" s="26"/>
      <c r="F39" s="26"/>
      <c r="G39" s="26"/>
      <c r="H39" s="26"/>
      <c r="I39" s="26"/>
      <c r="J39" s="26"/>
      <c r="K39" s="26"/>
      <c r="L39" s="26"/>
      <c r="M39" s="26"/>
      <c r="N39" s="26"/>
      <c r="O39" s="26"/>
      <c r="P39" s="26"/>
      <c r="Q39" s="26"/>
      <c r="R39" s="26"/>
      <c r="S39" s="26"/>
      <c r="T39" s="26"/>
      <c r="U39" s="26"/>
      <c r="V39" s="26"/>
      <c r="W39" s="26"/>
      <c r="X39" s="26"/>
      <c r="Y39" s="26"/>
      <c r="Z39" s="26"/>
    </row>
    <row r="40" spans="1:26" ht="6" customHeight="1" x14ac:dyDescent="0.25">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5">
      <c r="A41" s="6" t="s">
        <v>68</v>
      </c>
      <c r="B41" s="35">
        <f>_xlfn.STDEV.S(B32:Z32)</f>
        <v>1.5849967951980046E-2</v>
      </c>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x14ac:dyDescent="0.25">
      <c r="A42" s="6" t="s">
        <v>70</v>
      </c>
      <c r="B42" s="35">
        <f>AVERAGE(B32:Z32)</f>
        <v>2.0532017452918754E-2</v>
      </c>
      <c r="C42" s="26" t="s">
        <v>91</v>
      </c>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73</v>
      </c>
      <c r="B43" s="35">
        <f>B42+B41</f>
        <v>3.6381985404898801E-2</v>
      </c>
      <c r="C43" s="26" t="s">
        <v>104</v>
      </c>
      <c r="D43" s="56">
        <f>COUNTIF($B$32:$Z$32, "&gt;"&amp;B43)</f>
        <v>5</v>
      </c>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74</v>
      </c>
      <c r="B44" s="35">
        <f>B42+2*B41</f>
        <v>5.2231953356878844E-2</v>
      </c>
      <c r="C44" s="26" t="s">
        <v>105</v>
      </c>
      <c r="D44" s="56">
        <f>COUNTIF($B$32:$Z$32, "&gt;"&amp;B44)</f>
        <v>0</v>
      </c>
      <c r="E44" s="26"/>
      <c r="F44" s="26"/>
      <c r="G44" s="26"/>
      <c r="H44" s="26"/>
      <c r="I44" s="26"/>
      <c r="J44" s="26"/>
      <c r="K44" s="26"/>
      <c r="L44" s="26"/>
      <c r="M44" s="26"/>
      <c r="N44" s="26"/>
      <c r="O44" s="26"/>
      <c r="P44" s="26"/>
      <c r="Q44" s="26"/>
      <c r="R44" s="26"/>
      <c r="S44" s="26"/>
      <c r="T44" s="26"/>
      <c r="U44" s="26"/>
      <c r="V44" s="26"/>
      <c r="W44" s="26"/>
      <c r="X44" s="26"/>
      <c r="Y44" s="26"/>
      <c r="Z44" s="26"/>
    </row>
    <row r="45" spans="1:26" ht="7.5" customHeight="1" x14ac:dyDescent="0.25">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5">
      <c r="A46" s="6" t="s">
        <v>75</v>
      </c>
      <c r="B46" s="35">
        <f>B36-B41</f>
        <v>-4.9302642824251928E-3</v>
      </c>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x14ac:dyDescent="0.25">
      <c r="A47" s="6" t="s">
        <v>76</v>
      </c>
      <c r="B47" s="35">
        <f t="shared" ref="B47:B49" si="11">B37-B42</f>
        <v>-6.5057837058434299E-3</v>
      </c>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x14ac:dyDescent="0.25">
      <c r="A48" s="6" t="s">
        <v>77</v>
      </c>
      <c r="B48" s="35">
        <f t="shared" si="11"/>
        <v>-1.1436047988268624E-2</v>
      </c>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x14ac:dyDescent="0.25">
      <c r="A49" s="6" t="s">
        <v>78</v>
      </c>
      <c r="B49" s="35">
        <f t="shared" si="11"/>
        <v>-1.6366312270693809E-2</v>
      </c>
      <c r="C49" s="26"/>
      <c r="D49" s="26"/>
      <c r="E49" s="26"/>
      <c r="F49" s="26"/>
      <c r="G49" s="26"/>
      <c r="H49" s="26"/>
      <c r="I49" s="26"/>
      <c r="J49" s="26"/>
      <c r="K49" s="26"/>
      <c r="L49" s="26"/>
      <c r="M49" s="26"/>
      <c r="N49" s="26"/>
      <c r="O49" s="26"/>
      <c r="P49" s="26"/>
      <c r="Q49" s="26"/>
      <c r="R49" s="26"/>
      <c r="S49" s="26"/>
      <c r="T49" s="26"/>
      <c r="U49" s="26"/>
      <c r="V49" s="26"/>
      <c r="W49" s="26"/>
      <c r="X49" s="26"/>
      <c r="Y49" s="26"/>
      <c r="Z49" s="26"/>
    </row>
    <row r="51" spans="1:26" s="33" customFormat="1" x14ac:dyDescent="0.25">
      <c r="A51" s="34" t="s">
        <v>64</v>
      </c>
      <c r="B51" s="44" t="s">
        <v>8</v>
      </c>
      <c r="C51" s="44" t="s">
        <v>9</v>
      </c>
      <c r="D51" s="44" t="s">
        <v>10</v>
      </c>
      <c r="E51" s="44" t="s">
        <v>11</v>
      </c>
      <c r="F51" s="44" t="s">
        <v>12</v>
      </c>
      <c r="G51" s="44" t="s">
        <v>13</v>
      </c>
      <c r="H51" s="44" t="s">
        <v>14</v>
      </c>
      <c r="I51" s="44" t="s">
        <v>15</v>
      </c>
      <c r="J51" s="44" t="s">
        <v>16</v>
      </c>
      <c r="K51" s="44" t="s">
        <v>17</v>
      </c>
      <c r="L51" s="44" t="s">
        <v>18</v>
      </c>
      <c r="M51" s="44" t="s">
        <v>19</v>
      </c>
      <c r="N51" s="44" t="s">
        <v>20</v>
      </c>
      <c r="O51" s="44" t="s">
        <v>4</v>
      </c>
      <c r="P51" s="44" t="s">
        <v>5</v>
      </c>
      <c r="Q51" s="44" t="s">
        <v>21</v>
      </c>
      <c r="R51" s="44" t="s">
        <v>22</v>
      </c>
      <c r="S51" s="44" t="s">
        <v>6</v>
      </c>
      <c r="T51" s="44" t="s">
        <v>23</v>
      </c>
      <c r="U51" s="44" t="s">
        <v>24</v>
      </c>
      <c r="V51" s="44" t="s">
        <v>7</v>
      </c>
      <c r="W51" s="44" t="s">
        <v>25</v>
      </c>
      <c r="X51" s="44" t="s">
        <v>26</v>
      </c>
      <c r="Y51" s="44" t="s">
        <v>27</v>
      </c>
      <c r="Z51" s="44" t="s">
        <v>28</v>
      </c>
    </row>
    <row r="52" spans="1:26" x14ac:dyDescent="0.25">
      <c r="A52" s="6" t="s">
        <v>36</v>
      </c>
      <c r="B52" s="25">
        <f>B9/B10</f>
        <v>-8.9873708376194317E-4</v>
      </c>
      <c r="C52" s="25">
        <f t="shared" ref="C52:Z52" si="12">C9/C10</f>
        <v>2.205219268354046E-3</v>
      </c>
      <c r="D52" s="25">
        <f t="shared" si="12"/>
        <v>8.6887461813688841E-3</v>
      </c>
      <c r="E52" s="25">
        <f t="shared" si="12"/>
        <v>8.398074202826877E-3</v>
      </c>
      <c r="F52" s="25">
        <f t="shared" si="12"/>
        <v>1.4464185214441729E-2</v>
      </c>
      <c r="G52" s="25">
        <f t="shared" si="12"/>
        <v>7.9388895278349487E-3</v>
      </c>
      <c r="H52" s="25">
        <f t="shared" si="12"/>
        <v>3.4802948793378571E-2</v>
      </c>
      <c r="I52" s="25">
        <f t="shared" si="12"/>
        <v>3.7942667478773374E-2</v>
      </c>
      <c r="J52" s="25">
        <f t="shared" si="12"/>
        <v>1.9997994609220967E-2</v>
      </c>
      <c r="K52" s="25">
        <f t="shared" si="12"/>
        <v>1.4389483545405059E-2</v>
      </c>
      <c r="L52" s="25">
        <f t="shared" si="12"/>
        <v>1.6794961890103363E-2</v>
      </c>
      <c r="M52" s="25">
        <f t="shared" si="12"/>
        <v>2.0063245223865128E-2</v>
      </c>
      <c r="N52" s="25">
        <f t="shared" si="12"/>
        <v>2.3429145489381839E-2</v>
      </c>
      <c r="O52" s="25">
        <f t="shared" si="12"/>
        <v>2.6038706241520403E-2</v>
      </c>
      <c r="P52" s="25">
        <f t="shared" si="12"/>
        <v>3.2908253979111186E-2</v>
      </c>
      <c r="Q52" s="25">
        <f t="shared" si="12"/>
        <v>3.4177539639257536E-2</v>
      </c>
      <c r="R52" s="25">
        <f t="shared" si="12"/>
        <v>6.1758314937377847E-3</v>
      </c>
      <c r="S52" s="25">
        <f t="shared" si="12"/>
        <v>3.0362206952286735E-2</v>
      </c>
      <c r="T52" s="25">
        <f t="shared" si="12"/>
        <v>-2.654643322837655E-3</v>
      </c>
      <c r="U52" s="25">
        <f t="shared" si="12"/>
        <v>-1.0446532821347368E-3</v>
      </c>
      <c r="V52" s="25">
        <f t="shared" si="12"/>
        <v>3.9359050298241128E-3</v>
      </c>
      <c r="W52" s="25">
        <f t="shared" si="12"/>
        <v>2.9211479465730246E-3</v>
      </c>
      <c r="X52" s="25">
        <f t="shared" si="12"/>
        <v>8.6160231761906909E-3</v>
      </c>
      <c r="Y52" s="25">
        <f t="shared" si="12"/>
        <v>9.645210844668458E-3</v>
      </c>
      <c r="Z52" s="25">
        <f t="shared" si="12"/>
        <v>1.8700539186594346E-2</v>
      </c>
    </row>
    <row r="53" spans="1:26" x14ac:dyDescent="0.25">
      <c r="A53" s="6" t="s">
        <v>62</v>
      </c>
      <c r="B53" s="25">
        <f>B9/B2</f>
        <v>-1.6690069554237486E-3</v>
      </c>
      <c r="C53" s="25">
        <f t="shared" ref="C53:Z53" si="13">C9/C2</f>
        <v>3.5018238788047727E-3</v>
      </c>
      <c r="D53" s="25">
        <f t="shared" si="13"/>
        <v>1.4038901794845836E-2</v>
      </c>
      <c r="E53" s="25">
        <f t="shared" si="13"/>
        <v>1.3474417277895152E-2</v>
      </c>
      <c r="F53" s="25">
        <f t="shared" si="13"/>
        <v>2.1217807209593247E-2</v>
      </c>
      <c r="G53" s="25">
        <f t="shared" si="13"/>
        <v>1.1541224042555861E-2</v>
      </c>
      <c r="H53" s="25">
        <f t="shared" si="13"/>
        <v>5.5682713571821731E-2</v>
      </c>
      <c r="I53" s="25">
        <f t="shared" si="13"/>
        <v>5.6252681369333077E-2</v>
      </c>
      <c r="J53" s="25">
        <f t="shared" si="13"/>
        <v>3.2297055743578149E-2</v>
      </c>
      <c r="K53" s="25">
        <f t="shared" si="13"/>
        <v>2.0083512441391289E-2</v>
      </c>
      <c r="L53" s="25">
        <f t="shared" si="13"/>
        <v>2.4672616226529581E-2</v>
      </c>
      <c r="M53" s="25">
        <f t="shared" si="13"/>
        <v>2.6595388210142189E-2</v>
      </c>
      <c r="N53" s="25">
        <f t="shared" si="13"/>
        <v>3.0316883836067347E-2</v>
      </c>
      <c r="O53" s="25">
        <f t="shared" si="13"/>
        <v>3.2113804658617989E-2</v>
      </c>
      <c r="P53" s="25">
        <f t="shared" si="13"/>
        <v>4.0203319390329194E-2</v>
      </c>
      <c r="Q53" s="25">
        <f t="shared" si="13"/>
        <v>4.1088525394492079E-2</v>
      </c>
      <c r="R53" s="25">
        <f t="shared" si="13"/>
        <v>7.447863885293832E-3</v>
      </c>
      <c r="S53" s="25">
        <f t="shared" si="13"/>
        <v>3.7846926325065117E-2</v>
      </c>
      <c r="T53" s="25">
        <f t="shared" si="13"/>
        <v>-3.5601614042964228E-3</v>
      </c>
      <c r="U53" s="25">
        <f t="shared" si="13"/>
        <v>-1.3594169567146513E-3</v>
      </c>
      <c r="V53" s="25">
        <f t="shared" si="13"/>
        <v>4.8090030757653984E-3</v>
      </c>
      <c r="W53" s="25">
        <f t="shared" si="13"/>
        <v>3.8261237636834458E-3</v>
      </c>
      <c r="X53" s="25">
        <f t="shared" si="13"/>
        <v>1.1337096819984127E-2</v>
      </c>
      <c r="Y53" s="25">
        <f t="shared" si="13"/>
        <v>1.2716270220727117E-2</v>
      </c>
      <c r="Z53" s="25">
        <f t="shared" si="13"/>
        <v>2.3866997648300352E-2</v>
      </c>
    </row>
    <row r="54" spans="1:26" ht="15.75" thickBot="1" x14ac:dyDescent="0.3">
      <c r="A54" s="28" t="s">
        <v>63</v>
      </c>
      <c r="B54" s="29">
        <f>B52-B53</f>
        <v>7.7026987166180542E-4</v>
      </c>
      <c r="C54" s="29">
        <f t="shared" ref="C54:Z54" si="14">C52-C53</f>
        <v>-1.2966046104507267E-3</v>
      </c>
      <c r="D54" s="29">
        <f t="shared" si="14"/>
        <v>-5.3501556134769521E-3</v>
      </c>
      <c r="E54" s="29">
        <f t="shared" si="14"/>
        <v>-5.076343075068275E-3</v>
      </c>
      <c r="F54" s="29">
        <f t="shared" si="14"/>
        <v>-6.7536219951515181E-3</v>
      </c>
      <c r="G54" s="29">
        <f t="shared" si="14"/>
        <v>-3.6023345147209122E-3</v>
      </c>
      <c r="H54" s="29">
        <f t="shared" si="14"/>
        <v>-2.0879764778443159E-2</v>
      </c>
      <c r="I54" s="29">
        <f t="shared" si="14"/>
        <v>-1.8310013890559702E-2</v>
      </c>
      <c r="J54" s="29">
        <f t="shared" si="14"/>
        <v>-1.2299061134357182E-2</v>
      </c>
      <c r="K54" s="29">
        <f t="shared" si="14"/>
        <v>-5.6940288959862299E-3</v>
      </c>
      <c r="L54" s="29">
        <f t="shared" si="14"/>
        <v>-7.877654336426218E-3</v>
      </c>
      <c r="M54" s="29">
        <f t="shared" si="14"/>
        <v>-6.5321429862770612E-3</v>
      </c>
      <c r="N54" s="29">
        <f t="shared" si="14"/>
        <v>-6.8877383466855076E-3</v>
      </c>
      <c r="O54" s="29">
        <f t="shared" si="14"/>
        <v>-6.0750984170975866E-3</v>
      </c>
      <c r="P54" s="29">
        <f t="shared" si="14"/>
        <v>-7.2950654112180074E-3</v>
      </c>
      <c r="Q54" s="29">
        <f t="shared" si="14"/>
        <v>-6.910985755234543E-3</v>
      </c>
      <c r="R54" s="29">
        <f t="shared" si="14"/>
        <v>-1.2720323915560473E-3</v>
      </c>
      <c r="S54" s="29">
        <f t="shared" si="14"/>
        <v>-7.4847193727783819E-3</v>
      </c>
      <c r="T54" s="29">
        <f t="shared" si="14"/>
        <v>9.055180814587678E-4</v>
      </c>
      <c r="U54" s="29">
        <f t="shared" si="14"/>
        <v>3.1476367457991452E-4</v>
      </c>
      <c r="V54" s="29">
        <f t="shared" si="14"/>
        <v>-8.730980459412856E-4</v>
      </c>
      <c r="W54" s="29">
        <f t="shared" si="14"/>
        <v>-9.0497581711042113E-4</v>
      </c>
      <c r="X54" s="29">
        <f t="shared" si="14"/>
        <v>-2.7210736437934362E-3</v>
      </c>
      <c r="Y54" s="29">
        <f t="shared" si="14"/>
        <v>-3.0710593760586592E-3</v>
      </c>
      <c r="Z54" s="29">
        <f t="shared" si="14"/>
        <v>-5.1664584617060055E-3</v>
      </c>
    </row>
    <row r="55" spans="1:26" ht="6.75" customHeight="1" x14ac:dyDescent="0.25">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x14ac:dyDescent="0.25">
      <c r="A56" s="6" t="s">
        <v>67</v>
      </c>
      <c r="B56" s="35">
        <f>_xlfn.STDEV.S(B52:Z52)</f>
        <v>1.2312286582158728E-2</v>
      </c>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x14ac:dyDescent="0.25">
      <c r="A57" s="6" t="s">
        <v>69</v>
      </c>
      <c r="B57" s="35">
        <f>AVERAGE(B52:Z52)</f>
        <v>1.5119955689039391E-2</v>
      </c>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x14ac:dyDescent="0.25">
      <c r="A58" s="6" t="s">
        <v>71</v>
      </c>
      <c r="B58" s="35">
        <f>B57+B56</f>
        <v>2.7432242271198119E-2</v>
      </c>
    </row>
    <row r="59" spans="1:26" x14ac:dyDescent="0.25">
      <c r="A59" s="6" t="s">
        <v>72</v>
      </c>
      <c r="B59" s="35">
        <f>B57+2*B56</f>
        <v>3.9744528853356845E-2</v>
      </c>
    </row>
    <row r="60" spans="1:26" ht="6.75" customHeight="1" x14ac:dyDescent="0.25"/>
    <row r="61" spans="1:26" x14ac:dyDescent="0.25">
      <c r="A61" s="6" t="s">
        <v>68</v>
      </c>
      <c r="B61" s="36">
        <f>_xlfn.STDEV.S(B53:Z53)</f>
        <v>1.697101690005753E-2</v>
      </c>
    </row>
    <row r="62" spans="1:26" x14ac:dyDescent="0.25">
      <c r="A62" s="6" t="s">
        <v>70</v>
      </c>
      <c r="B62" s="35">
        <f>AVERAGE(B53:Z53)</f>
        <v>2.0733694858735281E-2</v>
      </c>
    </row>
    <row r="63" spans="1:26" x14ac:dyDescent="0.25">
      <c r="A63" s="6" t="s">
        <v>73</v>
      </c>
      <c r="B63" s="35">
        <f>B62+B61</f>
        <v>3.7704711758792808E-2</v>
      </c>
    </row>
    <row r="64" spans="1:26" x14ac:dyDescent="0.25">
      <c r="A64" s="6" t="s">
        <v>74</v>
      </c>
      <c r="B64" s="35">
        <f>B62+2*B61</f>
        <v>5.4675728658850342E-2</v>
      </c>
    </row>
    <row r="65" spans="1:26" ht="9" customHeight="1" x14ac:dyDescent="0.25">
      <c r="B65" s="26"/>
    </row>
    <row r="66" spans="1:26" x14ac:dyDescent="0.25">
      <c r="A66" s="6" t="s">
        <v>75</v>
      </c>
      <c r="B66" s="35">
        <f>B56-B61</f>
        <v>-4.6587303178988026E-3</v>
      </c>
    </row>
    <row r="67" spans="1:26" x14ac:dyDescent="0.25">
      <c r="A67" s="6" t="s">
        <v>76</v>
      </c>
      <c r="B67" s="35">
        <f t="shared" ref="B67:B69" si="15">B57-B62</f>
        <v>-5.6137391696958906E-3</v>
      </c>
    </row>
    <row r="68" spans="1:26" x14ac:dyDescent="0.25">
      <c r="A68" s="6" t="s">
        <v>77</v>
      </c>
      <c r="B68" s="35">
        <f t="shared" si="15"/>
        <v>-1.027246948759469E-2</v>
      </c>
    </row>
    <row r="69" spans="1:26" x14ac:dyDescent="0.25">
      <c r="A69" s="6" t="s">
        <v>78</v>
      </c>
      <c r="B69" s="35">
        <f t="shared" si="15"/>
        <v>-1.4931199805493497E-2</v>
      </c>
    </row>
    <row r="71" spans="1:26" s="33" customFormat="1" x14ac:dyDescent="0.25">
      <c r="A71" s="34" t="s">
        <v>66</v>
      </c>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x14ac:dyDescent="0.25">
      <c r="A72" s="6" t="s">
        <v>79</v>
      </c>
      <c r="B72" s="35">
        <f>B36-B56</f>
        <v>-1.3925829126038743E-3</v>
      </c>
    </row>
    <row r="73" spans="1:26" x14ac:dyDescent="0.25">
      <c r="A73" s="6" t="s">
        <v>80</v>
      </c>
      <c r="B73" s="35">
        <f>B37-B57</f>
        <v>-1.0937219419640664E-3</v>
      </c>
    </row>
    <row r="74" spans="1:26" x14ac:dyDescent="0.25">
      <c r="A74" s="6" t="s">
        <v>81</v>
      </c>
      <c r="B74" s="35">
        <f>B38-B58</f>
        <v>-2.4863048545679424E-3</v>
      </c>
    </row>
    <row r="75" spans="1:26" x14ac:dyDescent="0.25">
      <c r="A75" s="6" t="s">
        <v>82</v>
      </c>
      <c r="B75" s="35">
        <f>B39-B59</f>
        <v>-3.8788877671718097E-3</v>
      </c>
    </row>
    <row r="76" spans="1:26" ht="6" customHeight="1" x14ac:dyDescent="0.25">
      <c r="B76" s="26"/>
    </row>
    <row r="77" spans="1:26" x14ac:dyDescent="0.25">
      <c r="A77" s="6" t="s">
        <v>83</v>
      </c>
      <c r="B77" s="35">
        <f>B41-B61</f>
        <v>-1.1210489480774841E-3</v>
      </c>
    </row>
    <row r="78" spans="1:26" x14ac:dyDescent="0.25">
      <c r="A78" s="6" t="s">
        <v>84</v>
      </c>
      <c r="B78" s="35">
        <f>B42-B62</f>
        <v>-2.0167740581652702E-4</v>
      </c>
    </row>
    <row r="79" spans="1:26" x14ac:dyDescent="0.25">
      <c r="A79" s="6" t="s">
        <v>85</v>
      </c>
      <c r="B79" s="35">
        <f>B43-B63</f>
        <v>-1.3227263538940076E-3</v>
      </c>
    </row>
    <row r="80" spans="1:26" x14ac:dyDescent="0.25">
      <c r="A80" s="6" t="s">
        <v>86</v>
      </c>
      <c r="B80" s="35">
        <f>B44-B64</f>
        <v>-2.4437753019714986E-3</v>
      </c>
    </row>
    <row r="82" spans="1:26" x14ac:dyDescent="0.25">
      <c r="A82" s="34" t="s">
        <v>153</v>
      </c>
      <c r="B82" s="44" t="s">
        <v>8</v>
      </c>
      <c r="C82" s="44" t="s">
        <v>9</v>
      </c>
      <c r="D82" s="44" t="s">
        <v>10</v>
      </c>
      <c r="E82" s="44" t="s">
        <v>11</v>
      </c>
      <c r="F82" s="44" t="s">
        <v>12</v>
      </c>
      <c r="G82" s="44" t="s">
        <v>13</v>
      </c>
      <c r="H82" s="44" t="s">
        <v>14</v>
      </c>
      <c r="I82" s="44" t="s">
        <v>15</v>
      </c>
      <c r="J82" s="44" t="s">
        <v>16</v>
      </c>
      <c r="K82" s="44" t="s">
        <v>17</v>
      </c>
      <c r="L82" s="44" t="s">
        <v>18</v>
      </c>
      <c r="M82" s="44" t="s">
        <v>19</v>
      </c>
      <c r="N82" s="44" t="s">
        <v>20</v>
      </c>
      <c r="O82" s="44" t="s">
        <v>4</v>
      </c>
      <c r="P82" s="44" t="s">
        <v>5</v>
      </c>
      <c r="Q82" s="44" t="s">
        <v>21</v>
      </c>
      <c r="R82" s="44" t="s">
        <v>22</v>
      </c>
      <c r="S82" s="44" t="s">
        <v>6</v>
      </c>
      <c r="T82" s="44" t="s">
        <v>23</v>
      </c>
      <c r="U82" s="44" t="s">
        <v>24</v>
      </c>
      <c r="V82" s="44" t="s">
        <v>7</v>
      </c>
      <c r="W82" s="44" t="s">
        <v>25</v>
      </c>
      <c r="X82" s="44" t="s">
        <v>26</v>
      </c>
      <c r="Y82" s="44" t="s">
        <v>27</v>
      </c>
      <c r="Z82" s="44" t="s">
        <v>28</v>
      </c>
    </row>
    <row r="83" spans="1:26" ht="15" customHeight="1" outlineLevel="1" x14ac:dyDescent="0.25">
      <c r="A83" s="37" t="s">
        <v>158</v>
      </c>
      <c r="B83" s="7">
        <f>B13</f>
        <v>0</v>
      </c>
      <c r="C83" s="7">
        <f t="shared" ref="C83:Z83" si="16">C13</f>
        <v>0</v>
      </c>
      <c r="D83" s="7">
        <f t="shared" si="16"/>
        <v>0</v>
      </c>
      <c r="E83" s="7">
        <f t="shared" si="16"/>
        <v>0</v>
      </c>
      <c r="F83" s="7">
        <f t="shared" si="16"/>
        <v>0</v>
      </c>
      <c r="G83" s="7">
        <f t="shared" si="16"/>
        <v>0</v>
      </c>
      <c r="H83" s="7">
        <f t="shared" si="16"/>
        <v>0</v>
      </c>
      <c r="I83" s="7">
        <f t="shared" si="16"/>
        <v>0</v>
      </c>
      <c r="J83" s="7">
        <f t="shared" si="16"/>
        <v>0</v>
      </c>
      <c r="K83" s="7">
        <f t="shared" si="16"/>
        <v>0</v>
      </c>
      <c r="L83" s="7">
        <f t="shared" si="16"/>
        <v>0</v>
      </c>
      <c r="M83" s="7">
        <f t="shared" si="16"/>
        <v>4700000</v>
      </c>
      <c r="N83" s="7">
        <f t="shared" si="16"/>
        <v>4700000</v>
      </c>
      <c r="O83" s="7">
        <f t="shared" si="16"/>
        <v>4700000</v>
      </c>
      <c r="P83" s="7">
        <f t="shared" si="16"/>
        <v>-29578</v>
      </c>
      <c r="Q83" s="7">
        <f t="shared" si="16"/>
        <v>-29578</v>
      </c>
      <c r="R83" s="7">
        <f t="shared" si="16"/>
        <v>0</v>
      </c>
      <c r="S83" s="7">
        <f t="shared" si="16"/>
        <v>0</v>
      </c>
      <c r="T83" s="7">
        <f t="shared" si="16"/>
        <v>0</v>
      </c>
      <c r="U83" s="7">
        <f t="shared" si="16"/>
        <v>0</v>
      </c>
      <c r="V83" s="7">
        <f t="shared" si="16"/>
        <v>0</v>
      </c>
      <c r="W83" s="7">
        <f t="shared" si="16"/>
        <v>0</v>
      </c>
      <c r="X83" s="7">
        <f t="shared" si="16"/>
        <v>0</v>
      </c>
      <c r="Y83" s="7">
        <f t="shared" si="16"/>
        <v>0</v>
      </c>
      <c r="Z83" s="7">
        <f t="shared" si="16"/>
        <v>0</v>
      </c>
    </row>
    <row r="84" spans="1:26" ht="15" customHeight="1" outlineLevel="1" x14ac:dyDescent="0.25">
      <c r="A84" s="37" t="s">
        <v>159</v>
      </c>
      <c r="B84" s="7">
        <f>B9</f>
        <v>-1198264.5327000022</v>
      </c>
      <c r="C84" s="7">
        <f t="shared" ref="C84:Z84" si="17">C9</f>
        <v>2525367.3426999999</v>
      </c>
      <c r="D84" s="7">
        <f t="shared" si="17"/>
        <v>9739143.9360000007</v>
      </c>
      <c r="E84" s="7">
        <f t="shared" si="17"/>
        <v>9501571</v>
      </c>
      <c r="F84" s="7">
        <f t="shared" si="17"/>
        <v>15590004.405500002</v>
      </c>
      <c r="G84" s="7">
        <f t="shared" si="17"/>
        <v>8598714.4070000108</v>
      </c>
      <c r="H84" s="7">
        <f t="shared" si="17"/>
        <v>31692929.948199999</v>
      </c>
      <c r="I84" s="7">
        <f t="shared" si="17"/>
        <v>34240477.976899996</v>
      </c>
      <c r="J84" s="7">
        <f t="shared" si="17"/>
        <v>17118979.109999999</v>
      </c>
      <c r="K84" s="7">
        <f t="shared" si="17"/>
        <v>16559323.110000001</v>
      </c>
      <c r="L84" s="7">
        <f t="shared" si="17"/>
        <v>16990531.760000002</v>
      </c>
      <c r="M84" s="7">
        <f t="shared" si="17"/>
        <v>18380672</v>
      </c>
      <c r="N84" s="7">
        <f t="shared" si="17"/>
        <v>22753046.212500006</v>
      </c>
      <c r="O84" s="7">
        <f t="shared" si="17"/>
        <v>24425354</v>
      </c>
      <c r="P84" s="7">
        <f t="shared" si="17"/>
        <v>29935090</v>
      </c>
      <c r="Q84" s="7">
        <f t="shared" si="17"/>
        <v>30631673</v>
      </c>
      <c r="R84" s="7">
        <f t="shared" si="17"/>
        <v>5479559</v>
      </c>
      <c r="S84" s="7">
        <f t="shared" si="17"/>
        <v>27623546</v>
      </c>
      <c r="T84" s="7">
        <f t="shared" si="17"/>
        <v>-2361619</v>
      </c>
      <c r="U84" s="7">
        <f t="shared" si="17"/>
        <v>-861619</v>
      </c>
      <c r="V84" s="7">
        <f t="shared" si="17"/>
        <v>3070799</v>
      </c>
      <c r="W84" s="7">
        <f t="shared" si="17"/>
        <v>3268816</v>
      </c>
      <c r="X84" s="7">
        <f t="shared" si="17"/>
        <v>9547421</v>
      </c>
      <c r="Y84" s="7">
        <f t="shared" si="17"/>
        <v>10632055</v>
      </c>
      <c r="Z84" s="7">
        <f t="shared" si="17"/>
        <v>19694727</v>
      </c>
    </row>
    <row r="85" spans="1:26" ht="15" customHeight="1" outlineLevel="1" x14ac:dyDescent="0.25">
      <c r="A85" s="37" t="s">
        <v>160</v>
      </c>
      <c r="B85" s="7">
        <f t="shared" ref="B85:Z85" si="18">-B83+B84</f>
        <v>-1198264.5327000022</v>
      </c>
      <c r="C85" s="7">
        <f t="shared" si="18"/>
        <v>2525367.3426999999</v>
      </c>
      <c r="D85" s="7">
        <f t="shared" si="18"/>
        <v>9739143.9360000007</v>
      </c>
      <c r="E85" s="7">
        <f t="shared" si="18"/>
        <v>9501571</v>
      </c>
      <c r="F85" s="7">
        <f t="shared" si="18"/>
        <v>15590004.405500002</v>
      </c>
      <c r="G85" s="7">
        <f t="shared" si="18"/>
        <v>8598714.4070000108</v>
      </c>
      <c r="H85" s="7">
        <f t="shared" si="18"/>
        <v>31692929.948199999</v>
      </c>
      <c r="I85" s="7">
        <f t="shared" si="18"/>
        <v>34240477.976899996</v>
      </c>
      <c r="J85" s="7">
        <f t="shared" si="18"/>
        <v>17118979.109999999</v>
      </c>
      <c r="K85" s="7">
        <f t="shared" si="18"/>
        <v>16559323.110000001</v>
      </c>
      <c r="L85" s="7">
        <f t="shared" si="18"/>
        <v>16990531.760000002</v>
      </c>
      <c r="M85" s="7">
        <f t="shared" si="18"/>
        <v>13680672</v>
      </c>
      <c r="N85" s="7">
        <f>-N83+N84</f>
        <v>18053046.212500006</v>
      </c>
      <c r="O85" s="7">
        <f t="shared" si="18"/>
        <v>19725354</v>
      </c>
      <c r="P85" s="7">
        <f t="shared" si="18"/>
        <v>29964668</v>
      </c>
      <c r="Q85" s="7">
        <f t="shared" si="18"/>
        <v>30661251</v>
      </c>
      <c r="R85" s="7">
        <f t="shared" si="18"/>
        <v>5479559</v>
      </c>
      <c r="S85" s="7">
        <f t="shared" si="18"/>
        <v>27623546</v>
      </c>
      <c r="T85" s="7">
        <f t="shared" si="18"/>
        <v>-2361619</v>
      </c>
      <c r="U85" s="7">
        <f t="shared" si="18"/>
        <v>-861619</v>
      </c>
      <c r="V85" s="7">
        <f t="shared" si="18"/>
        <v>3070799</v>
      </c>
      <c r="W85" s="7">
        <f t="shared" si="18"/>
        <v>3268816</v>
      </c>
      <c r="X85" s="7">
        <f t="shared" si="18"/>
        <v>9547421</v>
      </c>
      <c r="Y85" s="7">
        <f t="shared" si="18"/>
        <v>10632055</v>
      </c>
      <c r="Z85" s="7">
        <f t="shared" si="18"/>
        <v>19694727</v>
      </c>
    </row>
    <row r="86" spans="1:26" ht="15" customHeight="1" outlineLevel="1" x14ac:dyDescent="0.25"/>
    <row r="87" spans="1:26" ht="15" customHeight="1" outlineLevel="1" x14ac:dyDescent="0.25">
      <c r="A87" s="37" t="s">
        <v>161</v>
      </c>
    </row>
    <row r="88" spans="1:26" ht="15" customHeight="1" outlineLevel="1" x14ac:dyDescent="0.25">
      <c r="A88" s="6" t="s">
        <v>87</v>
      </c>
      <c r="B88" s="38">
        <f>AVERAGE(B83:Z83)</f>
        <v>561633.76</v>
      </c>
    </row>
    <row r="89" spans="1:26" ht="15" customHeight="1" outlineLevel="1" x14ac:dyDescent="0.25">
      <c r="A89" s="6" t="s">
        <v>88</v>
      </c>
      <c r="B89" s="38">
        <f>_xlfn.STDEV.S(B83:Z83)</f>
        <v>1559726.7082579264</v>
      </c>
      <c r="C89" s="37" t="s">
        <v>91</v>
      </c>
      <c r="D89" s="7"/>
    </row>
    <row r="90" spans="1:26" ht="15" customHeight="1" outlineLevel="1" x14ac:dyDescent="0.25">
      <c r="A90" s="6" t="s">
        <v>89</v>
      </c>
      <c r="B90" s="38">
        <f>B88+B89</f>
        <v>2121360.4682579264</v>
      </c>
      <c r="C90" s="6" t="s">
        <v>92</v>
      </c>
      <c r="D90" s="43">
        <f>COUNTIF($B$83:$Z$83,"&gt;"&amp;B90)</f>
        <v>3</v>
      </c>
    </row>
    <row r="91" spans="1:26" ht="15" customHeight="1" outlineLevel="1" x14ac:dyDescent="0.25">
      <c r="A91" s="6" t="s">
        <v>90</v>
      </c>
      <c r="B91" s="38">
        <f>B88+2*B89</f>
        <v>3681087.176515853</v>
      </c>
      <c r="C91" s="6" t="s">
        <v>93</v>
      </c>
      <c r="D91" s="43">
        <f>COUNTIF($B$83:$Z$83,"&gt;"&amp;B91)</f>
        <v>3</v>
      </c>
    </row>
    <row r="92" spans="1:26" ht="15" customHeight="1" outlineLevel="1" x14ac:dyDescent="0.25">
      <c r="C92" s="37" t="s">
        <v>94</v>
      </c>
      <c r="D92" s="43">
        <f>COUNT(B83:Z83)</f>
        <v>25</v>
      </c>
    </row>
    <row r="93" spans="1:26" ht="15" customHeight="1" outlineLevel="1" x14ac:dyDescent="0.25">
      <c r="A93" s="37" t="s">
        <v>162</v>
      </c>
    </row>
    <row r="94" spans="1:26" ht="15" customHeight="1" outlineLevel="1" x14ac:dyDescent="0.25">
      <c r="A94" s="6" t="s">
        <v>87</v>
      </c>
      <c r="B94" s="38">
        <f>AVERAGE(B84:Z84)</f>
        <v>14543131.947044</v>
      </c>
    </row>
    <row r="95" spans="1:26" ht="15" customHeight="1" outlineLevel="1" x14ac:dyDescent="0.25">
      <c r="A95" s="6" t="s">
        <v>88</v>
      </c>
      <c r="B95" s="38">
        <f>_xlfn.STDEV.S(B84:Z84)</f>
        <v>11093011.491618166</v>
      </c>
      <c r="C95" s="37" t="s">
        <v>91</v>
      </c>
      <c r="D95" s="7"/>
    </row>
    <row r="96" spans="1:26" ht="15" customHeight="1" outlineLevel="1" x14ac:dyDescent="0.25">
      <c r="A96" s="6" t="s">
        <v>89</v>
      </c>
      <c r="B96" s="38">
        <f>B94+B95</f>
        <v>25636143.438662164</v>
      </c>
      <c r="C96" s="6" t="s">
        <v>92</v>
      </c>
      <c r="D96" s="43">
        <f>COUNTIF($B$84:$Z$84,"&gt;"&amp;B96)</f>
        <v>5</v>
      </c>
    </row>
    <row r="97" spans="1:4" ht="15" customHeight="1" outlineLevel="1" x14ac:dyDescent="0.25">
      <c r="A97" s="6" t="s">
        <v>90</v>
      </c>
      <c r="B97" s="38">
        <f>B94+2*B95</f>
        <v>36729154.930280328</v>
      </c>
      <c r="C97" s="6" t="s">
        <v>93</v>
      </c>
      <c r="D97" s="43">
        <f>COUNTIF($B$84:$Z$84,"&gt;"&amp;B97)</f>
        <v>0</v>
      </c>
    </row>
    <row r="98" spans="1:4" ht="15" customHeight="1" outlineLevel="1" x14ac:dyDescent="0.25">
      <c r="C98" s="37" t="s">
        <v>94</v>
      </c>
      <c r="D98" s="43">
        <f>COUNT(B84:Z84)</f>
        <v>25</v>
      </c>
    </row>
    <row r="99" spans="1:4" ht="15" customHeight="1" outlineLevel="1" x14ac:dyDescent="0.25">
      <c r="A99" s="37" t="s">
        <v>163</v>
      </c>
    </row>
    <row r="100" spans="1:4" ht="15" customHeight="1" outlineLevel="1" x14ac:dyDescent="0.25">
      <c r="A100" s="6" t="s">
        <v>87</v>
      </c>
      <c r="B100" s="38">
        <f>AVERAGE(B85:Z85)</f>
        <v>13981498.187044</v>
      </c>
    </row>
    <row r="101" spans="1:4" ht="15" customHeight="1" outlineLevel="1" x14ac:dyDescent="0.25">
      <c r="A101" s="6" t="s">
        <v>88</v>
      </c>
      <c r="B101" s="38">
        <f>_xlfn.STDEV.S(B85:Z85)</f>
        <v>10815550.022801409</v>
      </c>
      <c r="C101" s="37" t="s">
        <v>91</v>
      </c>
      <c r="D101" s="7"/>
    </row>
    <row r="102" spans="1:4" ht="15" customHeight="1" outlineLevel="1" x14ac:dyDescent="0.25">
      <c r="A102" s="6" t="s">
        <v>89</v>
      </c>
      <c r="B102" s="38">
        <f>B100+B101</f>
        <v>24797048.209845409</v>
      </c>
      <c r="C102" s="6" t="s">
        <v>92</v>
      </c>
      <c r="D102" s="43">
        <f>COUNTIF($B$85:$Z$85,"&gt;"&amp;B102)</f>
        <v>5</v>
      </c>
    </row>
    <row r="103" spans="1:4" ht="15" customHeight="1" outlineLevel="1" x14ac:dyDescent="0.25">
      <c r="A103" s="6" t="s">
        <v>90</v>
      </c>
      <c r="B103" s="38">
        <f>B100+2*B101</f>
        <v>35612598.232646815</v>
      </c>
      <c r="C103" s="6" t="s">
        <v>93</v>
      </c>
      <c r="D103" s="43">
        <f>COUNTIF($B$85:$Z$85,"&gt;"&amp;B103)</f>
        <v>0</v>
      </c>
    </row>
    <row r="104" spans="1:4" ht="15" customHeight="1" outlineLevel="1" x14ac:dyDescent="0.25">
      <c r="C104" s="37" t="s">
        <v>94</v>
      </c>
      <c r="D104" s="43">
        <f>COUNT(B85:Z85)</f>
        <v>25</v>
      </c>
    </row>
  </sheetData>
  <mergeCells count="1">
    <mergeCell ref="A17:A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77"/>
  <sheetViews>
    <sheetView workbookViewId="0">
      <pane xSplit="1" topLeftCell="B1" activePane="topRight" state="frozen"/>
      <selection activeCell="B14" sqref="B14"/>
      <selection pane="topRight" activeCell="B14" sqref="B14"/>
    </sheetView>
  </sheetViews>
  <sheetFormatPr defaultRowHeight="15" x14ac:dyDescent="0.25"/>
  <cols>
    <col min="1" max="1" width="40.7109375" style="6" customWidth="1"/>
    <col min="2" max="26" width="10.7109375" style="6" customWidth="1"/>
  </cols>
  <sheetData>
    <row r="1" spans="1:26" x14ac:dyDescent="0.25">
      <c r="A1" s="1" t="s">
        <v>0</v>
      </c>
      <c r="B1" s="2" t="s">
        <v>8</v>
      </c>
      <c r="C1" s="2" t="s">
        <v>9</v>
      </c>
      <c r="D1" s="2" t="s">
        <v>10</v>
      </c>
      <c r="E1" s="2" t="s">
        <v>11</v>
      </c>
      <c r="F1" s="2" t="s">
        <v>12</v>
      </c>
      <c r="G1" s="2" t="s">
        <v>13</v>
      </c>
      <c r="H1" s="2" t="s">
        <v>14</v>
      </c>
      <c r="I1" s="2" t="s">
        <v>15</v>
      </c>
      <c r="J1" s="2" t="s">
        <v>16</v>
      </c>
      <c r="K1" s="2" t="s">
        <v>17</v>
      </c>
      <c r="L1" s="2" t="s">
        <v>18</v>
      </c>
      <c r="M1" s="2" t="s">
        <v>19</v>
      </c>
      <c r="N1" s="2" t="s">
        <v>20</v>
      </c>
      <c r="O1" s="2" t="s">
        <v>4</v>
      </c>
      <c r="P1" s="2" t="s">
        <v>5</v>
      </c>
      <c r="Q1" s="2" t="s">
        <v>21</v>
      </c>
      <c r="R1" s="2" t="s">
        <v>22</v>
      </c>
      <c r="S1" s="2" t="s">
        <v>6</v>
      </c>
      <c r="T1" s="2" t="s">
        <v>23</v>
      </c>
      <c r="U1" s="2" t="s">
        <v>24</v>
      </c>
      <c r="V1" s="2" t="s">
        <v>7</v>
      </c>
      <c r="W1" s="2" t="s">
        <v>25</v>
      </c>
      <c r="X1" s="2" t="s">
        <v>26</v>
      </c>
      <c r="Y1" s="2" t="s">
        <v>27</v>
      </c>
      <c r="Z1" s="2" t="s">
        <v>28</v>
      </c>
    </row>
    <row r="2" spans="1:26" x14ac:dyDescent="0.25">
      <c r="A2" s="3" t="s">
        <v>29</v>
      </c>
      <c r="B2" s="4">
        <v>2876349571.27</v>
      </c>
      <c r="C2" s="4">
        <v>2969964057.3800001</v>
      </c>
      <c r="D2" s="4">
        <v>2934795485.4000001</v>
      </c>
      <c r="E2" s="4">
        <v>3014600718.77</v>
      </c>
      <c r="F2" s="4">
        <v>3036384198.7599998</v>
      </c>
      <c r="G2" s="4">
        <v>3258209460.5900006</v>
      </c>
      <c r="H2" s="4">
        <v>3327915524.0299997</v>
      </c>
      <c r="I2" s="4">
        <v>3482778106.0100002</v>
      </c>
      <c r="J2" s="4">
        <v>3454397784.3700004</v>
      </c>
      <c r="K2" s="4">
        <v>3510962996.6800003</v>
      </c>
      <c r="L2" s="4">
        <v>3516667205.5</v>
      </c>
      <c r="M2" s="4">
        <v>3454513453.3299999</v>
      </c>
      <c r="N2" s="4">
        <v>3446188183.0999999</v>
      </c>
      <c r="O2" s="4">
        <v>3483200482.1299996</v>
      </c>
      <c r="P2" s="4">
        <v>3548322365.9599991</v>
      </c>
      <c r="Q2" s="4">
        <v>3550519658.25</v>
      </c>
      <c r="R2" s="4">
        <v>3515973485.8800006</v>
      </c>
      <c r="S2" s="4">
        <v>3603162710</v>
      </c>
      <c r="T2" s="4">
        <v>3567203941.3599997</v>
      </c>
      <c r="U2" s="4">
        <v>3679283790.1599998</v>
      </c>
      <c r="V2" s="4">
        <v>3620452761.7099996</v>
      </c>
      <c r="W2" s="4">
        <v>3660411938.8200002</v>
      </c>
      <c r="X2" s="4">
        <v>3613194524.0900006</v>
      </c>
      <c r="Y2" s="4">
        <v>3579738546.6900001</v>
      </c>
      <c r="Z2" s="4">
        <v>3579315072.7000003</v>
      </c>
    </row>
    <row r="3" spans="1:26" x14ac:dyDescent="0.25">
      <c r="A3" s="3" t="s">
        <v>30</v>
      </c>
      <c r="B3" s="4">
        <v>297499465.09999996</v>
      </c>
      <c r="C3" s="4">
        <v>301207930.61000001</v>
      </c>
      <c r="D3" s="4">
        <v>301005596.25000006</v>
      </c>
      <c r="E3" s="4">
        <v>308366877.85000002</v>
      </c>
      <c r="F3" s="4">
        <v>309734549.88</v>
      </c>
      <c r="G3" s="4">
        <v>309860455.88</v>
      </c>
      <c r="H3" s="4">
        <v>341320177.29999995</v>
      </c>
      <c r="I3" s="4">
        <v>340605734.25999999</v>
      </c>
      <c r="J3" s="4">
        <v>324763410.67999995</v>
      </c>
      <c r="K3" s="4">
        <v>318007421.66999996</v>
      </c>
      <c r="L3" s="4">
        <v>325839311.33999997</v>
      </c>
      <c r="M3" s="4">
        <v>323546086.89000005</v>
      </c>
      <c r="N3" s="4">
        <v>321946474.76999998</v>
      </c>
      <c r="O3" s="4">
        <v>323854022.35000002</v>
      </c>
      <c r="P3" s="4">
        <v>337393641.36999995</v>
      </c>
      <c r="Q3" s="4">
        <v>314072205.77999997</v>
      </c>
      <c r="R3" s="4">
        <v>311942775.36000001</v>
      </c>
      <c r="S3" s="4">
        <v>314375652.61999995</v>
      </c>
      <c r="T3" s="4">
        <v>313495834.35999995</v>
      </c>
      <c r="U3" s="4">
        <v>328127791.55000001</v>
      </c>
      <c r="V3" s="4">
        <v>332954476.13999999</v>
      </c>
      <c r="W3" s="4">
        <v>318205608.54000002</v>
      </c>
      <c r="X3" s="4">
        <v>308241124.66999996</v>
      </c>
      <c r="Y3" s="4">
        <v>298233589.90999997</v>
      </c>
      <c r="Z3" s="4">
        <v>285269783.63000005</v>
      </c>
    </row>
    <row r="4" spans="1:26" x14ac:dyDescent="0.25">
      <c r="A4" s="3" t="s">
        <v>1</v>
      </c>
      <c r="B4" s="4">
        <v>3156225282.396667</v>
      </c>
      <c r="C4" s="4">
        <v>3161290885.7033334</v>
      </c>
      <c r="D4" s="4">
        <v>3173041796.9091668</v>
      </c>
      <c r="E4" s="4">
        <v>3189289792.5116673</v>
      </c>
      <c r="F4" s="4">
        <v>3204173249.0250001</v>
      </c>
      <c r="G4" s="4">
        <v>3239495084.7791672</v>
      </c>
      <c r="H4" s="4">
        <v>3284812529.0583339</v>
      </c>
      <c r="I4" s="4">
        <v>3345972512.1483331</v>
      </c>
      <c r="J4" s="4">
        <v>3402519631.898334</v>
      </c>
      <c r="K4" s="4">
        <v>3456580706.4258332</v>
      </c>
      <c r="L4" s="4">
        <v>3513531176.105</v>
      </c>
      <c r="M4" s="9">
        <f t="shared" ref="M4:Z4" si="0">AVERAGE(B2:M2)</f>
        <v>3236461546.8408332</v>
      </c>
      <c r="N4" s="9">
        <f t="shared" si="0"/>
        <v>3283948097.8266664</v>
      </c>
      <c r="O4" s="9">
        <f t="shared" si="0"/>
        <v>3326717799.8891659</v>
      </c>
      <c r="P4" s="9">
        <f t="shared" si="0"/>
        <v>3377845039.935833</v>
      </c>
      <c r="Q4" s="9">
        <f t="shared" si="0"/>
        <v>3422504951.5591674</v>
      </c>
      <c r="R4" s="9">
        <f t="shared" si="0"/>
        <v>3462470725.4858327</v>
      </c>
      <c r="S4" s="9">
        <f t="shared" si="0"/>
        <v>3491216829.603333</v>
      </c>
      <c r="T4" s="9">
        <f t="shared" si="0"/>
        <v>3511157531.0475001</v>
      </c>
      <c r="U4" s="9">
        <f t="shared" si="0"/>
        <v>3527533004.7266669</v>
      </c>
      <c r="V4" s="9">
        <f t="shared" si="0"/>
        <v>3541370919.5050006</v>
      </c>
      <c r="W4" s="9">
        <f t="shared" si="0"/>
        <v>3553824998.0166664</v>
      </c>
      <c r="X4" s="9">
        <f t="shared" si="0"/>
        <v>3561868941.2325001</v>
      </c>
      <c r="Y4" s="9">
        <f t="shared" si="0"/>
        <v>3572304365.6791673</v>
      </c>
      <c r="Z4" s="9">
        <f t="shared" si="0"/>
        <v>3583398273.1458335</v>
      </c>
    </row>
    <row r="5" spans="1:26" x14ac:dyDescent="0.25">
      <c r="A5" s="3" t="s">
        <v>31</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row>
    <row r="6" spans="1:26" x14ac:dyDescent="0.25">
      <c r="A6" s="3" t="s">
        <v>32</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row>
    <row r="7" spans="1:26" x14ac:dyDescent="0.25">
      <c r="A7" s="3" t="s">
        <v>33</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row>
    <row r="8" spans="1:26" x14ac:dyDescent="0.25">
      <c r="A8" s="3" t="s">
        <v>34</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row>
    <row r="9" spans="1:26" x14ac:dyDescent="0.25">
      <c r="A9" s="3" t="s">
        <v>2</v>
      </c>
      <c r="B9" s="4">
        <v>0</v>
      </c>
      <c r="C9" s="4">
        <v>0</v>
      </c>
      <c r="D9" s="4">
        <v>0</v>
      </c>
      <c r="E9" s="4">
        <v>0</v>
      </c>
      <c r="F9" s="4">
        <v>0</v>
      </c>
      <c r="G9" s="4">
        <v>0</v>
      </c>
      <c r="H9" s="4">
        <v>0</v>
      </c>
      <c r="I9" s="4">
        <v>0</v>
      </c>
      <c r="J9" s="4">
        <v>0</v>
      </c>
      <c r="K9" s="4">
        <v>0</v>
      </c>
      <c r="L9" s="4">
        <v>0</v>
      </c>
      <c r="M9" s="9">
        <f>SUM(B8:M8)</f>
        <v>0</v>
      </c>
      <c r="N9" s="9">
        <f t="shared" ref="N9:Z9" si="1">SUM(C8:N8)</f>
        <v>0</v>
      </c>
      <c r="O9" s="9">
        <f t="shared" si="1"/>
        <v>0</v>
      </c>
      <c r="P9" s="9">
        <f t="shared" si="1"/>
        <v>0</v>
      </c>
      <c r="Q9" s="9">
        <f t="shared" si="1"/>
        <v>0</v>
      </c>
      <c r="R9" s="9">
        <f t="shared" si="1"/>
        <v>0</v>
      </c>
      <c r="S9" s="9">
        <f t="shared" si="1"/>
        <v>0</v>
      </c>
      <c r="T9" s="9">
        <f t="shared" si="1"/>
        <v>0</v>
      </c>
      <c r="U9" s="9">
        <f t="shared" si="1"/>
        <v>0</v>
      </c>
      <c r="V9" s="9">
        <f t="shared" si="1"/>
        <v>0</v>
      </c>
      <c r="W9" s="9">
        <f t="shared" si="1"/>
        <v>0</v>
      </c>
      <c r="X9" s="9">
        <f t="shared" si="1"/>
        <v>0</v>
      </c>
      <c r="Y9" s="9">
        <f t="shared" si="1"/>
        <v>0</v>
      </c>
      <c r="Z9" s="9">
        <f t="shared" si="1"/>
        <v>0</v>
      </c>
    </row>
    <row r="10" spans="1:26" x14ac:dyDescent="0.25">
      <c r="A10" s="3" t="s">
        <v>35</v>
      </c>
      <c r="B10" s="9">
        <f t="shared" ref="B10:Z10" si="2">B2+B3</f>
        <v>3173849036.3699999</v>
      </c>
      <c r="C10" s="9">
        <f t="shared" si="2"/>
        <v>3271171987.9900002</v>
      </c>
      <c r="D10" s="9">
        <f t="shared" si="2"/>
        <v>3235801081.6500001</v>
      </c>
      <c r="E10" s="9">
        <f t="shared" si="2"/>
        <v>3322967596.6199999</v>
      </c>
      <c r="F10" s="9">
        <f t="shared" si="2"/>
        <v>3346118748.6399999</v>
      </c>
      <c r="G10" s="9">
        <f t="shared" si="2"/>
        <v>3568069916.4700007</v>
      </c>
      <c r="H10" s="9">
        <f t="shared" si="2"/>
        <v>3669235701.3299999</v>
      </c>
      <c r="I10" s="9">
        <f t="shared" si="2"/>
        <v>3823383840.2700005</v>
      </c>
      <c r="J10" s="9">
        <f t="shared" si="2"/>
        <v>3779161195.0500002</v>
      </c>
      <c r="K10" s="9">
        <f t="shared" si="2"/>
        <v>3828970418.3500004</v>
      </c>
      <c r="L10" s="9">
        <f t="shared" si="2"/>
        <v>3842506516.8400002</v>
      </c>
      <c r="M10" s="9">
        <f t="shared" si="2"/>
        <v>3778059540.2199998</v>
      </c>
      <c r="N10" s="9">
        <f t="shared" si="2"/>
        <v>3768134657.8699999</v>
      </c>
      <c r="O10" s="9">
        <f t="shared" si="2"/>
        <v>3807054504.4799995</v>
      </c>
      <c r="P10" s="9">
        <f t="shared" si="2"/>
        <v>3885716007.329999</v>
      </c>
      <c r="Q10" s="9">
        <f t="shared" si="2"/>
        <v>3864591864.0299997</v>
      </c>
      <c r="R10" s="9">
        <f t="shared" si="2"/>
        <v>3827916261.2400007</v>
      </c>
      <c r="S10" s="9">
        <f t="shared" si="2"/>
        <v>3917538362.6199999</v>
      </c>
      <c r="T10" s="9">
        <f t="shared" si="2"/>
        <v>3880699775.7199998</v>
      </c>
      <c r="U10" s="9">
        <f t="shared" si="2"/>
        <v>4007411581.71</v>
      </c>
      <c r="V10" s="9">
        <f t="shared" si="2"/>
        <v>3953407237.8499994</v>
      </c>
      <c r="W10" s="9">
        <f t="shared" si="2"/>
        <v>3978617547.3600001</v>
      </c>
      <c r="X10" s="9">
        <f t="shared" si="2"/>
        <v>3921435648.7600007</v>
      </c>
      <c r="Y10" s="9">
        <f t="shared" si="2"/>
        <v>3877972136.5999999</v>
      </c>
      <c r="Z10" s="9">
        <f t="shared" si="2"/>
        <v>3864584856.3300004</v>
      </c>
    </row>
    <row r="11" spans="1:26" x14ac:dyDescent="0.25">
      <c r="A11" s="3" t="s">
        <v>3</v>
      </c>
      <c r="B11" s="4">
        <v>3154100769.5633335</v>
      </c>
      <c r="C11" s="4">
        <v>3158974277.2033334</v>
      </c>
      <c r="D11" s="4">
        <v>3170085444.4091663</v>
      </c>
      <c r="E11" s="4">
        <v>3185654404.6375008</v>
      </c>
      <c r="F11" s="4">
        <v>3199549787.686667</v>
      </c>
      <c r="G11" s="4">
        <v>3234601077.48</v>
      </c>
      <c r="H11" s="4">
        <v>3279748895.0158334</v>
      </c>
      <c r="I11" s="4">
        <v>3340652090.3441672</v>
      </c>
      <c r="J11" s="4">
        <v>3396401549.3683333</v>
      </c>
      <c r="K11" s="4">
        <v>3449435215.7491665</v>
      </c>
      <c r="L11" s="4">
        <v>3504924593.2349992</v>
      </c>
      <c r="M11" s="9">
        <f t="shared" ref="M11:Y11" si="3">AVERAGE(B10:M10)</f>
        <v>3553274631.6500001</v>
      </c>
      <c r="N11" s="9">
        <f t="shared" si="3"/>
        <v>3602798433.4416676</v>
      </c>
      <c r="O11" s="9">
        <f t="shared" si="3"/>
        <v>3647455309.815834</v>
      </c>
      <c r="P11" s="9">
        <f t="shared" si="3"/>
        <v>3701614886.9558334</v>
      </c>
      <c r="Q11" s="9">
        <f t="shared" si="3"/>
        <v>3746750242.5733337</v>
      </c>
      <c r="R11" s="9">
        <f t="shared" si="3"/>
        <v>3786900035.2899995</v>
      </c>
      <c r="S11" s="9">
        <f t="shared" si="3"/>
        <v>3816022405.8025002</v>
      </c>
      <c r="T11" s="9">
        <f t="shared" si="3"/>
        <v>3833644412.001667</v>
      </c>
      <c r="U11" s="9">
        <f t="shared" si="3"/>
        <v>3848980057.1216664</v>
      </c>
      <c r="V11" s="9">
        <f t="shared" si="3"/>
        <v>3863500560.688333</v>
      </c>
      <c r="W11" s="9">
        <f t="shared" si="3"/>
        <v>3875971154.7724996</v>
      </c>
      <c r="X11" s="9">
        <f t="shared" si="3"/>
        <v>3882548582.4325004</v>
      </c>
      <c r="Y11" s="9">
        <f t="shared" si="3"/>
        <v>3890874632.1308331</v>
      </c>
      <c r="Z11" s="9">
        <f>AVERAGE(O10:Z10)</f>
        <v>3898912148.6691666</v>
      </c>
    </row>
    <row r="12" spans="1:26" x14ac:dyDescent="0.25">
      <c r="A12" s="3" t="s">
        <v>36</v>
      </c>
      <c r="B12" s="11">
        <f t="shared" ref="B12:Z12" si="4">B9/B11</f>
        <v>0</v>
      </c>
      <c r="C12" s="11">
        <f t="shared" si="4"/>
        <v>0</v>
      </c>
      <c r="D12" s="11">
        <f t="shared" si="4"/>
        <v>0</v>
      </c>
      <c r="E12" s="11">
        <f t="shared" si="4"/>
        <v>0</v>
      </c>
      <c r="F12" s="11">
        <f t="shared" si="4"/>
        <v>0</v>
      </c>
      <c r="G12" s="11">
        <f t="shared" si="4"/>
        <v>0</v>
      </c>
      <c r="H12" s="11">
        <f t="shared" si="4"/>
        <v>0</v>
      </c>
      <c r="I12" s="11">
        <f t="shared" si="4"/>
        <v>0</v>
      </c>
      <c r="J12" s="11">
        <f t="shared" si="4"/>
        <v>0</v>
      </c>
      <c r="K12" s="11">
        <f t="shared" si="4"/>
        <v>0</v>
      </c>
      <c r="L12" s="11">
        <f t="shared" si="4"/>
        <v>0</v>
      </c>
      <c r="M12" s="11">
        <f t="shared" si="4"/>
        <v>0</v>
      </c>
      <c r="N12" s="11">
        <f t="shared" si="4"/>
        <v>0</v>
      </c>
      <c r="O12" s="11">
        <f t="shared" si="4"/>
        <v>0</v>
      </c>
      <c r="P12" s="11">
        <f t="shared" si="4"/>
        <v>0</v>
      </c>
      <c r="Q12" s="11">
        <f t="shared" si="4"/>
        <v>0</v>
      </c>
      <c r="R12" s="11">
        <f t="shared" si="4"/>
        <v>0</v>
      </c>
      <c r="S12" s="11">
        <f t="shared" si="4"/>
        <v>0</v>
      </c>
      <c r="T12" s="11">
        <f t="shared" si="4"/>
        <v>0</v>
      </c>
      <c r="U12" s="11">
        <f t="shared" si="4"/>
        <v>0</v>
      </c>
      <c r="V12" s="11">
        <f t="shared" si="4"/>
        <v>0</v>
      </c>
      <c r="W12" s="11">
        <f t="shared" si="4"/>
        <v>0</v>
      </c>
      <c r="X12" s="11">
        <f t="shared" si="4"/>
        <v>0</v>
      </c>
      <c r="Y12" s="11">
        <f t="shared" si="4"/>
        <v>0</v>
      </c>
      <c r="Z12" s="11">
        <f t="shared" si="4"/>
        <v>0</v>
      </c>
    </row>
    <row r="14" spans="1:26" x14ac:dyDescent="0.25">
      <c r="A14" s="17" t="s">
        <v>42</v>
      </c>
      <c r="B14" s="7"/>
      <c r="C14" s="7"/>
      <c r="D14" s="7"/>
      <c r="E14" s="7"/>
      <c r="F14" s="7"/>
      <c r="G14" s="7"/>
      <c r="H14" s="7"/>
      <c r="I14" s="7"/>
      <c r="J14" s="7"/>
      <c r="K14" s="7"/>
      <c r="L14" s="7"/>
      <c r="M14"/>
      <c r="N14"/>
      <c r="O14"/>
      <c r="P14"/>
      <c r="Q14"/>
      <c r="R14"/>
      <c r="S14"/>
      <c r="T14"/>
      <c r="U14"/>
      <c r="V14"/>
      <c r="W14"/>
      <c r="X14"/>
      <c r="Y14"/>
      <c r="Z14"/>
    </row>
    <row r="15" spans="1:26" x14ac:dyDescent="0.25">
      <c r="A15" s="109" t="s">
        <v>44</v>
      </c>
    </row>
    <row r="16" spans="1:26" x14ac:dyDescent="0.25">
      <c r="A16" s="109"/>
      <c r="B16" s="8"/>
      <c r="C16" s="8"/>
      <c r="D16" s="8"/>
      <c r="E16" s="8"/>
      <c r="F16" s="8"/>
      <c r="G16" s="8"/>
      <c r="H16" s="8"/>
      <c r="I16" s="8"/>
      <c r="J16" s="8"/>
      <c r="K16" s="8"/>
      <c r="L16" s="8"/>
      <c r="M16" s="8"/>
      <c r="N16" s="8"/>
      <c r="O16" s="8"/>
      <c r="P16" s="8"/>
      <c r="Q16" s="8"/>
      <c r="R16" s="8"/>
      <c r="S16" s="8"/>
      <c r="T16" s="8"/>
      <c r="U16" s="8"/>
      <c r="V16" s="8"/>
      <c r="W16" s="8"/>
      <c r="X16" s="8"/>
      <c r="Y16" s="8"/>
      <c r="Z16" s="8"/>
    </row>
    <row r="17" spans="1:26" x14ac:dyDescent="0.25">
      <c r="A17" s="109"/>
    </row>
    <row r="28" spans="1:26" s="33" customFormat="1" x14ac:dyDescent="0.25">
      <c r="A28" s="31" t="s">
        <v>65</v>
      </c>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x14ac:dyDescent="0.25">
      <c r="A29" s="6" t="s">
        <v>36</v>
      </c>
      <c r="B29" s="26">
        <f>B12</f>
        <v>0</v>
      </c>
      <c r="C29" s="26">
        <f t="shared" ref="C29:Z29" si="5">C12</f>
        <v>0</v>
      </c>
      <c r="D29" s="26">
        <f t="shared" si="5"/>
        <v>0</v>
      </c>
      <c r="E29" s="26">
        <f t="shared" si="5"/>
        <v>0</v>
      </c>
      <c r="F29" s="26">
        <f t="shared" si="5"/>
        <v>0</v>
      </c>
      <c r="G29" s="26">
        <f t="shared" si="5"/>
        <v>0</v>
      </c>
      <c r="H29" s="26">
        <f t="shared" si="5"/>
        <v>0</v>
      </c>
      <c r="I29" s="26">
        <f t="shared" si="5"/>
        <v>0</v>
      </c>
      <c r="J29" s="26">
        <f t="shared" si="5"/>
        <v>0</v>
      </c>
      <c r="K29" s="26">
        <f t="shared" si="5"/>
        <v>0</v>
      </c>
      <c r="L29" s="26">
        <f t="shared" si="5"/>
        <v>0</v>
      </c>
      <c r="M29" s="26">
        <f t="shared" si="5"/>
        <v>0</v>
      </c>
      <c r="N29" s="26">
        <f t="shared" si="5"/>
        <v>0</v>
      </c>
      <c r="O29" s="26">
        <f t="shared" si="5"/>
        <v>0</v>
      </c>
      <c r="P29" s="26">
        <f t="shared" si="5"/>
        <v>0</v>
      </c>
      <c r="Q29" s="26">
        <f t="shared" si="5"/>
        <v>0</v>
      </c>
      <c r="R29" s="26">
        <f t="shared" si="5"/>
        <v>0</v>
      </c>
      <c r="S29" s="26">
        <f t="shared" si="5"/>
        <v>0</v>
      </c>
      <c r="T29" s="26">
        <f t="shared" si="5"/>
        <v>0</v>
      </c>
      <c r="U29" s="26">
        <f t="shared" si="5"/>
        <v>0</v>
      </c>
      <c r="V29" s="26">
        <f t="shared" si="5"/>
        <v>0</v>
      </c>
      <c r="W29" s="26">
        <f t="shared" si="5"/>
        <v>0</v>
      </c>
      <c r="X29" s="26">
        <f t="shared" si="5"/>
        <v>0</v>
      </c>
      <c r="Y29" s="26">
        <f t="shared" si="5"/>
        <v>0</v>
      </c>
      <c r="Z29" s="26">
        <f t="shared" si="5"/>
        <v>0</v>
      </c>
    </row>
    <row r="30" spans="1:26" x14ac:dyDescent="0.25">
      <c r="A30" s="6" t="s">
        <v>62</v>
      </c>
      <c r="B30" s="25">
        <f>B9/B4</f>
        <v>0</v>
      </c>
      <c r="C30" s="25">
        <f>C9/C4</f>
        <v>0</v>
      </c>
      <c r="D30" s="25">
        <f t="shared" ref="D30:Z30" si="6">D9/D4</f>
        <v>0</v>
      </c>
      <c r="E30" s="25">
        <f t="shared" si="6"/>
        <v>0</v>
      </c>
      <c r="F30" s="25">
        <f t="shared" si="6"/>
        <v>0</v>
      </c>
      <c r="G30" s="25">
        <f t="shared" si="6"/>
        <v>0</v>
      </c>
      <c r="H30" s="25">
        <f t="shared" si="6"/>
        <v>0</v>
      </c>
      <c r="I30" s="25">
        <f t="shared" si="6"/>
        <v>0</v>
      </c>
      <c r="J30" s="25">
        <f t="shared" si="6"/>
        <v>0</v>
      </c>
      <c r="K30" s="25">
        <f t="shared" si="6"/>
        <v>0</v>
      </c>
      <c r="L30" s="25">
        <f t="shared" si="6"/>
        <v>0</v>
      </c>
      <c r="M30" s="25">
        <f t="shared" si="6"/>
        <v>0</v>
      </c>
      <c r="N30" s="25">
        <f t="shared" si="6"/>
        <v>0</v>
      </c>
      <c r="O30" s="25">
        <f t="shared" si="6"/>
        <v>0</v>
      </c>
      <c r="P30" s="25">
        <f t="shared" si="6"/>
        <v>0</v>
      </c>
      <c r="Q30" s="25">
        <f t="shared" si="6"/>
        <v>0</v>
      </c>
      <c r="R30" s="25">
        <f t="shared" si="6"/>
        <v>0</v>
      </c>
      <c r="S30" s="25">
        <f t="shared" si="6"/>
        <v>0</v>
      </c>
      <c r="T30" s="25">
        <f t="shared" si="6"/>
        <v>0</v>
      </c>
      <c r="U30" s="25">
        <f t="shared" si="6"/>
        <v>0</v>
      </c>
      <c r="V30" s="25">
        <f t="shared" si="6"/>
        <v>0</v>
      </c>
      <c r="W30" s="25">
        <f t="shared" si="6"/>
        <v>0</v>
      </c>
      <c r="X30" s="25">
        <f t="shared" si="6"/>
        <v>0</v>
      </c>
      <c r="Y30" s="25">
        <f t="shared" si="6"/>
        <v>0</v>
      </c>
      <c r="Z30" s="25">
        <f t="shared" si="6"/>
        <v>0</v>
      </c>
    </row>
    <row r="31" spans="1:26" ht="15.75" thickBot="1" x14ac:dyDescent="0.3">
      <c r="A31" s="28" t="s">
        <v>63</v>
      </c>
      <c r="B31" s="29">
        <f>B29-B30</f>
        <v>0</v>
      </c>
      <c r="C31" s="29">
        <f t="shared" ref="C31:Z31" si="7">C29-C30</f>
        <v>0</v>
      </c>
      <c r="D31" s="29">
        <f t="shared" si="7"/>
        <v>0</v>
      </c>
      <c r="E31" s="29">
        <f t="shared" si="7"/>
        <v>0</v>
      </c>
      <c r="F31" s="29">
        <f t="shared" si="7"/>
        <v>0</v>
      </c>
      <c r="G31" s="29">
        <f t="shared" si="7"/>
        <v>0</v>
      </c>
      <c r="H31" s="29">
        <f t="shared" si="7"/>
        <v>0</v>
      </c>
      <c r="I31" s="29">
        <f t="shared" si="7"/>
        <v>0</v>
      </c>
      <c r="J31" s="29">
        <f t="shared" si="7"/>
        <v>0</v>
      </c>
      <c r="K31" s="29">
        <f t="shared" si="7"/>
        <v>0</v>
      </c>
      <c r="L31" s="29">
        <f t="shared" si="7"/>
        <v>0</v>
      </c>
      <c r="M31" s="29">
        <f t="shared" si="7"/>
        <v>0</v>
      </c>
      <c r="N31" s="29">
        <f t="shared" si="7"/>
        <v>0</v>
      </c>
      <c r="O31" s="29">
        <f t="shared" si="7"/>
        <v>0</v>
      </c>
      <c r="P31" s="29">
        <f t="shared" si="7"/>
        <v>0</v>
      </c>
      <c r="Q31" s="29">
        <f t="shared" si="7"/>
        <v>0</v>
      </c>
      <c r="R31" s="29">
        <f t="shared" si="7"/>
        <v>0</v>
      </c>
      <c r="S31" s="29">
        <f t="shared" si="7"/>
        <v>0</v>
      </c>
      <c r="T31" s="29">
        <f t="shared" si="7"/>
        <v>0</v>
      </c>
      <c r="U31" s="29">
        <f t="shared" si="7"/>
        <v>0</v>
      </c>
      <c r="V31" s="29">
        <f t="shared" si="7"/>
        <v>0</v>
      </c>
      <c r="W31" s="29">
        <f t="shared" si="7"/>
        <v>0</v>
      </c>
      <c r="X31" s="29">
        <f t="shared" si="7"/>
        <v>0</v>
      </c>
      <c r="Y31" s="29">
        <f t="shared" si="7"/>
        <v>0</v>
      </c>
      <c r="Z31" s="29">
        <f t="shared" si="7"/>
        <v>0</v>
      </c>
    </row>
    <row r="32" spans="1:26" s="30" customFormat="1" ht="5.25" customHeight="1" x14ac:dyDescent="0.25">
      <c r="A32" s="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x14ac:dyDescent="0.25">
      <c r="A33" s="6" t="s">
        <v>67</v>
      </c>
      <c r="B33" s="35">
        <f>_xlfn.STDEV.S(B29:Z29)</f>
        <v>0</v>
      </c>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x14ac:dyDescent="0.25">
      <c r="A34" s="6" t="s">
        <v>69</v>
      </c>
      <c r="B34" s="35">
        <f>AVERAGE(B29:Z29)</f>
        <v>0</v>
      </c>
      <c r="C34" s="26" t="s">
        <v>91</v>
      </c>
      <c r="D34" s="26"/>
      <c r="E34" s="26"/>
      <c r="F34" s="26"/>
      <c r="G34" s="26"/>
      <c r="H34" s="26"/>
      <c r="I34" s="26"/>
      <c r="J34" s="26"/>
      <c r="K34" s="26"/>
      <c r="L34" s="26"/>
      <c r="M34" s="26"/>
      <c r="N34" s="26"/>
      <c r="O34" s="26"/>
      <c r="P34" s="26"/>
      <c r="Q34" s="26"/>
      <c r="R34" s="26"/>
      <c r="S34" s="26"/>
      <c r="T34" s="26"/>
      <c r="U34" s="26"/>
      <c r="V34" s="26"/>
      <c r="W34" s="26"/>
      <c r="X34" s="26"/>
      <c r="Y34" s="26"/>
      <c r="Z34" s="26"/>
    </row>
    <row r="35" spans="1:26" x14ac:dyDescent="0.25">
      <c r="A35" s="6" t="s">
        <v>71</v>
      </c>
      <c r="B35" s="35">
        <f>SUM(B33:B34)</f>
        <v>0</v>
      </c>
      <c r="C35" s="26" t="s">
        <v>102</v>
      </c>
      <c r="D35" s="56">
        <f>COUNTIF($B$29:$Z$29, "&gt;"&amp;B35)</f>
        <v>0</v>
      </c>
      <c r="E35" s="26"/>
      <c r="F35" s="26"/>
      <c r="G35" s="26"/>
      <c r="H35" s="26"/>
      <c r="I35" s="26"/>
      <c r="J35" s="26"/>
      <c r="K35" s="26"/>
      <c r="L35" s="26"/>
      <c r="M35" s="26"/>
      <c r="N35" s="26"/>
      <c r="O35" s="26"/>
      <c r="P35" s="26"/>
      <c r="Q35" s="26"/>
      <c r="R35" s="26"/>
      <c r="S35" s="26"/>
      <c r="T35" s="26"/>
      <c r="U35" s="26"/>
      <c r="V35" s="26"/>
      <c r="W35" s="26"/>
      <c r="X35" s="26"/>
      <c r="Y35" s="26"/>
      <c r="Z35" s="26"/>
    </row>
    <row r="36" spans="1:26" x14ac:dyDescent="0.25">
      <c r="A36" s="6" t="s">
        <v>72</v>
      </c>
      <c r="B36" s="35">
        <f>B34+2*B33</f>
        <v>0</v>
      </c>
      <c r="C36" s="26" t="s">
        <v>103</v>
      </c>
      <c r="D36" s="56">
        <f>COUNTIF($B$29:$Z$29, "&gt;"&amp;B36)</f>
        <v>0</v>
      </c>
      <c r="E36" s="26"/>
      <c r="F36" s="26"/>
      <c r="G36" s="26"/>
      <c r="H36" s="26"/>
      <c r="I36" s="26"/>
      <c r="J36" s="26"/>
      <c r="K36" s="26"/>
      <c r="L36" s="26"/>
      <c r="M36" s="26"/>
      <c r="N36" s="26"/>
      <c r="O36" s="26"/>
      <c r="P36" s="26"/>
      <c r="Q36" s="26"/>
      <c r="R36" s="26"/>
      <c r="S36" s="26"/>
      <c r="T36" s="26"/>
      <c r="U36" s="26"/>
      <c r="V36" s="26"/>
      <c r="W36" s="26"/>
      <c r="X36" s="26"/>
      <c r="Y36" s="26"/>
      <c r="Z36" s="26"/>
    </row>
    <row r="37" spans="1:26" ht="6" customHeight="1" x14ac:dyDescent="0.25">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x14ac:dyDescent="0.25">
      <c r="A38" s="6" t="s">
        <v>68</v>
      </c>
      <c r="B38" s="35">
        <f>_xlfn.STDEV.S(B30:Z30)</f>
        <v>0</v>
      </c>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x14ac:dyDescent="0.25">
      <c r="A39" s="6" t="s">
        <v>70</v>
      </c>
      <c r="B39" s="35">
        <f>AVERAGE(B30:Z30)</f>
        <v>0</v>
      </c>
      <c r="C39" s="26" t="s">
        <v>91</v>
      </c>
      <c r="D39" s="26"/>
      <c r="E39" s="26"/>
      <c r="F39" s="26"/>
      <c r="G39" s="26"/>
      <c r="H39" s="26"/>
      <c r="I39" s="26"/>
      <c r="J39" s="26"/>
      <c r="K39" s="26"/>
      <c r="L39" s="26"/>
      <c r="M39" s="26"/>
      <c r="N39" s="26"/>
      <c r="O39" s="26"/>
      <c r="P39" s="26"/>
      <c r="Q39" s="26"/>
      <c r="R39" s="26"/>
      <c r="S39" s="26"/>
      <c r="T39" s="26"/>
      <c r="U39" s="26"/>
      <c r="V39" s="26"/>
      <c r="W39" s="26"/>
      <c r="X39" s="26"/>
      <c r="Y39" s="26"/>
      <c r="Z39" s="26"/>
    </row>
    <row r="40" spans="1:26" x14ac:dyDescent="0.25">
      <c r="A40" s="6" t="s">
        <v>73</v>
      </c>
      <c r="B40" s="35">
        <f>B39+B38</f>
        <v>0</v>
      </c>
      <c r="C40" s="26" t="s">
        <v>104</v>
      </c>
      <c r="D40" s="56">
        <f>COUNTIF($B$30:$Z$30, "&gt;"&amp;B40)</f>
        <v>0</v>
      </c>
      <c r="E40" s="26"/>
      <c r="F40" s="26"/>
      <c r="G40" s="26"/>
      <c r="H40" s="26"/>
      <c r="I40" s="26"/>
      <c r="J40" s="26"/>
      <c r="K40" s="26"/>
      <c r="L40" s="26"/>
      <c r="M40" s="26"/>
      <c r="N40" s="26"/>
      <c r="O40" s="26"/>
      <c r="P40" s="26"/>
      <c r="Q40" s="26"/>
      <c r="R40" s="26"/>
      <c r="S40" s="26"/>
      <c r="T40" s="26"/>
      <c r="U40" s="26"/>
      <c r="V40" s="26"/>
      <c r="W40" s="26"/>
      <c r="X40" s="26"/>
      <c r="Y40" s="26"/>
      <c r="Z40" s="26"/>
    </row>
    <row r="41" spans="1:26" x14ac:dyDescent="0.25">
      <c r="A41" s="6" t="s">
        <v>74</v>
      </c>
      <c r="B41" s="35">
        <f>B39+2*B38</f>
        <v>0</v>
      </c>
      <c r="C41" s="26" t="s">
        <v>105</v>
      </c>
      <c r="D41" s="56">
        <f>COUNTIF($B$30:$Z$30, "&gt;"&amp;B41)</f>
        <v>0</v>
      </c>
      <c r="E41" s="26"/>
      <c r="F41" s="26"/>
      <c r="G41" s="26"/>
      <c r="H41" s="26"/>
      <c r="I41" s="26"/>
      <c r="J41" s="26"/>
      <c r="K41" s="26"/>
      <c r="L41" s="26"/>
      <c r="M41" s="26"/>
      <c r="N41" s="26"/>
      <c r="O41" s="26"/>
      <c r="P41" s="26"/>
      <c r="Q41" s="26"/>
      <c r="R41" s="26"/>
      <c r="S41" s="26"/>
      <c r="T41" s="26"/>
      <c r="U41" s="26"/>
      <c r="V41" s="26"/>
      <c r="W41" s="26"/>
      <c r="X41" s="26"/>
      <c r="Y41" s="26"/>
      <c r="Z41" s="26"/>
    </row>
    <row r="42" spans="1:26" ht="7.5" customHeight="1" x14ac:dyDescent="0.25">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x14ac:dyDescent="0.25">
      <c r="A43" s="6" t="s">
        <v>75</v>
      </c>
      <c r="B43" s="35">
        <f>B33-B38</f>
        <v>0</v>
      </c>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x14ac:dyDescent="0.25">
      <c r="A44" s="6" t="s">
        <v>76</v>
      </c>
      <c r="B44" s="35">
        <f t="shared" ref="B44:B46" si="8">B34-B39</f>
        <v>0</v>
      </c>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x14ac:dyDescent="0.25">
      <c r="A45" s="6" t="s">
        <v>77</v>
      </c>
      <c r="B45" s="35">
        <f t="shared" si="8"/>
        <v>0</v>
      </c>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x14ac:dyDescent="0.25">
      <c r="A46" s="6" t="s">
        <v>78</v>
      </c>
      <c r="B46" s="35">
        <f t="shared" si="8"/>
        <v>0</v>
      </c>
      <c r="C46" s="26"/>
      <c r="D46" s="26"/>
      <c r="E46" s="26"/>
      <c r="F46" s="26"/>
      <c r="G46" s="26"/>
      <c r="H46" s="26"/>
      <c r="I46" s="26"/>
      <c r="J46" s="26"/>
      <c r="K46" s="26"/>
      <c r="L46" s="26"/>
      <c r="M46" s="26"/>
      <c r="N46" s="26"/>
      <c r="O46" s="26"/>
      <c r="P46" s="26"/>
      <c r="Q46" s="26"/>
      <c r="R46" s="26"/>
      <c r="S46" s="26"/>
      <c r="T46" s="26"/>
      <c r="U46" s="26"/>
      <c r="V46" s="26"/>
      <c r="W46" s="26"/>
      <c r="X46" s="26"/>
      <c r="Y46" s="26"/>
      <c r="Z46" s="26"/>
    </row>
    <row r="48" spans="1:26" s="33" customFormat="1" x14ac:dyDescent="0.25">
      <c r="A48" s="34" t="s">
        <v>64</v>
      </c>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x14ac:dyDescent="0.25">
      <c r="A49" s="6" t="s">
        <v>36</v>
      </c>
      <c r="B49" s="25">
        <f>B9/B10</f>
        <v>0</v>
      </c>
      <c r="C49" s="25">
        <f t="shared" ref="C49:Z49" si="9">C9/C10</f>
        <v>0</v>
      </c>
      <c r="D49" s="25">
        <f t="shared" si="9"/>
        <v>0</v>
      </c>
      <c r="E49" s="25">
        <f t="shared" si="9"/>
        <v>0</v>
      </c>
      <c r="F49" s="25">
        <f t="shared" si="9"/>
        <v>0</v>
      </c>
      <c r="G49" s="25">
        <f t="shared" si="9"/>
        <v>0</v>
      </c>
      <c r="H49" s="25">
        <f t="shared" si="9"/>
        <v>0</v>
      </c>
      <c r="I49" s="25">
        <f t="shared" si="9"/>
        <v>0</v>
      </c>
      <c r="J49" s="25">
        <f t="shared" si="9"/>
        <v>0</v>
      </c>
      <c r="K49" s="25">
        <f t="shared" si="9"/>
        <v>0</v>
      </c>
      <c r="L49" s="25">
        <f t="shared" si="9"/>
        <v>0</v>
      </c>
      <c r="M49" s="25">
        <f t="shared" si="9"/>
        <v>0</v>
      </c>
      <c r="N49" s="25">
        <f t="shared" si="9"/>
        <v>0</v>
      </c>
      <c r="O49" s="25">
        <f t="shared" si="9"/>
        <v>0</v>
      </c>
      <c r="P49" s="25">
        <f t="shared" si="9"/>
        <v>0</v>
      </c>
      <c r="Q49" s="25">
        <f t="shared" si="9"/>
        <v>0</v>
      </c>
      <c r="R49" s="25">
        <f t="shared" si="9"/>
        <v>0</v>
      </c>
      <c r="S49" s="25">
        <f t="shared" si="9"/>
        <v>0</v>
      </c>
      <c r="T49" s="25">
        <f t="shared" si="9"/>
        <v>0</v>
      </c>
      <c r="U49" s="25">
        <f t="shared" si="9"/>
        <v>0</v>
      </c>
      <c r="V49" s="25">
        <f t="shared" si="9"/>
        <v>0</v>
      </c>
      <c r="W49" s="25">
        <f t="shared" si="9"/>
        <v>0</v>
      </c>
      <c r="X49" s="25">
        <f t="shared" si="9"/>
        <v>0</v>
      </c>
      <c r="Y49" s="25">
        <f t="shared" si="9"/>
        <v>0</v>
      </c>
      <c r="Z49" s="25">
        <f t="shared" si="9"/>
        <v>0</v>
      </c>
    </row>
    <row r="50" spans="1:26" x14ac:dyDescent="0.25">
      <c r="A50" s="6" t="s">
        <v>62</v>
      </c>
      <c r="B50" s="25">
        <f>B9/B2</f>
        <v>0</v>
      </c>
      <c r="C50" s="25">
        <f t="shared" ref="C50:Z50" si="10">C9/C2</f>
        <v>0</v>
      </c>
      <c r="D50" s="25">
        <f t="shared" si="10"/>
        <v>0</v>
      </c>
      <c r="E50" s="25">
        <f t="shared" si="10"/>
        <v>0</v>
      </c>
      <c r="F50" s="25">
        <f t="shared" si="10"/>
        <v>0</v>
      </c>
      <c r="G50" s="25">
        <f t="shared" si="10"/>
        <v>0</v>
      </c>
      <c r="H50" s="25">
        <f t="shared" si="10"/>
        <v>0</v>
      </c>
      <c r="I50" s="25">
        <f t="shared" si="10"/>
        <v>0</v>
      </c>
      <c r="J50" s="25">
        <f t="shared" si="10"/>
        <v>0</v>
      </c>
      <c r="K50" s="25">
        <f t="shared" si="10"/>
        <v>0</v>
      </c>
      <c r="L50" s="25">
        <f t="shared" si="10"/>
        <v>0</v>
      </c>
      <c r="M50" s="25">
        <f t="shared" si="10"/>
        <v>0</v>
      </c>
      <c r="N50" s="25">
        <f t="shared" si="10"/>
        <v>0</v>
      </c>
      <c r="O50" s="25">
        <f t="shared" si="10"/>
        <v>0</v>
      </c>
      <c r="P50" s="25">
        <f t="shared" si="10"/>
        <v>0</v>
      </c>
      <c r="Q50" s="25">
        <f t="shared" si="10"/>
        <v>0</v>
      </c>
      <c r="R50" s="25">
        <f t="shared" si="10"/>
        <v>0</v>
      </c>
      <c r="S50" s="25">
        <f t="shared" si="10"/>
        <v>0</v>
      </c>
      <c r="T50" s="25">
        <f t="shared" si="10"/>
        <v>0</v>
      </c>
      <c r="U50" s="25">
        <f t="shared" si="10"/>
        <v>0</v>
      </c>
      <c r="V50" s="25">
        <f t="shared" si="10"/>
        <v>0</v>
      </c>
      <c r="W50" s="25">
        <f t="shared" si="10"/>
        <v>0</v>
      </c>
      <c r="X50" s="25">
        <f t="shared" si="10"/>
        <v>0</v>
      </c>
      <c r="Y50" s="25">
        <f t="shared" si="10"/>
        <v>0</v>
      </c>
      <c r="Z50" s="25">
        <f t="shared" si="10"/>
        <v>0</v>
      </c>
    </row>
    <row r="51" spans="1:26" ht="15.75" thickBot="1" x14ac:dyDescent="0.3">
      <c r="A51" s="28" t="s">
        <v>63</v>
      </c>
      <c r="B51" s="29">
        <f>B49-B50</f>
        <v>0</v>
      </c>
      <c r="C51" s="29">
        <f t="shared" ref="C51:Z51" si="11">C49-C50</f>
        <v>0</v>
      </c>
      <c r="D51" s="29">
        <f t="shared" si="11"/>
        <v>0</v>
      </c>
      <c r="E51" s="29">
        <f t="shared" si="11"/>
        <v>0</v>
      </c>
      <c r="F51" s="29">
        <f t="shared" si="11"/>
        <v>0</v>
      </c>
      <c r="G51" s="29">
        <f t="shared" si="11"/>
        <v>0</v>
      </c>
      <c r="H51" s="29">
        <f t="shared" si="11"/>
        <v>0</v>
      </c>
      <c r="I51" s="29">
        <f t="shared" si="11"/>
        <v>0</v>
      </c>
      <c r="J51" s="29">
        <f t="shared" si="11"/>
        <v>0</v>
      </c>
      <c r="K51" s="29">
        <f t="shared" si="11"/>
        <v>0</v>
      </c>
      <c r="L51" s="29">
        <f t="shared" si="11"/>
        <v>0</v>
      </c>
      <c r="M51" s="29">
        <f t="shared" si="11"/>
        <v>0</v>
      </c>
      <c r="N51" s="29">
        <f t="shared" si="11"/>
        <v>0</v>
      </c>
      <c r="O51" s="29">
        <f t="shared" si="11"/>
        <v>0</v>
      </c>
      <c r="P51" s="29">
        <f t="shared" si="11"/>
        <v>0</v>
      </c>
      <c r="Q51" s="29">
        <f t="shared" si="11"/>
        <v>0</v>
      </c>
      <c r="R51" s="29">
        <f t="shared" si="11"/>
        <v>0</v>
      </c>
      <c r="S51" s="29">
        <f t="shared" si="11"/>
        <v>0</v>
      </c>
      <c r="T51" s="29">
        <f t="shared" si="11"/>
        <v>0</v>
      </c>
      <c r="U51" s="29">
        <f t="shared" si="11"/>
        <v>0</v>
      </c>
      <c r="V51" s="29">
        <f t="shared" si="11"/>
        <v>0</v>
      </c>
      <c r="W51" s="29">
        <f t="shared" si="11"/>
        <v>0</v>
      </c>
      <c r="X51" s="29">
        <f t="shared" si="11"/>
        <v>0</v>
      </c>
      <c r="Y51" s="29">
        <f t="shared" si="11"/>
        <v>0</v>
      </c>
      <c r="Z51" s="29">
        <f t="shared" si="11"/>
        <v>0</v>
      </c>
    </row>
    <row r="52" spans="1:26" ht="6.75" customHeight="1" x14ac:dyDescent="0.25">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x14ac:dyDescent="0.25">
      <c r="A53" s="6" t="s">
        <v>67</v>
      </c>
      <c r="B53" s="35">
        <f>_xlfn.STDEV.S(B49:Z49)</f>
        <v>0</v>
      </c>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x14ac:dyDescent="0.25">
      <c r="A54" s="6" t="s">
        <v>69</v>
      </c>
      <c r="B54" s="35">
        <f>AVERAGE(B49:Z49)</f>
        <v>0</v>
      </c>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x14ac:dyDescent="0.25">
      <c r="A55" s="6" t="s">
        <v>71</v>
      </c>
      <c r="B55" s="35">
        <f>B54+B53</f>
        <v>0</v>
      </c>
    </row>
    <row r="56" spans="1:26" x14ac:dyDescent="0.25">
      <c r="A56" s="6" t="s">
        <v>72</v>
      </c>
      <c r="B56" s="35">
        <f>B54+2*B53</f>
        <v>0</v>
      </c>
    </row>
    <row r="57" spans="1:26" ht="6.75" customHeight="1" x14ac:dyDescent="0.25"/>
    <row r="58" spans="1:26" x14ac:dyDescent="0.25">
      <c r="A58" s="6" t="s">
        <v>68</v>
      </c>
      <c r="B58" s="36">
        <f>_xlfn.STDEV.S(B50:Z50)</f>
        <v>0</v>
      </c>
    </row>
    <row r="59" spans="1:26" x14ac:dyDescent="0.25">
      <c r="A59" s="6" t="s">
        <v>70</v>
      </c>
      <c r="B59" s="35">
        <f>AVERAGE(B50:Z50)</f>
        <v>0</v>
      </c>
    </row>
    <row r="60" spans="1:26" x14ac:dyDescent="0.25">
      <c r="A60" s="6" t="s">
        <v>73</v>
      </c>
      <c r="B60" s="35">
        <f>B59+B58</f>
        <v>0</v>
      </c>
    </row>
    <row r="61" spans="1:26" x14ac:dyDescent="0.25">
      <c r="A61" s="6" t="s">
        <v>74</v>
      </c>
      <c r="B61" s="35">
        <f>B59+2*B58</f>
        <v>0</v>
      </c>
    </row>
    <row r="62" spans="1:26" ht="9" customHeight="1" x14ac:dyDescent="0.25">
      <c r="B62" s="26"/>
    </row>
    <row r="63" spans="1:26" x14ac:dyDescent="0.25">
      <c r="A63" s="6" t="s">
        <v>75</v>
      </c>
      <c r="B63" s="35">
        <f>B53-B58</f>
        <v>0</v>
      </c>
    </row>
    <row r="64" spans="1:26" x14ac:dyDescent="0.25">
      <c r="A64" s="6" t="s">
        <v>76</v>
      </c>
      <c r="B64" s="35">
        <f t="shared" ref="B64:B66" si="12">B54-B59</f>
        <v>0</v>
      </c>
    </row>
    <row r="65" spans="1:26" x14ac:dyDescent="0.25">
      <c r="A65" s="6" t="s">
        <v>77</v>
      </c>
      <c r="B65" s="35">
        <f t="shared" si="12"/>
        <v>0</v>
      </c>
    </row>
    <row r="66" spans="1:26" x14ac:dyDescent="0.25">
      <c r="A66" s="6" t="s">
        <v>78</v>
      </c>
      <c r="B66" s="35">
        <f t="shared" si="12"/>
        <v>0</v>
      </c>
    </row>
    <row r="68" spans="1:26" s="33" customFormat="1" x14ac:dyDescent="0.25">
      <c r="A68" s="34" t="s">
        <v>66</v>
      </c>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x14ac:dyDescent="0.25">
      <c r="A69" s="6" t="s">
        <v>79</v>
      </c>
      <c r="B69" s="35">
        <f>B33-B53</f>
        <v>0</v>
      </c>
    </row>
    <row r="70" spans="1:26" x14ac:dyDescent="0.25">
      <c r="A70" s="6" t="s">
        <v>80</v>
      </c>
      <c r="B70" s="35">
        <f>B34-B54</f>
        <v>0</v>
      </c>
    </row>
    <row r="71" spans="1:26" x14ac:dyDescent="0.25">
      <c r="A71" s="6" t="s">
        <v>81</v>
      </c>
      <c r="B71" s="35">
        <f>B35-B55</f>
        <v>0</v>
      </c>
    </row>
    <row r="72" spans="1:26" x14ac:dyDescent="0.25">
      <c r="A72" s="6" t="s">
        <v>82</v>
      </c>
      <c r="B72" s="35">
        <f>B36-B56</f>
        <v>0</v>
      </c>
    </row>
    <row r="73" spans="1:26" ht="6" customHeight="1" x14ac:dyDescent="0.25">
      <c r="B73" s="26"/>
    </row>
    <row r="74" spans="1:26" x14ac:dyDescent="0.25">
      <c r="A74" s="6" t="s">
        <v>83</v>
      </c>
      <c r="B74" s="35">
        <f>B38-B58</f>
        <v>0</v>
      </c>
    </row>
    <row r="75" spans="1:26" x14ac:dyDescent="0.25">
      <c r="A75" s="6" t="s">
        <v>84</v>
      </c>
      <c r="B75" s="35">
        <f>B39-B59</f>
        <v>0</v>
      </c>
    </row>
    <row r="76" spans="1:26" x14ac:dyDescent="0.25">
      <c r="A76" s="6" t="s">
        <v>85</v>
      </c>
      <c r="B76" s="35">
        <f>B40-B60</f>
        <v>0</v>
      </c>
    </row>
    <row r="77" spans="1:26" x14ac:dyDescent="0.25">
      <c r="A77" s="6" t="s">
        <v>86</v>
      </c>
      <c r="B77" s="35">
        <f>B41-B61</f>
        <v>0</v>
      </c>
    </row>
  </sheetData>
  <mergeCells count="1">
    <mergeCell ref="A15:A1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sheetPr>
  <dimension ref="A1"/>
  <sheetViews>
    <sheetView workbookViewId="0">
      <selection activeCell="E24" sqref="E24"/>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0" tint="-0.499984740745262"/>
  </sheetPr>
  <dimension ref="B2:AN6"/>
  <sheetViews>
    <sheetView workbookViewId="0">
      <selection activeCell="B2" sqref="B2"/>
    </sheetView>
  </sheetViews>
  <sheetFormatPr defaultRowHeight="15" x14ac:dyDescent="0.25"/>
  <cols>
    <col min="1" max="1" width="2.7109375" customWidth="1"/>
    <col min="2" max="2" width="29.28515625" customWidth="1"/>
    <col min="3" max="10" width="10.140625" bestFit="1" customWidth="1"/>
    <col min="11" max="13" width="11.28515625" bestFit="1" customWidth="1"/>
    <col min="14" max="22" width="10.140625" bestFit="1" customWidth="1"/>
    <col min="23" max="25" width="11.28515625" bestFit="1" customWidth="1"/>
    <col min="26" max="26" width="10.140625" bestFit="1" customWidth="1"/>
  </cols>
  <sheetData>
    <row r="2" spans="2:40" s="89" customFormat="1" x14ac:dyDescent="0.25">
      <c r="B2" s="86" t="s">
        <v>177</v>
      </c>
      <c r="C2" s="87">
        <v>41305</v>
      </c>
      <c r="D2" s="87">
        <v>41333</v>
      </c>
      <c r="E2" s="87">
        <v>41364</v>
      </c>
      <c r="F2" s="87">
        <v>41394</v>
      </c>
      <c r="G2" s="87">
        <v>41425</v>
      </c>
      <c r="H2" s="87">
        <v>41455</v>
      </c>
      <c r="I2" s="87">
        <v>41486</v>
      </c>
      <c r="J2" s="87">
        <v>41517</v>
      </c>
      <c r="K2" s="87">
        <v>41547</v>
      </c>
      <c r="L2" s="87">
        <v>41578</v>
      </c>
      <c r="M2" s="87">
        <v>41608</v>
      </c>
      <c r="N2" s="87">
        <v>41639</v>
      </c>
      <c r="O2" s="88">
        <v>41670</v>
      </c>
      <c r="P2" s="88">
        <v>41698</v>
      </c>
      <c r="Q2" s="88">
        <v>41729</v>
      </c>
      <c r="R2" s="88">
        <v>41759</v>
      </c>
      <c r="S2" s="88">
        <v>41790</v>
      </c>
      <c r="T2" s="88">
        <v>41820</v>
      </c>
      <c r="U2" s="88">
        <v>41851</v>
      </c>
      <c r="V2" s="88">
        <v>41882</v>
      </c>
      <c r="W2" s="88">
        <v>41912</v>
      </c>
      <c r="X2" s="88">
        <v>41943</v>
      </c>
      <c r="Y2" s="88">
        <v>41973</v>
      </c>
      <c r="Z2" s="88">
        <v>42004</v>
      </c>
      <c r="AA2" s="87">
        <v>42035</v>
      </c>
      <c r="AB2" s="87">
        <v>42063</v>
      </c>
      <c r="AC2" s="87">
        <v>42094</v>
      </c>
      <c r="AD2" s="87">
        <v>42124</v>
      </c>
      <c r="AE2" s="87">
        <v>42155</v>
      </c>
      <c r="AF2" s="87">
        <v>42185</v>
      </c>
      <c r="AG2" s="87">
        <v>42216</v>
      </c>
      <c r="AH2" s="87">
        <v>42247</v>
      </c>
      <c r="AI2" s="87">
        <v>42277</v>
      </c>
      <c r="AJ2" s="87">
        <v>42308</v>
      </c>
      <c r="AK2" s="87">
        <v>42338</v>
      </c>
      <c r="AL2" s="87">
        <v>42339</v>
      </c>
      <c r="AM2" s="88">
        <v>42370</v>
      </c>
      <c r="AN2" s="88">
        <v>42401</v>
      </c>
    </row>
    <row r="3" spans="2:40" s="89" customFormat="1" x14ac:dyDescent="0.25">
      <c r="B3" s="87" t="s">
        <v>178</v>
      </c>
      <c r="C3" s="90">
        <v>878829742.43000007</v>
      </c>
      <c r="D3" s="90">
        <v>779703375.99000013</v>
      </c>
      <c r="E3" s="90">
        <v>694454158.16000009</v>
      </c>
      <c r="F3" s="90">
        <v>692948257.94999993</v>
      </c>
      <c r="G3" s="90">
        <v>730803348.17999995</v>
      </c>
      <c r="H3" s="90">
        <v>822659381.50999999</v>
      </c>
      <c r="I3" s="90">
        <v>885090333.44000006</v>
      </c>
      <c r="J3" s="90">
        <v>951193430.4000001</v>
      </c>
      <c r="K3" s="90">
        <v>1074033180.6600003</v>
      </c>
      <c r="L3" s="90">
        <v>1080511783.48</v>
      </c>
      <c r="M3" s="90">
        <v>1142531693.76</v>
      </c>
      <c r="N3" s="90">
        <v>1221250793.3099999</v>
      </c>
      <c r="O3" s="91">
        <v>1166421413.76</v>
      </c>
      <c r="P3" s="91">
        <v>981496650.79000008</v>
      </c>
      <c r="Q3" s="91">
        <v>902043999.03999996</v>
      </c>
      <c r="R3" s="91">
        <v>938535089.5</v>
      </c>
      <c r="S3" s="91">
        <v>1021976959.9400002</v>
      </c>
      <c r="T3" s="91">
        <v>1140194497.1699998</v>
      </c>
      <c r="U3" s="91">
        <v>1170980019.8500001</v>
      </c>
      <c r="V3" s="91">
        <v>1214501491.3399999</v>
      </c>
      <c r="W3" s="91">
        <v>1240143165.3500004</v>
      </c>
      <c r="X3" s="91">
        <v>1188044671.8199999</v>
      </c>
      <c r="Y3" s="91">
        <v>1305316952.3100004</v>
      </c>
      <c r="Z3" s="91">
        <v>1378493720.2900002</v>
      </c>
      <c r="AA3" s="90">
        <v>1313401830.5000002</v>
      </c>
      <c r="AB3" s="90">
        <v>1123418315.78</v>
      </c>
      <c r="AC3" s="90">
        <v>1028772505.5800002</v>
      </c>
      <c r="AD3" s="90">
        <v>1012655145.4500002</v>
      </c>
      <c r="AE3" s="90">
        <v>1124089795.8199999</v>
      </c>
      <c r="AF3" s="90">
        <v>1253902515.4799995</v>
      </c>
      <c r="AG3" s="90">
        <v>1270872602.3299997</v>
      </c>
      <c r="AH3" s="90">
        <v>1378410491.4200001</v>
      </c>
      <c r="AI3" s="90">
        <v>1363975988.4900002</v>
      </c>
      <c r="AJ3" s="90">
        <v>1347968606.6900001</v>
      </c>
      <c r="AK3" s="90">
        <v>1468278902.2399998</v>
      </c>
      <c r="AL3" s="90">
        <v>1545672176.1099997</v>
      </c>
      <c r="AM3" s="91">
        <v>1578965985.6599998</v>
      </c>
      <c r="AN3" s="91">
        <v>1306092108.1200001</v>
      </c>
    </row>
    <row r="5" spans="2:40" x14ac:dyDescent="0.25">
      <c r="B5" s="86" t="s">
        <v>179</v>
      </c>
      <c r="C5" s="87">
        <v>41305</v>
      </c>
      <c r="D5" s="87">
        <v>41333</v>
      </c>
      <c r="E5" s="87">
        <v>41364</v>
      </c>
      <c r="F5" s="87">
        <v>41394</v>
      </c>
      <c r="G5" s="87">
        <v>41425</v>
      </c>
      <c r="H5" s="87">
        <v>41455</v>
      </c>
      <c r="I5" s="87">
        <v>41486</v>
      </c>
      <c r="J5" s="87">
        <v>41517</v>
      </c>
      <c r="K5" s="87">
        <v>41547</v>
      </c>
      <c r="L5" s="87">
        <v>41578</v>
      </c>
      <c r="M5" s="87">
        <v>41608</v>
      </c>
      <c r="N5" s="87">
        <v>41639</v>
      </c>
      <c r="O5" s="88">
        <v>41670</v>
      </c>
      <c r="P5" s="88">
        <v>41698</v>
      </c>
      <c r="Q5" s="88">
        <v>41729</v>
      </c>
      <c r="R5" s="88">
        <v>41759</v>
      </c>
      <c r="S5" s="88">
        <v>41790</v>
      </c>
      <c r="T5" s="88">
        <v>41820</v>
      </c>
      <c r="U5" s="88">
        <v>41851</v>
      </c>
      <c r="V5" s="88">
        <v>41882</v>
      </c>
      <c r="W5" s="88">
        <v>41912</v>
      </c>
      <c r="X5" s="88">
        <v>41943</v>
      </c>
      <c r="Y5" s="88">
        <v>41973</v>
      </c>
      <c r="Z5" s="88">
        <v>42004</v>
      </c>
      <c r="AA5" s="87">
        <v>42035</v>
      </c>
      <c r="AB5" s="87">
        <v>42063</v>
      </c>
      <c r="AC5" s="87">
        <v>42094</v>
      </c>
      <c r="AD5" s="87">
        <v>42124</v>
      </c>
      <c r="AE5" s="87">
        <v>42155</v>
      </c>
      <c r="AF5" s="87">
        <v>42185</v>
      </c>
      <c r="AG5" s="87">
        <v>42216</v>
      </c>
      <c r="AH5" s="87">
        <v>42247</v>
      </c>
      <c r="AI5" s="87">
        <v>42277</v>
      </c>
      <c r="AJ5" s="87">
        <v>42308</v>
      </c>
      <c r="AK5" s="87">
        <v>42338</v>
      </c>
      <c r="AL5" s="87">
        <v>42339</v>
      </c>
      <c r="AM5" s="88">
        <v>42370</v>
      </c>
      <c r="AN5" s="88">
        <v>42401</v>
      </c>
    </row>
    <row r="6" spans="2:40" x14ac:dyDescent="0.25">
      <c r="B6" s="87" t="s">
        <v>178</v>
      </c>
      <c r="C6" s="90" t="s">
        <v>41</v>
      </c>
      <c r="D6" s="90" t="s">
        <v>41</v>
      </c>
      <c r="E6" s="90" t="s">
        <v>41</v>
      </c>
      <c r="F6" s="90" t="s">
        <v>41</v>
      </c>
      <c r="G6" s="90" t="s">
        <v>41</v>
      </c>
      <c r="H6" s="90" t="s">
        <v>41</v>
      </c>
      <c r="I6" s="90" t="s">
        <v>41</v>
      </c>
      <c r="J6" s="90" t="s">
        <v>41</v>
      </c>
      <c r="K6" s="90" t="s">
        <v>41</v>
      </c>
      <c r="L6" s="90" t="s">
        <v>41</v>
      </c>
      <c r="M6" s="90" t="s">
        <v>41</v>
      </c>
      <c r="N6" s="90" t="s">
        <v>41</v>
      </c>
      <c r="O6" s="91">
        <v>122377583.78599997</v>
      </c>
      <c r="P6" s="91">
        <v>118052857.26900001</v>
      </c>
      <c r="Q6" s="91">
        <v>99849442.798500001</v>
      </c>
      <c r="R6" s="91">
        <v>94160943.138999999</v>
      </c>
      <c r="S6" s="91">
        <v>86508754.668999985</v>
      </c>
      <c r="T6" s="91">
        <v>92508443.657499999</v>
      </c>
      <c r="U6" s="91">
        <v>102208187.039</v>
      </c>
      <c r="V6" s="91">
        <v>109344271.58999999</v>
      </c>
      <c r="W6" s="91">
        <v>78162310.590000004</v>
      </c>
      <c r="X6" s="91">
        <v>82487096.246999979</v>
      </c>
      <c r="Y6" s="91">
        <v>94708326.889999986</v>
      </c>
      <c r="Z6" s="91">
        <v>86511187.420000002</v>
      </c>
      <c r="AA6" s="90">
        <v>81935945.49000001</v>
      </c>
      <c r="AB6" s="90">
        <v>78176844.287500009</v>
      </c>
      <c r="AC6" s="90">
        <v>62706595.898000002</v>
      </c>
      <c r="AD6" s="90">
        <v>67987036.400000006</v>
      </c>
      <c r="AE6" s="90">
        <v>66939074.273000002</v>
      </c>
      <c r="AF6" s="90">
        <v>63897521.149999991</v>
      </c>
      <c r="AG6" s="90">
        <v>62174308.849999994</v>
      </c>
      <c r="AH6" s="90">
        <v>70948653.480000004</v>
      </c>
      <c r="AI6" s="90">
        <v>72458005.280000016</v>
      </c>
      <c r="AJ6" s="90">
        <v>58840693.684999995</v>
      </c>
      <c r="AK6" s="90">
        <v>72652922.98999998</v>
      </c>
      <c r="AL6" s="90">
        <v>63650055.137799993</v>
      </c>
      <c r="AM6" s="91">
        <v>110495662.32510002</v>
      </c>
      <c r="AN6" s="91">
        <v>76510728.175100014</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Master_Cost of Credit</vt:lpstr>
      <vt:lpstr>Master_NPL vs Delinquency 61+</vt:lpstr>
      <vt:lpstr>SBNA</vt:lpstr>
      <vt:lpstr>SC</vt:lpstr>
      <vt:lpstr>PR</vt:lpstr>
      <vt:lpstr>NY</vt:lpstr>
      <vt:lpstr>Miami</vt:lpstr>
      <vt:lpstr>Raw Data--&gt;</vt:lpstr>
      <vt:lpstr>Delinquency 61+</vt:lpstr>
      <vt:lpstr>Metrics Definition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2016-03-21T22:42:37Z</dcterms:modified>
</cp:coreProperties>
</file>