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5850" windowWidth="19230" windowHeight="5775" tabRatio="985"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16" r:id="rId15"/>
    <sheet name="2" sheetId="11" r:id="rId16"/>
    <sheet name="3" sheetId="70" r:id="rId17"/>
    <sheet name="4" sheetId="71" r:id="rId18"/>
    <sheet name="5" sheetId="12" r:id="rId19"/>
    <sheet name="6" sheetId="13" r:id="rId20"/>
    <sheet name="7" sheetId="59" r:id="rId21"/>
    <sheet name="8" sheetId="23" r:id="rId22"/>
    <sheet name="9" sheetId="24" r:id="rId23"/>
    <sheet name="10" sheetId="9" r:id="rId24"/>
    <sheet name="11" sheetId="10" r:id="rId25"/>
    <sheet name="12" sheetId="22" r:id="rId26"/>
    <sheet name="13" sheetId="15" r:id="rId27"/>
    <sheet name="14" sheetId="8" r:id="rId28"/>
    <sheet name="15" sheetId="18" r:id="rId29"/>
    <sheet name="16" sheetId="14" r:id="rId30"/>
    <sheet name="17" sheetId="20"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3" sheetId="60" r:id="rId46"/>
    <sheet name="34" sheetId="61" r:id="rId47"/>
    <sheet name="35" sheetId="62" r:id="rId48"/>
    <sheet name="36" sheetId="63" r:id="rId49"/>
    <sheet name="37" sheetId="64" r:id="rId50"/>
    <sheet name="38" sheetId="65" r:id="rId51"/>
    <sheet name="39" sheetId="66" r:id="rId52"/>
    <sheet name="40" sheetId="67" r:id="rId53"/>
    <sheet name="Appendix - Risks" sheetId="56" r:id="rId54"/>
  </sheets>
  <externalReferences>
    <externalReference r:id="rId55"/>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7">#REF!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7">#REF!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7">#REF!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'12'!$A$1:$C$12</definedName>
    <definedName name="_xlnm.Print_Area" localSheetId="26">'13'!$A$2:$C$12</definedName>
    <definedName name="_xlnm.Print_Area" localSheetId="27">'14'!$A$2:$C$12</definedName>
    <definedName name="_xlnm.Print_Area" localSheetId="28">'15'!$A$2:$C$12</definedName>
    <definedName name="_xlnm.Print_Area" localSheetId="29">'16'!$A$2:$C$12</definedName>
    <definedName name="_xlnm.Print_Area" localSheetId="30">'17'!$A$2:$C$12</definedName>
    <definedName name="_xlnm.Print_Area" localSheetId="31">'18'!$A$2:$C$12</definedName>
    <definedName name="_xlnm.Print_Area" localSheetId="32">'19'!$A$2:$C$12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7">'4'!$A$2:$C$12</definedName>
    <definedName name="_xlnm.Print_Area" localSheetId="18">'5'!$A$2:$C$12</definedName>
    <definedName name="_xlnm.Print_Area" localSheetId="19">'6'!$A$2:$C$12</definedName>
    <definedName name="_xlnm.Print_Area" localSheetId="21">'8'!$A$1:$C$12</definedName>
    <definedName name="_xlnm.Print_Area" localSheetId="22">'9'!$A$1:$C$12</definedName>
    <definedName name="_xlnm.Print_Area" localSheetId="53">'Appendix - Risks'!$A$1:$C$167</definedName>
    <definedName name="_xlnm.Print_Area" localSheetId="2">'Approval and Documentation'!$1:$22</definedName>
    <definedName name="_xlnm.Print_Area" localSheetId="8">Assessments!$A$1:$C$40</definedName>
    <definedName name="_xlnm.Print_Area" localSheetId="7">'Audit Findings'!$A$1:$F$47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Metrics!$A$1:$G$63</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7">#REF!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AA1" i="71" l="1"/>
  <c r="R2" i="71"/>
  <c r="R3" i="71"/>
  <c r="R4" i="71"/>
  <c r="R5" i="71"/>
  <c r="R6" i="71"/>
  <c r="R7" i="71"/>
  <c r="Q8" i="71"/>
  <c r="Q9" i="71"/>
  <c r="Q11" i="71"/>
  <c r="Q12" i="71"/>
  <c r="Q12" i="70"/>
  <c r="Q11" i="70"/>
  <c r="Q9" i="70"/>
  <c r="Q8" i="70"/>
  <c r="R7" i="70"/>
  <c r="R6" i="70"/>
  <c r="R5" i="70"/>
  <c r="R4" i="70"/>
  <c r="R3" i="70"/>
  <c r="R2" i="70"/>
  <c r="AA1" i="70"/>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8"/>
  <c r="AA1" i="20"/>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0"/>
  <c r="Q12" i="18"/>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8"/>
  <c r="Q9" i="18"/>
  <c r="Q8" i="18"/>
  <c r="R7" i="18"/>
  <c r="R6" i="18"/>
  <c r="R5" i="18"/>
  <c r="R4" i="18"/>
  <c r="R3" i="18"/>
  <c r="R2" i="18"/>
  <c r="Q11" i="20"/>
  <c r="Q9" i="20"/>
  <c r="Q8" i="20"/>
  <c r="R7" i="20"/>
  <c r="R6" i="20"/>
  <c r="R5" i="20"/>
  <c r="R4" i="20"/>
  <c r="R3" i="20"/>
  <c r="R2" i="20"/>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<sst xmlns="http://schemas.openxmlformats.org/spreadsheetml/2006/main" count="1495" uniqueCount="673">
  <si>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</si>
  <si>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</si>
  <si>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</si>
  <si>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</si>
  <si>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</si>
  <si>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</si>
  <si>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</si>
  <si>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</si>
  <si>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</si>
  <si>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</si>
  <si>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</si>
  <si>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</si>
  <si>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</si>
  <si>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</si>
  <si>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</si>
  <si>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</si>
  <si>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</si>
  <si>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</si>
  <si>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</si>
  <si>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</si>
  <si>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</si>
  <si>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</si>
  <si>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</si>
  <si>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</si>
  <si>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</si>
  <si>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</si>
  <si>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</si>
  <si>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</si>
  <si>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</si>
  <si>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</si>
  <si>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</si>
  <si>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</si>
  <si>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</si>
  <si>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</si>
  <si>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</si>
  <si>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</si>
  <si>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</si>
  <si>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</si>
  <si>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</si>
  <si>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</si>
  <si>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</si>
  <si>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</si>
  <si>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</si>
  <si>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</si>
  <si>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</si>
  <si>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</si>
  <si>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</si>
  <si>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</si>
  <si>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</si>
  <si>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</si>
  <si>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</si>
  <si>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</si>
  <si>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</si>
  <si>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</si>
  <si>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</si>
  <si>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</si>
  <si>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</si>
  <si>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</si>
  <si>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</si>
  <si>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</si>
  <si>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</si>
  <si>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</si>
  <si>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</si>
  <si>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</si>
  <si>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</si>
  <si>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</si>
  <si>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</si>
  <si>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</si>
  <si>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</si>
  <si>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</si>
  <si>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</si>
  <si>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</si>
  <si>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</si>
  <si>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</si>
  <si>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</si>
  <si>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</si>
  <si>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</si>
  <si>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</si>
  <si>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</si>
  <si>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</si>
  <si>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</si>
  <si>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</si>
  <si>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</si>
  <si>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</si>
  <si>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</si>
  <si>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</si>
  <si>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</si>
  <si>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</si>
  <si>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</si>
  <si>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</si>
  <si>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</si>
  <si>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</si>
  <si>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</si>
  <si>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</si>
  <si>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</si>
  <si>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</si>
  <si>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</si>
  <si>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</si>
  <si>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</si>
  <si>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</si>
  <si>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</si>
  <si>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</si>
  <si>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</si>
  <si>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</si>
  <si>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</si>
  <si>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</si>
  <si>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</si>
  <si>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</si>
  <si>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</si>
  <si>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</si>
  <si>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</si>
  <si>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</si>
  <si>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</si>
  <si>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</si>
  <si>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</si>
  <si>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</si>
  <si>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</si>
  <si>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</si>
  <si>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</si>
  <si>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</si>
  <si>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</si>
  <si>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</si>
  <si>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</si>
  <si>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</si>
  <si>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</si>
  <si>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</si>
  <si>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</si>
  <si>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</si>
  <si>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</si>
  <si>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</si>
  <si>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</si>
  <si>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</si>
  <si>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</si>
  <si>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</si>
  <si>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</si>
  <si>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</si>
  <si>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</si>
  <si>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</si>
  <si>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</si>
  <si>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</si>
  <si>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</si>
  <si>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</si>
  <si>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</si>
  <si>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</si>
  <si>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</si>
  <si>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</si>
  <si>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</si>
  <si>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</si>
  <si>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</si>
  <si>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</si>
  <si>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</si>
  <si>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</si>
  <si>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</si>
  <si>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</si>
  <si>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</si>
  <si>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</si>
  <si>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</si>
  <si>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</si>
  <si>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</si>
  <si>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</si>
  <si>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</si>
  <si>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</si>
  <si>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</si>
  <si>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</si>
  <si>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</si>
  <si>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</si>
  <si>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</si>
  <si>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</si>
  <si>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</si>
  <si>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</si>
  <si>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</si>
  <si>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</si>
  <si>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</si>
  <si>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</si>
  <si>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</si>
  <si>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</si>
  <si>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</si>
  <si>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</si>
  <si>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</si>
  <si>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</si>
  <si>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</si>
  <si>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</si>
  <si>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</si>
  <si>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</si>
  <si>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</si>
  <si>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</si>
  <si>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</si>
  <si>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</si>
  <si>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</si>
  <si>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</si>
  <si>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</si>
  <si>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</si>
  <si>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</si>
  <si>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</si>
  <si>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</si>
  <si>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</si>
  <si>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</si>
  <si>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</si>
  <si>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</si>
  <si>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</si>
  <si>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</si>
  <si>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</si>
  <si>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</si>
  <si>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</si>
  <si>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</si>
  <si>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</si>
  <si>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</si>
  <si>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</si>
  <si>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</si>
  <si>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</si>
  <si>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</si>
  <si>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</si>
  <si>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</si>
  <si>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</si>
  <si>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</si>
  <si>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</si>
  <si>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</si>
  <si>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</si>
  <si>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</si>
  <si>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</si>
  <si>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</si>
  <si>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</si>
  <si>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</si>
  <si>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</si>
  <si>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</si>
  <si>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</si>
  <si>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</si>
  <si>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</si>
  <si>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</si>
  <si>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</si>
  <si>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</si>
  <si>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</si>
  <si>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</si>
  <si>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</si>
  <si>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</si>
  <si>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</si>
  <si>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</si>
  <si>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</si>
  <si>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</si>
  <si>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</si>
  <si>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</si>
  <si>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</si>
  <si>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</si>
  <si>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</si>
  <si>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</si>
  <si>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</si>
  <si>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</si>
  <si>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</si>
  <si>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</si>
  <si>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</si>
  <si>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</si>
  <si>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</si>
  <si>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</si>
  <si>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</si>
  <si>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</si>
  <si>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</si>
  <si>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</si>
  <si>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</si>
  <si>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</si>
  <si>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</si>
  <si>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</si>
  <si>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</si>
  <si>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</si>
  <si>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</si>
  <si>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</si>
  <si>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</si>
  <si>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</si>
  <si>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</si>
  <si>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</si>
  <si>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</si>
  <si>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</si>
  <si>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</si>
  <si>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</si>
  <si>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</si>
  <si>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</si>
  <si>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</si>
  <si>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</si>
  <si>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</si>
  <si>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</si>
  <si>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</si>
  <si>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</si>
  <si>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</si>
  <si>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</si>
  <si>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</si>
  <si>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</si>
  <si>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</si>
  <si>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</si>
  <si>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</si>
  <si>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</si>
  <si>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</si>
  <si>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</si>
  <si>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</si>
  <si>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</si>
  <si>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</si>
  <si>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</si>
  <si>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</si>
  <si>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</si>
  <si>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</si>
  <si>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</si>
  <si>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</si>
  <si>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</si>
  <si>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</si>
  <si>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</si>
  <si>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</si>
  <si>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</si>
  <si>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</si>
  <si>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</si>
  <si>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</si>
  <si>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</si>
  <si>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</si>
  <si>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</si>
  <si>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</si>
  <si>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</si>
  <si>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</si>
  <si>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</si>
  <si>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</si>
  <si>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</si>
  <si>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</si>
  <si>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</si>
  <si>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</si>
  <si>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</si>
  <si>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</si>
  <si>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</si>
  <si>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</si>
  <si>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</si>
  <si>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</si>
  <si>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</si>
  <si>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</si>
  <si>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</si>
  <si>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</si>
  <si>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</si>
  <si>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</si>
  <si>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</si>
  <si>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</si>
  <si>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</si>
  <si>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</si>
  <si>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</si>
  <si>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</si>
  <si>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</si>
  <si>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</si>
  <si>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</si>
  <si>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</si>
  <si>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</si>
  <si>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</si>
  <si>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</si>
  <si>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</si>
  <si>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</si>
  <si>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</si>
  <si>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</si>
  <si>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</si>
  <si>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</si>
  <si>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</si>
  <si>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</si>
  <si>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</si>
  <si>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</si>
  <si>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</si>
  <si>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</si>
  <si>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</si>
  <si>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</si>
  <si>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</si>
  <si>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</si>
  <si>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</si>
  <si>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</si>
  <si>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</si>
  <si>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</si>
  <si>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</si>
  <si>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</si>
  <si>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</si>
  <si>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</si>
  <si>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</si>
  <si>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</si>
  <si>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</si>
  <si>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</si>
  <si>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</si>
  <si>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</si>
  <si>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</si>
  <si>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</si>
  <si>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</si>
  <si>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</si>
  <si>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</si>
  <si>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</si>
  <si>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</si>
  <si>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</si>
  <si>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</si>
  <si>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</si>
  <si>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</si>
  <si>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</si>
  <si>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</si>
  <si>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</si>
  <si>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</si>
  <si>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</si>
  <si>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</si>
  <si>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</si>
  <si>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</si>
  <si>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</si>
  <si>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</si>
  <si>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</si>
  <si>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</si>
  <si>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</si>
  <si>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</si>
  <si>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</si>
  <si>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</si>
  <si>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</si>
  <si>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</si>
  <si>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</si>
  <si>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</si>
  <si>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</si>
  <si>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</si>
  <si>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</si>
  <si>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</si>
  <si>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</si>
  <si>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</si>
  <si>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</si>
  <si>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</si>
  <si>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</si>
  <si>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</si>
  <si>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</si>
  <si>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</si>
  <si>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</si>
  <si>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</si>
  <si>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</si>
  <si>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</si>
  <si>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</si>
  <si>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</si>
  <si>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</si>
  <si>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</si>
  <si>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</si>
  <si>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</si>
  <si>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</si>
  <si>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</si>
  <si>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</si>
  <si>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</si>
  <si>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</si>
  <si>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</si>
  <si>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</si>
  <si>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</si>
  <si>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</si>
  <si>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</si>
  <si>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</si>
  <si>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</si>
  <si>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</si>
  <si>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</si>
  <si>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</si>
  <si>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</si>
  <si>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</si>
  <si>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</si>
  <si>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</si>
  <si>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</si>
  <si>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</si>
  <si>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</si>
  <si>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</si>
  <si>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</si>
  <si>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</si>
  <si>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</si>
  <si>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</si>
  <si>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</si>
  <si>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</si>
  <si>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</si>
  <si>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</si>
  <si>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</si>
  <si>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</si>
  <si>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</si>
  <si>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</si>
  <si>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</si>
  <si>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</si>
  <si>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</si>
  <si>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</si>
  <si>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</si>
  <si>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</si>
  <si>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</si>
  <si>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</si>
  <si>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</si>
  <si>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</si>
  <si>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</si>
  <si>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</si>
  <si>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</si>
  <si>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</si>
  <si>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</si>
  <si>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</si>
  <si>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</si>
  <si>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</si>
  <si>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</si>
  <si>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</si>
  <si>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</si>
  <si>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</si>
  <si>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</si>
  <si>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</si>
  <si>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</si>
  <si>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</si>
  <si>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</si>
  <si>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</si>
  <si>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</si>
  <si>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</si>
  <si>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</si>
  <si>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</si>
  <si>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</si>
  <si>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</si>
  <si>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</si>
  <si>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</si>
  <si>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</si>
  <si>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</si>
  <si>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</si>
  <si>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</si>
  <si>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</si>
  <si>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</si>
  <si>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</si>
  <si>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</si>
  <si>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</si>
  <si>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</si>
  <si>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</si>
  <si>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</si>
  <si>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</si>
  <si>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</si>
  <si>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</si>
  <si>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</si>
  <si>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</si>
  <si>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</si>
  <si>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</si>
  <si>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</si>
  <si>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</si>
  <si>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</si>
  <si>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</si>
  <si>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</si>
  <si>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</si>
  <si>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</si>
  <si>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</si>
  <si>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</si>
  <si>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</si>
  <si>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</si>
  <si>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</si>
  <si>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</si>
  <si>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</si>
  <si>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</si>
  <si>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</si>
  <si>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</si>
  <si>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</si>
  <si>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</si>
  <si>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</si>
  <si>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</si>
  <si>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</si>
  <si>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</si>
  <si>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</si>
  <si>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Minimum long-term composite credit rating (equivalent)</t>
  </si>
  <si>
    <t>BBB+</t>
  </si>
  <si>
    <t>Cumulative Net Liquidity gap up to 1 month</t>
  </si>
  <si>
    <t>Liquidity Coefficient</t>
  </si>
  <si>
    <t>Liquidity Buffer</t>
  </si>
  <si>
    <t xml:space="preserve">Net non core funding </t>
  </si>
  <si>
    <t>Loan to Deposits Ratio</t>
  </si>
  <si>
    <t>Sensitivity +100 bp MVE (MM)</t>
  </si>
  <si>
    <t>Sensitivity +100 bp NIM (MM)</t>
  </si>
  <si>
    <t>Value at Risk (MM) - Treasury</t>
  </si>
  <si>
    <t>Tier 1 Leverage</t>
  </si>
  <si>
    <t>Tier 1 Risk Based</t>
  </si>
  <si>
    <t>Total Risk Based</t>
  </si>
  <si>
    <t>Tangible Equity to Total Asstes</t>
  </si>
  <si>
    <t>Tier 1 Common Equity Capital Ratio</t>
  </si>
  <si>
    <t>Sensitivity +200 bp MVE (MM)</t>
  </si>
  <si>
    <t>Sensitivity +300 bp MVE (MM)</t>
  </si>
  <si>
    <t>Sensitivity +400 bp MVE (MM)</t>
  </si>
  <si>
    <t>Sensitivity +200 bp NIM (MM)</t>
  </si>
  <si>
    <t>Sensitivity +300 bp NIM (MM)</t>
  </si>
  <si>
    <t>Sensitivity +400 bp NIM (MM)</t>
  </si>
  <si>
    <t>Secondary Mortgage Total P&amp;L (with servicing) in %</t>
  </si>
  <si>
    <t>Unrealized P&amp;L in AFS Mortgage Portfolio</t>
  </si>
  <si>
    <t>Financial Margin vs. Budget (%) - YTD (Treasury)</t>
  </si>
  <si>
    <t>ALCO Portfolio unrealized losses against book value</t>
  </si>
  <si>
    <t xml:space="preserve">CSA Collateral Management </t>
  </si>
  <si>
    <t>Total AFS securities to total assets</t>
  </si>
  <si>
    <t>Brokered Deposits to Total Deposits</t>
  </si>
  <si>
    <t xml:space="preserve">Aging &gt; 3mo for AFS Inventory </t>
  </si>
  <si>
    <t>Maximum Liquidity placements to local banks as a % of Total Assets</t>
  </si>
  <si>
    <t>ALCO Portfolio's exposure to PR as % of Total Assets</t>
  </si>
  <si>
    <t>Financial Management</t>
  </si>
  <si>
    <t>Alejandro Guzmán</t>
  </si>
  <si>
    <t>The Vendor Management area within the Operational Risk area is responsible of engaging and managing vendor relationship.  A Vendor Management Program, Policy and Procedure is in place which describes in detail the vendor management, procurement and outsourcing activities, Assign roles and responsibilities, risk management process among other information.  As part of the risk management process, the Vendor Management area performs Risk Assessments to classify the vendors according to certain criterias. 
Bank of New York Mellon is classified Tier 1 under the Vendor Management Risk Assessment as it handle High critical operations. These critical operations include custodian and sub-custodian services.  No significant events to report in the last months.</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</si>
  <si>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</si>
  <si>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Failure to comply with regulatory requirements</t>
  </si>
  <si>
    <t>Affiliate Transaction Approval Form (ATAF) reviewed and approves by the Comptrollership, Legal and Compliance Departments (and in some cases in the Audit Committee), Internal Audit and Internal control reviews, Regulation W policies and procedures per related areas</t>
  </si>
  <si>
    <t>Internal Fraud during the ordinary course of operations</t>
  </si>
  <si>
    <t>Separation of duties and quality control of operations, required at least 10-day consecutive vacation period, Internal Audit and Internal Control reviews, pricing of portfolio reported daily provided by pricing service</t>
  </si>
  <si>
    <t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has not been reported within the Line of Business, there is a latent risk which in a stressed situation could impact the Bank.  
The controls include the requirement of at least 10-day consecutive vacation period for employees, Internal Audit and Internal Control reviews.   Pricing of portfolio is reported daily which is provided by pricing service.  Collusion would require extensive planning which is mitigated by separation of duties and quality control of operations.  Also would need/ require collusion with other areas like accounting &amp; back office. 
</t>
  </si>
  <si>
    <t>Unauthorized trade by a counterparty</t>
  </si>
  <si>
    <t>Internal Audit,internal controls, trades confirmation by the Bank's Back-Office, daily trade monitoring and reporting, trades are performed with approved counterparties</t>
  </si>
  <si>
    <t>Portfolio Mark-to-Market value reduction</t>
  </si>
  <si>
    <t>Defective model performance</t>
  </si>
  <si>
    <t>Inability to borrow from the Federal Home Loan Bank (FHLB) of NY</t>
  </si>
  <si>
    <t>Federal Home Loan Bank (FHLB) of NY Loss of Collateral Value</t>
  </si>
  <si>
    <t>Counterparty fraud</t>
  </si>
  <si>
    <t xml:space="preserve">The financial impact analysis is based on potential losses (in stressed conditions) this risk may have to the Line of Business and to the Bank.  </t>
  </si>
  <si>
    <t>Goodwill Impairment</t>
  </si>
  <si>
    <t>The financial impact analysis is based on effect an inaccurate projection may have on the capital planning of the Bank.</t>
  </si>
  <si>
    <t>Absence of models to project relevant Loan and Deposit Volume for Strategic Plan, Liquidity and Capital Stress Test</t>
  </si>
  <si>
    <t>The Banking Association of PR is submitting for consideration to the Senate and House of Representatives a number of amendments to the Act 72:
 • That the exemption (waiver) would be of 100% for expenses incurred with affiliates that do not perform any business in PR
 • Exemption from the SUT to the services affiliates provide to us (affiliates that do not perform any business in PR)
 If  these amendments are not accepted, the Bank has to comply with the Act 72 and will have the corresponding impacts on results.</t>
  </si>
  <si>
    <t>The risk of changes to the 2011 PR Internal Revenue Code which could affect the corporation income tax returns; change the tax rate for the Sales and Used Tax; substitute the sales and used tax by a valued added tax; and services will be taxable for both the sales and use tax and for the value added tax.   The PR Internal Revenue Code of 2011 has been amended (Project  2482) during Q2 2015 in an attempt to mitigate the difficult fiscal situation the Puerto Rico Government is currently facing. 
The most significant changes include:
- For purpose of the alternative minimum tax calculation, no deduction is allowed for the 51% of expenses paid to affiliates no doing business in Puerto Rico. Limit the waiver to 60% of the expenses paid or incurred with no resident affiliates in Puerto Rico. 
- Maintain the disallowance for the 51% of expenses paid to affiliates entities not doing business in Puerto Rico and not subject to withholding. A waiver can be requested to the Secretary of the Treasury asking for an exemption. The maximum amount of the exemption is 60% of the total expenses with affiliates. An adverse impact of approximately $1.5M ($19.0MM x 0.51 x.40x.39) is estimated . If no waiver is granted the impact will be approximately $3.8 millions.
- The Net Operating Loss  carry-forward to be used in the determination of the alternative minimum tax  will be reduced to 70%
- The Net Operating Loss carry-forward to be used against the taxable income will be reduced from 90% to 80%. No deduction will be allowable for expenses paid or incurred with no resident affiliates ( The 49% that was deductible).
- No deduction will be allowable for expenses incurred or paid to a person not doing business in Puerto Rico if the sales and uses tax or valued added is not paid by the entity in Puerto Rico.
- Reduced  to 80% the amount of the capital loss to be carry-forward against capital gains
- Introduce a new definition for large taxpayers: includes business in Puerto Rico that comply with at least one of the following: a) commercial banks, b) private banking, c) broker dealers, d) insurance companies, e) telecommunication business or f) entities with business volume of $50 millions or more.  
- For 2015, the tax returns of the large taxpayers will be filed electronically or at an office determined by the Treasurer of Puerto Rico. A penalty between 5% up to 25% will be imposed for non-compliance 
Sales and Used Tax and VAT:
- Transitory, from July 1 through December 31, 2015, the sales and use tax  provisions under the 2011 Code will remain effective, except that:
      - A tax rate of 11.5% will apply for goods (introduction, sale, transfer or used) and certain services 
      - A tax rate of 11.5% will apply to services rendered by a foreign  person or entity 
 -From October 1 to March 31, 2016  the rendering of services between business ( that were previously exempt) and designated profesionnal services  will be taxable at 4%. Services between Puerto Rico affiliates are exempt
- From April1, 2016 the provisions of the value added tax (“VAT”)  will apply to taxable transactions at a rate of 11.5%:
     - Goods
     - Services ( excluding the rendering of services between PR affiliate entities )</t>
  </si>
  <si>
    <r>
      <rPr>
        <b/>
        <sz val="11"/>
        <color theme="1"/>
        <rFont val="Calibri"/>
        <family val="2"/>
        <scheme val="minor"/>
      </rPr>
      <t xml:space="preserve">Risk Type </t>
    </r>
    <r>
      <rPr>
        <sz val="11"/>
        <color theme="1"/>
        <rFont val="Calibri"/>
        <family val="2"/>
        <scheme val="minor"/>
      </rPr>
      <t xml:space="preserve"> - The Risk Type from the  ERM Risk Taxonomy</t>
    </r>
  </si>
  <si>
    <t>Victor Montes</t>
  </si>
  <si>
    <t>No new products are expected</t>
  </si>
  <si>
    <t>6/30/2015, 7/7/2015</t>
  </si>
  <si>
    <t>Victor Montes
Fernando Bruno
Marilena Castro
Juan Pablo Jurado
Dayna Fabricio</t>
  </si>
  <si>
    <t>Back Office</t>
  </si>
  <si>
    <t>Market Risk, Acounting, Bloomberg</t>
  </si>
  <si>
    <t>Market Risk, Bloomberg</t>
  </si>
  <si>
    <t>rating agencies</t>
  </si>
  <si>
    <t>Daily monitoring markets, triggers and limits. Daily monitoring of MTM of ALCO portfolio, Monthly ALCO to monitor Market Value Equity of higher rates and evaluate investment strategy</t>
  </si>
  <si>
    <t>Develop other funding sources such as Interbank/Intragroup Deposits, Brokered Certificates of Deposits and overnight Fed Funds; Assure adequate capital levels to remain considered as a well capitalized Bank, Analyze key risk indicators and liquidity stress tests</t>
  </si>
  <si>
    <t>Trade mistake</t>
  </si>
  <si>
    <t>Murex</t>
  </si>
  <si>
    <t>Acounting, Murex, Market Risk</t>
  </si>
  <si>
    <t xml:space="preserve">???
</t>
  </si>
  <si>
    <t>BBB</t>
  </si>
  <si>
    <t>The Bank has $172.7 mill derivatives outstanding. This is a runoff portfolio of 12 back to back interest rate swaps and 3 back to back caps. There are 3 maturities in 2015 ($12.7 mill) and 1 maturity in 2016 ($5 mill)</t>
  </si>
  <si>
    <t>Daily collateral analysis, monitoring of credit standards and metrics , develop other funding sources, well capitalized Bank</t>
  </si>
  <si>
    <t>The financial impact analysis is based on potential losses this risk may have due to the unwind of incorrect transactions</t>
  </si>
  <si>
    <t xml:space="preserve">Key off balance sheet products can give rise to sudden material demands for liquidity. This products include committed lending facilities to corporate customers and institutions. The highest exposure comes from local enterprises ($94 mill) followed by Institutions ($47 mill) </t>
  </si>
  <si>
    <t>Government deposit concentration</t>
  </si>
  <si>
    <t>Deposits runoff</t>
  </si>
  <si>
    <t xml:space="preserve">Periodic monitoring of commitments exposure and changes. </t>
  </si>
  <si>
    <t>The financial impact analysis is based on potential impact on capital ratios this risk may have should this event happen. The MVE stress test exercise performed on a monthly basis on a +/- 100 and 200 bp scenario with an impact on capital of  approximately $6MM</t>
  </si>
  <si>
    <t>The risk of inability to borrow from the Federal Home Loan Bank (FHLB) of NY which is a source of funding to the Bank causing a liquidity risk. This risk may be driven by the withdrawal of US government lending services and/or changes in policy.  Changes in US government policies are not controlled by the Bank however currently there are no expectations for changes that may affect the FHLB. Impact analysis considers that the FHLB is probably the major source of readily available funds.  
The controls to mitigate this risk include other funding sources such as Interbank/Intragroup Deposits, Brokered Certificates of Deposits and overnight Fed Funds and the fact that Bank is well capitalized. The Bank daily analyzes key risk indicators and periodically performs liquidity stress testing considering different economic scenarios. Two of these scenarios include the inability to borrow from FHLB to analyse any liquidity shortfall</t>
  </si>
  <si>
    <t xml:space="preserve">The risk of Federal Home Loan Bank (FHLB) loss of collateral value due to an increase of interest rates.  This risk could have potential repercussions on liquidity which could impact the borrowing capacity of the Bank.  If rates go up by more than 100bps shock, there is a risk that pledge capital collateral becomes less valuable reducing FHLB borrowing capacity. The FHLB is the major source of readily available funds.  
The controls to mitigate this risk include the daily monitoring of collateral levels, periodical revision of credit characteristics and develop other funding sources such as Interbank/Intragroup Deposits, Brokered Certificates of Deposits and overnight Fed Funds and the fact that Bank is well capitalized.  The Bank periodically performs liquidity stress testing considering economic scenarios. </t>
  </si>
  <si>
    <t xml:space="preserve">The financial impact analysis is based on the cost of the contingent liquidity this risk may have . Total exposure to unfunded commitments $150 millions. FHLB is probably the major source of readily available funds totaling $998MM. </t>
  </si>
  <si>
    <t>Stress test  scenarios contemplate  decreases in deposit balances in all segments.  The impact is mainly concentrated in Top depositors in all lines of business, specially affluent, large corps and GBM. The rest of the segment experienced a similar reduction in balances year over year basis.</t>
  </si>
  <si>
    <t>Risk that trades may be executed by a counterparty without authorization by BSPR which could result in financial losses affecting capital, liquidity and potential reputational damage. Risk lies with counterparty as they have duty to ensure that trader is authorized. 
Controls to mitigate this risk include that all trades have to be confirmed by the Bank's Back-Office and daily trade monitoring and reporting is performed.  Unauthorized trades should be detected by settlement day.  Also, controls include Internal Audit, internal controls and policies and procedures to manage trades.  Back- Office and Risk areas verify that transactions are done with approved counterparties. No transactions can be registered in the systems that not have been approved Globally and Locally.   All transactions are executed mostly with US base counterparties. Currently the number of transactionability is low.</t>
  </si>
  <si>
    <t xml:space="preserve">The risk of a counterparty fraud to BSPR or to another entity which could result in financial losses affecting capital, liquidity and potential reputational damage.  
Controls to mitigate this risk include that all trades have to be confirmed by the Bank's Back-Office and daily trade monitoring and reporting is performed.  Also, controls include Internal Audit, internal controls and policies and procedures.  Back-Office and Risk areas verify that transactions are done with approved counterparties. No transactions can be registered in the systems that not have been approved Globally and Locally.   All transactions are executed mostly with US base counterparties. </t>
  </si>
  <si>
    <t>Net Interest Income reduction and NIM sensitivity reduction (total balance sheet )</t>
  </si>
  <si>
    <t>Monthly monitoring of  markets metrics, IRR sensitivities (NIM &amp; MVE), triggers and limits.  ALCO monitor Interest income changes and NIM sensitivities after parallel shifts (shocks) in the interest rate curve of +/-100, +/-200 bps and evaluate the strategies in order to remediate any limit breach produced.</t>
  </si>
  <si>
    <t>The financial impact analysis is based on the impact the reduction in net interest income may have to the Bank if rates goes down by -100bps or more.</t>
  </si>
  <si>
    <t>The financial impact analysis is based on the impact the market value of equity may have to the Bank if rates goes up by -100bps shock  or more.</t>
  </si>
  <si>
    <t>Monthly monitoring of  markets metrics, IRR sensitivities (NIM &amp; MVE), triggers and limits.  ALCO monitor market value of equity and MVE sensitivities  after parallel shifts (shocks) in the interest rate curve of +/-100, +/-200 bps and evaluate the strategies in order to remediate any limit breach produced.</t>
  </si>
  <si>
    <t>Market Value of Equity reduction and MVE sensitivity reduction (total balance sheet )</t>
  </si>
  <si>
    <t>The risk of portfolio Mark-to-Market (MTM) value reduction under stress scenarios may have an impact on capital ratios and under very acid scenarios on liquidity and P&amp;L.  This risk is driven by an increase in interest rates per market expectations of higher rates in the future. The Market Value of Equity (MVE) stress test exercise performed on a monthly basis on a +/-200bp results in an impact on capital of approximately $6MM.  This MVE stress test exercise is presented at the ALCO.
Controls to mitigate this risk include daily monitoring of MTM of portfolio, Monthly ALCO in which the impact on Market Value Equity of higher rates for the portfolio and the rest of the balance sheet are reflected.  Additionally there are key risk indicators and limits for this type of risk which are also monitored.</t>
  </si>
  <si>
    <t>The Bank is expose to Interest rate risk , specifically changes in interest income due to changes in the market rates that would adversely impact the bank earnings and/or bank capital levels.  In the case of a stress scenario, market rates goes down by -100bsps, there is a risk a reduction in interest income due to a lower market interest rates and this impact could be closed between -2MM to -5MM (total balance sheet exposure), especially in the variable commercial loans portfolio, cash and NMD.  NIM shocks provide a short term view of the impacts on earnings and capital due to various changes in interest rates.  A base projection of the Net Interest Income should be estimated using the best possible information about the Bank's balance sheet over the next 12 months and 24 months using a static balance sheet strategy and implicit forward rates.  The NIM sensitivity across different scenarios will be measure, monitor and control on a monthly basis.</t>
  </si>
  <si>
    <t>The Bank is expose to Interest rate risk , specifically changes in  market value due to changes in the market rates that would adversely impact the bank earnings and/or bank capital levels.  In the case of a stress scenario, if market rates goes up by +100bsps or more, there is a risk in the reduction of the market value of equity and MVE sensitivities due to a higher market interest rates and this impact could be closed between -15MM to -35MM (total balance sheet exposure), especially in the mortgage portfolio and the NMD.  MVE shocks provide a short term view of the impacts on earnings and capital due to various changes in interest rates.  A base projection of the Market Value of Equity should be estimated using the best possible information about the Bank's balance sheet over the next 12 months and 24 months using a static balance sheet strategy and implicit forward rates.  The MVE sensitivity across different scenarios will be measure, monitor and control on a monthly basis.</t>
  </si>
  <si>
    <t xml:space="preserve">The financial impact analysis is based on potential impact on liquidity this risk may have should this event happen. FHLB is probably the major source of readily available funds totaling $998MM. </t>
  </si>
  <si>
    <t>Unfunded Commitments</t>
  </si>
  <si>
    <t>The Stressed Financial Impact considers possible losses from the internal fraud as well as from both legal and regulatory repercussions.</t>
  </si>
  <si>
    <t>Risk that trades may be wrong executed  which could result in financial losses affecting capital, liquidity and potential reputational damage.  
Controls to mitigate this risk include that all trades have to be confirmed by the Bank's Back-Office and daily trade monitoring and reporting is performed.  Mistakes in trades should be detected by settlement day.  Also, controls include Internal Audit, internal controls and policies and procedures to manage trades.  Back- Office and Risk areas verify that transactions are correct. No transactions can be registered in the systems that not have been approved Globally and Locally.   All transactions are executed mostly with US base counterparties. Currently the number of transactionality is low.</t>
  </si>
  <si>
    <t xml:space="preserve">The financial impact analysis considers potential fines and regulatory penalties should a non-compliance with regulatory requirements occur, specifically with the transactions with affiliates which are performed through the year.         </t>
  </si>
  <si>
    <t xml:space="preserve">The risk of failure to comply with regulatory requirements by the Line of Business including transactions with affiliates that does not meet or comply with the Regulation W requirements. The non-compliance with Reg. W risks having potential fines and regulatory penalties. Risk is driven by the legal, regulatory and reputational repercussions associated with such an event.  This risk is driven by deficiencies in processes, controls and/or proper required related documentation as well as whether or not revisions have been performed as scheduled and percentage of implementation of the recommendations issued.  
Controls in place to mitigate the risks of non-compliance with the Regulation W include Internal Audit and Internal control reviews.  Also the completion of an Affiliate Transaction Approval Form (ATAF) which have to be approved by the Comptrollership, Legal and Compliance Departments (and in some cases in the Audit Committee).  The Bank will enter into Affiliate Transactions only (i) on terms and under circumstances, including credit standards, that are substantially the same, or at least as favorable to the Bank, as those prevailing at the time for comparable transactions with or involving non-Affiliates or (ii) in the absence of comparable transactions, on terms and under circumstances, including credit standards, that in good faith would be offered to, or would apply to non-Affiliates. The aggregate amount of Covered Transactions of the Bank and its subsidiaries with any one Affiliate will not exceed 10 percent of the Bank’s total capital; and the aggregate amount of Covered Transactions of the Bank and its subsidiaries with all Affiliates will not exceed 20 percent of the Bank’s total capital. Regulation W policies and procedures per related areas have been established and are reviewed/updated periodically to ensure compliance with regulatory requirements.
</t>
  </si>
  <si>
    <t xml:space="preserve">The financial impact analysis is based on potential losses in stressed conditions due to inaccurate decisions from defective models.
</t>
  </si>
  <si>
    <t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 Regulatory Capital for Client Facilitation and Market Making - Low
• Murex – SPR - Moderate
• Monthly Available for Sale Mortgage Valuation - Moderate
• Aire - Market Risk VaR and Sensitivities (SPR) - Moderate
• Goodwill - FAS 107 - High
• MIAC Analytics - Term Structure Model - High
• MIAC Analytics - Prepayment Model - High
• NMD model- High
• Credit Value Adjustment (CVA) - Moderate
• Closed-end Funds Limits- Moderate
• Liquidity Stress Testing Framework- High
• OFSA - Cash Flow Model- High
• MIAC Analytics - Cash Flow Model- High
</t>
  </si>
  <si>
    <t xml:space="preserve">The Model Risk Management is in the process of being improved as part of the implementation of the current policy adopted where, among other things, will strengthen the process of monitoring  the performance and model validation plan for all models.
</t>
  </si>
  <si>
    <t>The risk of absence of models to project Loan and Deposit Volume for Strategic Plan, Liquidity and Capital Stress Test.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t>
  </si>
  <si>
    <t xml:space="preserve">Daily monitoring of Top depositors, markets, triggers and limits. Currently, the Bank maintains comfortable levels of liquidity. Also, the Bank has strong credit requirements and periodically performs liquidity stress testing  considering stress scenarios
</t>
  </si>
  <si>
    <t xml:space="preserve">The financial impact analysis is based on potential additional costs (in stressed conditions) for the substitution of the government deposits (approx. $300 million runoff according to our stress test) for wholesale funding </t>
  </si>
  <si>
    <t>Most of the Public sector deposits come from federal courts, which hold bail deposits and Santander is the only financial institution with these transactions. We are also the exclusive bank of the transactional accounts of the US Bankruptcy Court and the Chapter 7 Trustees.  Only some portion of deposits from local  courts is divided between several banks and there is runoff risk due to rates paid. Santander has been handling these deposits for over 15 years and the same have been stable over that period, thus, we do not foresee any significant variations of these deposits under any of the scenarios, except for the deposits of the US District Court which could be reduced under two of our stress scenarios: Systemic Adverse (LS2) and SBC Adverse/PR Balanced Budget (LS5) as a result of the Bank’s downgrade</t>
  </si>
  <si>
    <t xml:space="preserve">The financial impact analysis is based on potential additional costs (in stressed conditions) for the substitution of the customer deposits after the runoff  for wholesale funding </t>
  </si>
  <si>
    <t xml:space="preserve">Daily monitoring of Top depositors, markets, triggers and limits. Currently, the Bank maintains comfortable levels of liquidity. Also, the Bank has strong credit requirements and periodically performs liquidity stress testing  considering stress scenarios.
</t>
  </si>
  <si>
    <t xml:space="preserve">Deficient service and/or non-compliance with regulatory requirements
</t>
  </si>
  <si>
    <t>Monitor the root of complaints,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</si>
  <si>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</si>
  <si>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service resulting in employee dissatisfaction which may lead to an increase in complaints.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complaints
- Compliance controls, Internal Audits and Internal Control reviews
- Policies and procedures aligned to regulatory requirements
- Annual training programs for all employees covering regulatory requirements as well as internal policies and procedures</t>
  </si>
  <si>
    <r>
      <rPr>
        <b/>
        <sz val="11"/>
        <rFont val="Calibri"/>
        <family val="2"/>
        <scheme val="minor"/>
      </rPr>
      <t xml:space="preserve">Risk Type </t>
    </r>
    <r>
      <rPr>
        <sz val="11"/>
        <rFont val="Calibri"/>
        <family val="2"/>
        <scheme val="minor"/>
      </rPr>
      <t xml:space="preserve"> - The Risk Type from the ERM Risk Taxonomy</t>
    </r>
  </si>
  <si>
    <r>
      <t>Risk Sub Type  -</t>
    </r>
    <r>
      <rPr>
        <sz val="10"/>
        <rFont val="Calibri"/>
        <family val="2"/>
        <scheme val="minor"/>
      </rPr>
      <t xml:space="preserve"> The Risk Sub-Category from the ERM Risk Taxonomy</t>
    </r>
  </si>
  <si>
    <r>
      <t>Risk Name</t>
    </r>
    <r>
      <rPr>
        <sz val="10"/>
        <rFont val="Calibri"/>
        <family val="2"/>
        <scheme val="minor"/>
      </rPr>
      <t xml:space="preserve"> - The name of the risk which helps define it and differentiate it from other risks in other Business Lines with a similar Risk Category</t>
    </r>
  </si>
  <si>
    <r>
      <t xml:space="preserve">Risk Driver </t>
    </r>
    <r>
      <rPr>
        <sz val="10"/>
        <rFont val="Calibri"/>
        <family val="2"/>
        <scheme val="minor"/>
      </rPr>
      <t>- The economic, business or regulatory force(s) leading to the potential increase(s) in the Risk profile as capture under the 'Stressed Financial Impact'. Diver(s) must be supported in the 'Financial Impact Rationale'.</t>
    </r>
  </si>
  <si>
    <r>
      <t>Annual Expected Loss (Base)</t>
    </r>
    <r>
      <rPr>
        <sz val="10"/>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</si>
  <si>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rFont val="Calibri"/>
        <family val="2"/>
        <scheme val="minor"/>
      </rPr>
      <t xml:space="preserve"> </t>
    </r>
    <r>
      <rPr>
        <b/>
        <sz val="10"/>
        <rFont val="Calibri"/>
        <family val="2"/>
        <scheme val="minor"/>
      </rPr>
      <t xml:space="preserve">Financial Impact </t>
    </r>
    <r>
      <rPr>
        <sz val="10"/>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</si>
  <si>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</si>
  <si>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 xml:space="preserve">Financial Impact Analysis - </t>
    </r>
    <r>
      <rPr>
        <sz val="11"/>
        <rFont val="Calibri"/>
        <family val="2"/>
        <scheme val="minor"/>
      </rPr>
      <t>Explanation on the analysis and data utilized to determine the annual and stressed impact bands selected and forward assumptions (Firm specific events and Risk Driver(s) selected).</t>
    </r>
  </si>
  <si>
    <r>
      <t>Risk Narrative -</t>
    </r>
    <r>
      <rPr>
        <sz val="11"/>
        <rFont val="Calibri"/>
        <family val="2"/>
        <scheme val="minor"/>
      </rPr>
      <t xml:space="preserve"> The risk narrative should be an executive level write up touching on the nature of the risk, the expected impact, the worst one in ten year impact, the risk drivers and the adequacy of the control suite.</t>
    </r>
  </si>
  <si>
    <t xml:space="preserve">Multiple areas of the institution monitor the behavior of the portfolio, compliance with strategies, defining new strategies, projections of balance sheet and income statement under different scenarios and identification of material risks that could affect the implementation of the strategies or reputation bank.
</t>
  </si>
  <si>
    <t>Changes to the 2011 PR Internal Revenue Code  ACT 72 (Project  2482) - Corporate Income Taxes</t>
  </si>
  <si>
    <t>Our projections methodology considers historic performance for the volumes and liquidations by product. In the other hand, we consider historical roll rates to forecast losses.</t>
  </si>
  <si>
    <t>The financial impact analysis is based on maximum loss of goodwill in case of an impairment.  As of May 2015, the commercial and consumer portfolio totaled $2.7BN with a goodwill of $10.5MM therefore the maximum loss on goodwill would be $10.5MM however the worst 1 in 10 years is not expected to reach the maximum allowed.</t>
  </si>
  <si>
    <t>A risk of impairment driven by the deterioration of economic environment and reduction of portfolio which could impact the valuation of the goodwill.  The goodwill is related to the acquisition of Banco Central Hispano commercial banking segment in 1996.   As of May 2015, the commercial and consumer portfolio totaled $2.7BN with a goodwill of $10.5MM therefore the maximum loss on goodwill would be $10.5MM however the worst 1 in 10 years is not expected to reach the maximum allowed.  
GAAP rules requires the Bank to assess goodwill for impairments on an annual basis which is performed by an external consultant.  This analysis consists on assessing the goodwill book value vs. fair value by projecting portfolio volume, provisions, operational expenses, among other for the next 5 years in order to calculate net income and calculate future cash flows.  If the book value exceeds the fair value of the goodwill, it will be required to adjust the book value of that goodwill and assume the losses of the decrease in valuation.</t>
  </si>
  <si>
    <t xml:space="preserve">Asset and Liability Management, also known as ALM, is a function within Financial Management responsible for managing the balance sheet of Santander Bancorp and its subsidiaries. Among the responsibilities of the area are managing the mismatches between assets and liabilities while managing interest rate risk and liquidity risk. The investment portfolio is used by Financial Management to achieve ALM objectives with the expectation that it will also be contributing to a positive P&amp;L.  Products and services provided by ALM are preapproved by the Bank and defined in the local policies and procedures. 
The Bank currently maintains a small investment portfolio mainly comprised of Available for Sale (AFS) securities. Among the products in our AFS portfolio are US Treasury Bills and Mortgage Backed Securities Pass-through. A minimal portion of our current portfolio represents stocks purchased as a membership requirement for the Federal Home Loan Bank of NY.  Unrealized P&amp;L of the investment portfolio as of July 23 is estimated at $-0.1MM. 
Source of funds are mainly composed for customer deposits. Regarding wholesale funding managed by ALM, the total amounts to $485MM at an average rate of 2.30% as of July 08, 2015. Wholesale funding  at this time is mainly composed of Interbank/Intragroup Deposits and Brokered Certificates of Deposits.  From time to time, this composition can change depending on market conditions, funding availability and funding needs.  Also, the Bank maintains borrowing capacity through the Federal Home Loan Bank of NY through optimization of the assets. As of today, borrowing capacity through this means amount to $998MM. Our major source of funding are the retail deposits.  The proportion is 89% retail deposits and 11% wholesale funding.
</t>
  </si>
  <si>
    <t xml:space="preserve">Securities held in the Bank’s investment portfolio will be selected strategically and portfolio holdings should be managed aiming to maximize returns while managing the risks associated to these investments, and taking into consideration the risk appetite defined for the Bank for market risk, liquidity risk, intra-Bank risk, counterparty risk and issuer risk. Today, and due to market conditions and business strategy, our Investment Portfolio mainly serves for collateral purposes.  ALM only operates commonly negotiated products under a predetermined structure of local limits for authorized counterparties and brokers.  Nowadays, wholesale funding needs have been reduced when compared to the past year as a result of a lower loan to deposit ratio within the Bank.
The identification of risks in this exercise will be taken into consideration in the next review of the strategic plan, both in the projected figures considering the risks and their probability of occurrence as well as the controls in place to mitigate those risks. </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</si>
  <si>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STRATEGIC / External Factors = Goodwill Impairment  (Base: $0 / Stressed: $5MM - $50MM)
- MARKET / Price Risk = Portfolio Mark-to-Market value reduction (Base: $0 / Stressed: $5MM - $50MM)
- MARKET / Interest Rates = Net interest income reduction and NIM sensitivity reduction (Base: $0 / Stressed: $1MM - $5MM)
- MARKET / Interest Rates = Market Value of Equity reduction and MVE sensitivity reduction (Base: $0 / Stressed: $5MM - $50MM)
- LIQUIDITY / Contingent Liquidity = Inability to borrow from the Federal Home Loan Bank (FHLB) of NY (Base: $0 / Stressed: $5MM - $50MM)
- LIQUIDITY / Contingent Liquidity = Federal Home Loan Bank (FHLB) of NY Loss of Collateral Value (Base: $0 / Stressed: $1MM - $5MM)
- LIQUIDITY / Funding Liquidity = Unfunded Commitments (Base: $0 / Stressed: $1MM - $5MM)
- LIQUIDITY / Funding Liquidity = Government deposit concentration (Base: $0 / Stressed: $5MM - $50MM)
- LIQUIDITY / Funding Liquidity = Deposits runoff (Base: $0 / Stressed: $1MM - $5MM)
- OPERATIONAL / Internal Fraud = Internal Fraud during the ordinary course of operations (Base: $0 / Stressed: $1MM - $5MM)
- OPERATIONAL / Execution, Delivery and Process Mgnt = Unauthorized trade by a counterparty (Base: $0 / Stressed: $1MM - $5MM)
- OPERATIONAL / Execution, Delivery and Process Mgnt = Trade mistake Base: $0 / Stressed: $1MM - $5MM)
- OPERATIONAL / External Fraud = Counterparty fraud  (Base: $0 / Stressed: $1MM - $5MM)
- COMPLIANCE / Regulatory Compliance = Failure to comply with regulatory requirements (Base: $0 / Stressed: $1MM - $5MM)
 - STRATEGIC / External Factors = Changes to the 2011 PR Internal Revenue Code  ACT 72 (Project  2482) - Corporate Income Taxes (Base: $1MM  - $5MM / Stressed: $5MM - $50MM)
- MODEL / Assumptions = Defective model performance (Base: $0 / Stressed: $1MM - $5MM)
- MODEL / Data Availability = Absence of models to project relevant Loan and Deposit Volume for Strategic Plan, Liquidity and Capital Stress Test  (Base: $0 / Stressed: $1MM - $5MM)
- REPUTATIONAL / Brand Image = Deficient customer service and/or non-compliance with regulatory requirements (Base: $0 / Stressed: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</si>
  <si>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EMC Appvoval Date</t>
  </si>
  <si>
    <t>The Financial Impact Analysis takes into consideration the effects changes to the 2011 PR Internal Revenue Code may have on Bancorp.  An analysis has been made considering 51% expenses disallowance waiver 60%; sales and used tax-current increased 4.5%; sales and used tax-services. The impact to Bancorp would be approximately $3MM during 2015 ($1.5MM for the 51% expense disallowance and $1.5 MM of sales and use tax). During 2016 the impact will be $7MM, considering the increase of the  Valued added tax on services to 11.5%  which impact approximately $5.5MM and the $1.5MM of the 51% disallowance of payment to nonresident affiliates. The stressed financial impact considered a $3.8MM of 51% of disallowance expenses + $1.5MM of 4.5% SUT + $5.5MM of the increase of IVA from 4% to 11.5% in services rendered between merchants.</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</si>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</sst>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0_);\(0\)"/>
    <numFmt numFmtId="173" formatCode="0.0%"/>
    <numFmt numFmtId="174" formatCode="0.00_);\(0.00\)"/>
    <numFmt numFmtId="175" formatCode="0.0_);\(0.0\)"/>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b/>
      <sz val="1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8">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60">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5"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1" fontId="19" fillId="0" borderId="21" xfId="0" applyNumberFormat="1" applyFont="1" applyBorder="1" applyAlignment="1" applyProtection="1">
      <alignment vertical="center" wrapText="1"/>
      <protection locked="0"/>
    </xf>
    <xf numFmtId="172" fontId="19" fillId="0" borderId="21"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173" fontId="19" fillId="0" borderId="21" xfId="0" applyNumberFormat="1" applyFont="1" applyBorder="1" applyAlignment="1" applyProtection="1">
      <alignment vertical="center" wrapText="1"/>
      <protection locked="0"/>
    </xf>
    <xf numFmtId="174" fontId="19" fillId="0" borderId="21" xfId="0" applyNumberFormat="1" applyFont="1" applyBorder="1" applyAlignment="1" applyProtection="1">
      <alignment vertical="center" wrapText="1"/>
      <protection locked="0"/>
    </xf>
    <xf numFmtId="175" fontId="19" fillId="0" borderId="21" xfId="0" applyNumberFormat="1" applyFont="1" applyBorder="1" applyAlignment="1" applyProtection="1">
      <alignment vertical="center" wrapText="1"/>
      <protection locked="0"/>
    </xf>
    <xf numFmtId="9" fontId="19"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14" fontId="19" fillId="33" borderId="21" xfId="0" applyNumberFormat="1" applyFont="1" applyFill="1" applyBorder="1" applyAlignment="1" applyProtection="1">
      <alignment vertical="center" wrapText="1"/>
      <protection locked="0"/>
    </xf>
    <xf numFmtId="0" fontId="19" fillId="4" borderId="26" xfId="0" applyFont="1" applyFill="1" applyBorder="1" applyAlignment="1" applyProtection="1">
      <alignment vertical="center" wrapText="1"/>
      <protection locked="0"/>
    </xf>
    <xf numFmtId="10" fontId="19" fillId="4" borderId="21" xfId="0" applyNumberFormat="1" applyFont="1" applyFill="1" applyBorder="1" applyAlignment="1" applyProtection="1">
      <alignment vertical="center" wrapText="1"/>
      <protection locked="0"/>
    </xf>
    <xf numFmtId="9" fontId="19" fillId="4" borderId="21" xfId="0" applyNumberFormat="1" applyFont="1" applyFill="1" applyBorder="1" applyAlignment="1" applyProtection="1">
      <alignment vertical="center" wrapText="1"/>
      <protection locked="0"/>
    </xf>
    <xf numFmtId="174" fontId="19" fillId="4" borderId="21" xfId="0" applyNumberFormat="1" applyFont="1" applyFill="1" applyBorder="1" applyAlignment="1" applyProtection="1">
      <alignment vertical="center" wrapText="1"/>
      <protection locked="0"/>
    </xf>
    <xf numFmtId="0" fontId="0" fillId="31" borderId="0" xfId="0" applyFill="1" applyAlignment="1">
      <alignment vertical="top" wrapText="1"/>
    </xf>
    <xf numFmtId="0" fontId="0" fillId="31" borderId="0" xfId="0" applyFill="1" applyAlignment="1">
      <alignment wrapText="1"/>
    </xf>
    <xf numFmtId="0" fontId="15" fillId="32" borderId="26" xfId="0" applyFont="1" applyFill="1" applyBorder="1" applyAlignment="1" applyProtection="1">
      <alignment horizontal="center" vertical="center" wrapText="1"/>
      <protection locked="0"/>
    </xf>
    <xf numFmtId="0" fontId="15" fillId="32" borderId="4" xfId="0" applyFont="1" applyFill="1" applyBorder="1" applyAlignment="1" applyProtection="1">
      <alignment horizontal="center" vertical="center" wrapText="1"/>
      <protection locked="0"/>
    </xf>
    <xf numFmtId="0" fontId="64" fillId="32" borderId="4" xfId="0" applyFont="1" applyFill="1" applyBorder="1" applyAlignment="1" applyProtection="1">
      <alignment horizontal="center" vertical="top" wrapText="1"/>
      <protection locked="0"/>
    </xf>
    <xf numFmtId="0" fontId="15" fillId="32" borderId="4" xfId="0" applyFont="1" applyFill="1" applyBorder="1" applyAlignment="1" applyProtection="1">
      <alignment horizontal="center" vertical="top" wrapText="1"/>
      <protection locked="0"/>
    </xf>
    <xf numFmtId="0" fontId="46" fillId="31" borderId="4" xfId="0" applyFont="1" applyFill="1" applyBorder="1" applyAlignment="1">
      <alignment vertical="top" wrapText="1"/>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6" xfId="0" applyBorder="1" applyAlignment="1">
      <alignment vertical="top" wrapText="1"/>
    </xf>
    <xf numFmtId="0" fontId="0" fillId="0" borderId="47"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6"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4" fillId="34" borderId="35" xfId="0" applyFont="1" applyFill="1" applyBorder="1" applyAlignment="1" applyProtection="1">
      <alignment vertical="top" wrapText="1"/>
      <protection locked="0"/>
    </xf>
    <xf numFmtId="0" fontId="64" fillId="0" borderId="36" xfId="0" applyFont="1" applyBorder="1" applyAlignment="1" applyProtection="1">
      <alignment vertical="top" wrapText="1"/>
      <protection locked="0"/>
    </xf>
    <xf numFmtId="0" fontId="64" fillId="0" borderId="1" xfId="0" applyFont="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6" fillId="31" borderId="18" xfId="0" applyFont="1" applyFill="1" applyBorder="1" applyAlignment="1">
      <alignment vertical="top" wrapText="1"/>
    </xf>
    <xf numFmtId="0" fontId="46" fillId="31" borderId="24" xfId="0" applyFont="1" applyFill="1" applyBorder="1" applyAlignment="1">
      <alignment vertical="top" wrapText="1"/>
    </xf>
    <xf numFmtId="0" fontId="64" fillId="31" borderId="19" xfId="0" applyFont="1" applyFill="1" applyBorder="1" applyAlignment="1">
      <alignment vertical="top" wrapText="1"/>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64" fillId="32" borderId="18" xfId="0" applyFont="1" applyFill="1" applyBorder="1" applyAlignment="1" applyProtection="1">
      <alignment horizontal="left" vertical="top" wrapText="1"/>
      <protection locked="0"/>
    </xf>
    <xf numFmtId="0" fontId="64" fillId="0" borderId="19" xfId="0" applyFont="1" applyBorder="1" applyAlignment="1" applyProtection="1">
      <alignment vertical="top" wrapText="1"/>
      <protection locked="0"/>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6" fillId="31" borderId="18" xfId="0" applyFont="1" applyFill="1" applyBorder="1" applyAlignment="1">
      <alignment vertical="top" wrapText="1"/>
    </xf>
    <xf numFmtId="0" fontId="66" fillId="31" borderId="20" xfId="0" applyFont="1" applyFill="1" applyBorder="1" applyAlignment="1">
      <alignment vertical="top" wrapText="1"/>
    </xf>
    <xf numFmtId="0" fontId="64" fillId="0" borderId="21" xfId="0" applyFont="1" applyBorder="1" applyAlignment="1">
      <alignment vertical="top" wrapText="1"/>
    </xf>
    <xf numFmtId="0" fontId="64" fillId="31" borderId="20" xfId="0" applyFont="1" applyFill="1" applyBorder="1" applyAlignment="1">
      <alignment vertical="top" wrapText="1"/>
    </xf>
    <xf numFmtId="0" fontId="66" fillId="31" borderId="18" xfId="0" applyFont="1" applyFill="1" applyBorder="1" applyAlignment="1">
      <alignment vertical="top" wrapText="1"/>
    </xf>
    <xf numFmtId="0" fontId="64" fillId="0" borderId="19" xfId="0" applyFont="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0" fillId="31" borderId="18" xfId="0" applyFill="1" applyBorder="1" applyAlignment="1">
      <alignment wrapText="1"/>
    </xf>
    <xf numFmtId="0" fontId="0" fillId="0" borderId="44" xfId="0" applyBorder="1" applyAlignment="1">
      <alignment wrapText="1"/>
    </xf>
    <xf numFmtId="0" fontId="0" fillId="31" borderId="44" xfId="0" applyFill="1" applyBorder="1" applyAlignment="1">
      <alignment vertical="top" wrapText="1"/>
    </xf>
    <xf numFmtId="0" fontId="0" fillId="31" borderId="18" xfId="0" applyFill="1" applyBorder="1" applyAlignment="1">
      <alignment vertical="top" wrapText="1"/>
    </xf>
    <xf numFmtId="0" fontId="0" fillId="32" borderId="18" xfId="0" quotePrefix="1" applyFill="1" applyBorder="1" applyAlignment="1" applyProtection="1">
      <alignment horizontal="left" vertical="top" wrapText="1"/>
      <protection locked="0"/>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34636</xdr:rowOff>
    </xdr:from>
    <xdr:to>
      <xdr:col>3</xdr:col>
      <xdr:colOff>0</xdr:colOff>
      <xdr:row>22</xdr:row>
      <xdr:rowOff>0</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34636"/>
          <a:ext cx="8364682" cy="8001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E3" sqref="E3:F40"/>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528</v>
      </c>
      <c r="B1" s="43"/>
      <c r="C1" s="43"/>
      <c r="D1" s="43"/>
      <c r="E1" s="43"/>
      <c r="AA1" s="43">
        <v>0</v>
      </c>
    </row>
    <row r="2" spans="1:27" ht="15" x14ac:dyDescent="0.25">
      <c r="A2" s="43"/>
      <c r="B2" s="43"/>
      <c r="C2" s="43"/>
      <c r="D2" s="43"/>
      <c r="E2" s="118" t="s">
        <v>536</v>
      </c>
    </row>
    <row r="3" spans="1:27" ht="15" x14ac:dyDescent="0.25">
      <c r="A3" s="39"/>
      <c r="B3" s="39"/>
      <c r="C3" s="39"/>
      <c r="D3" s="39"/>
      <c r="E3" s="142" t="s">
        <v>523</v>
      </c>
      <c r="F3" s="143"/>
    </row>
    <row r="4" spans="1:27" ht="15" x14ac:dyDescent="0.25">
      <c r="A4" s="39"/>
      <c r="B4" s="39"/>
      <c r="C4" s="39"/>
      <c r="D4" s="39"/>
      <c r="E4" s="144"/>
      <c r="F4" s="145"/>
    </row>
    <row r="5" spans="1:27" ht="4.5" customHeight="1" x14ac:dyDescent="0.25">
      <c r="A5" s="39"/>
      <c r="B5" s="39"/>
      <c r="C5" s="39"/>
      <c r="D5" s="39"/>
      <c r="E5" s="144"/>
      <c r="F5" s="145"/>
    </row>
    <row r="6" spans="1:27" ht="4.5" customHeight="1" x14ac:dyDescent="0.25">
      <c r="A6" s="39"/>
      <c r="B6" s="39"/>
      <c r="C6" s="39"/>
      <c r="D6" s="39"/>
      <c r="E6" s="144"/>
      <c r="F6" s="145"/>
    </row>
    <row r="7" spans="1:27" ht="15" x14ac:dyDescent="0.25">
      <c r="A7" s="39"/>
      <c r="B7" s="39"/>
      <c r="C7" s="39"/>
      <c r="D7" s="39"/>
      <c r="E7" s="144"/>
      <c r="F7" s="145"/>
    </row>
    <row r="8" spans="1:27" ht="15" x14ac:dyDescent="0.25">
      <c r="A8" s="39"/>
      <c r="B8" s="39"/>
      <c r="C8" s="39"/>
      <c r="D8" s="39"/>
      <c r="E8" s="144"/>
      <c r="F8" s="145"/>
    </row>
    <row r="9" spans="1:27" ht="15" x14ac:dyDescent="0.25">
      <c r="A9" s="39"/>
      <c r="B9" s="39"/>
      <c r="C9" s="39"/>
      <c r="D9" s="39"/>
      <c r="E9" s="144"/>
      <c r="F9" s="145"/>
    </row>
    <row r="10" spans="1:27" ht="15" hidden="1" customHeight="1" x14ac:dyDescent="0.25">
      <c r="A10" s="39"/>
      <c r="B10" s="39"/>
      <c r="C10" s="39"/>
      <c r="D10" s="39"/>
      <c r="E10" s="144"/>
      <c r="F10" s="145"/>
    </row>
    <row r="11" spans="1:27" ht="15" hidden="1" customHeight="1" x14ac:dyDescent="0.25">
      <c r="A11" s="39"/>
      <c r="B11" s="39"/>
      <c r="C11" s="39"/>
      <c r="D11" s="39"/>
      <c r="E11" s="144"/>
      <c r="F11" s="145"/>
    </row>
    <row r="12" spans="1:27" ht="15" hidden="1" customHeight="1" x14ac:dyDescent="0.25">
      <c r="A12" s="108"/>
      <c r="B12" s="39"/>
      <c r="C12" s="39"/>
      <c r="D12" s="39"/>
      <c r="E12" s="144"/>
      <c r="F12" s="145"/>
    </row>
    <row r="13" spans="1:27" ht="15" x14ac:dyDescent="0.25">
      <c r="A13" s="39"/>
      <c r="B13" s="39"/>
      <c r="C13" s="39"/>
      <c r="D13" s="39"/>
      <c r="E13" s="144"/>
      <c r="F13" s="145"/>
    </row>
    <row r="14" spans="1:27" ht="15" customHeight="1" x14ac:dyDescent="0.25">
      <c r="A14" s="148" t="s">
        <v>534</v>
      </c>
      <c r="B14" s="149"/>
      <c r="C14" s="150"/>
      <c r="D14" s="150"/>
      <c r="E14" s="144"/>
      <c r="F14" s="145"/>
    </row>
    <row r="15" spans="1:27" ht="15" customHeight="1" x14ac:dyDescent="0.25">
      <c r="A15" s="151"/>
      <c r="B15" s="152"/>
      <c r="C15" s="153"/>
      <c r="D15" s="153"/>
      <c r="E15" s="144"/>
      <c r="F15" s="145"/>
    </row>
    <row r="16" spans="1:27" ht="15" customHeight="1" x14ac:dyDescent="0.25">
      <c r="A16" s="151"/>
      <c r="B16" s="152"/>
      <c r="C16" s="153"/>
      <c r="D16" s="153"/>
      <c r="E16" s="144"/>
      <c r="F16" s="145"/>
    </row>
    <row r="17" spans="1:6" ht="53.25" customHeight="1" x14ac:dyDescent="0.25">
      <c r="A17" s="151"/>
      <c r="B17" s="152"/>
      <c r="C17" s="153"/>
      <c r="D17" s="153"/>
      <c r="E17" s="144"/>
      <c r="F17" s="145"/>
    </row>
    <row r="18" spans="1:6" ht="15" x14ac:dyDescent="0.25">
      <c r="A18" s="151"/>
      <c r="B18" s="152"/>
      <c r="C18" s="153"/>
      <c r="D18" s="153"/>
      <c r="E18" s="144"/>
      <c r="F18" s="145"/>
    </row>
    <row r="19" spans="1:6" ht="15" x14ac:dyDescent="0.25">
      <c r="A19" s="151"/>
      <c r="B19" s="152"/>
      <c r="C19" s="153"/>
      <c r="D19" s="153"/>
      <c r="E19" s="144"/>
      <c r="F19" s="145"/>
    </row>
    <row r="20" spans="1:6" ht="15" x14ac:dyDescent="0.25">
      <c r="A20" s="151"/>
      <c r="B20" s="152"/>
      <c r="C20" s="153"/>
      <c r="D20" s="153"/>
      <c r="E20" s="144"/>
      <c r="F20" s="145"/>
    </row>
    <row r="21" spans="1:6" ht="15" x14ac:dyDescent="0.25">
      <c r="A21" s="151"/>
      <c r="B21" s="152"/>
      <c r="C21" s="153"/>
      <c r="D21" s="153"/>
      <c r="E21" s="144"/>
      <c r="F21" s="145"/>
    </row>
    <row r="22" spans="1:6" ht="15" x14ac:dyDescent="0.25">
      <c r="A22" s="151"/>
      <c r="B22" s="152"/>
      <c r="C22" s="153"/>
      <c r="D22" s="153"/>
      <c r="E22" s="144"/>
      <c r="F22" s="145"/>
    </row>
    <row r="23" spans="1:6" ht="15" x14ac:dyDescent="0.25">
      <c r="A23" s="151"/>
      <c r="B23" s="152"/>
      <c r="C23" s="153"/>
      <c r="D23" s="153"/>
      <c r="E23" s="144"/>
      <c r="F23" s="145"/>
    </row>
    <row r="24" spans="1:6" ht="15" customHeight="1" x14ac:dyDescent="0.25">
      <c r="A24" s="151"/>
      <c r="B24" s="152"/>
      <c r="C24" s="153"/>
      <c r="D24" s="153"/>
      <c r="E24" s="144"/>
      <c r="F24" s="145"/>
    </row>
    <row r="25" spans="1:6" ht="15" customHeight="1" x14ac:dyDescent="0.25">
      <c r="A25" s="151"/>
      <c r="B25" s="152"/>
      <c r="C25" s="153"/>
      <c r="D25" s="153"/>
      <c r="E25" s="144"/>
      <c r="F25" s="145"/>
    </row>
    <row r="26" spans="1:6" ht="15" customHeight="1" x14ac:dyDescent="0.25">
      <c r="A26" s="151"/>
      <c r="B26" s="152"/>
      <c r="C26" s="153"/>
      <c r="D26" s="153"/>
      <c r="E26" s="144"/>
      <c r="F26" s="145"/>
    </row>
    <row r="27" spans="1:6" ht="36" customHeight="1" x14ac:dyDescent="0.25">
      <c r="A27" s="151"/>
      <c r="B27" s="152"/>
      <c r="C27" s="153"/>
      <c r="D27" s="153"/>
      <c r="E27" s="144"/>
      <c r="F27" s="145"/>
    </row>
    <row r="28" spans="1:6" ht="36" customHeight="1" x14ac:dyDescent="0.25">
      <c r="A28" s="151"/>
      <c r="B28" s="152"/>
      <c r="C28" s="153"/>
      <c r="D28" s="153"/>
      <c r="E28" s="144"/>
      <c r="F28" s="145"/>
    </row>
    <row r="29" spans="1:6" ht="36" customHeight="1" x14ac:dyDescent="0.25">
      <c r="A29" s="151"/>
      <c r="B29" s="152"/>
      <c r="C29" s="153"/>
      <c r="D29" s="153"/>
      <c r="E29" s="144"/>
      <c r="F29" s="145"/>
    </row>
    <row r="30" spans="1:6" ht="36" customHeight="1" x14ac:dyDescent="0.25">
      <c r="A30" s="151"/>
      <c r="B30" s="152"/>
      <c r="C30" s="153"/>
      <c r="D30" s="153"/>
      <c r="E30" s="144"/>
      <c r="F30" s="145"/>
    </row>
    <row r="31" spans="1:6" ht="36" customHeight="1" x14ac:dyDescent="0.25">
      <c r="A31" s="151"/>
      <c r="B31" s="152"/>
      <c r="C31" s="153"/>
      <c r="D31" s="153"/>
      <c r="E31" s="144"/>
      <c r="F31" s="145"/>
    </row>
    <row r="32" spans="1:6" ht="15" x14ac:dyDescent="0.25">
      <c r="A32" s="151"/>
      <c r="B32" s="152"/>
      <c r="C32" s="153"/>
      <c r="D32" s="153"/>
      <c r="E32" s="144"/>
      <c r="F32" s="145"/>
    </row>
    <row r="33" spans="1:6" ht="15" customHeight="1" x14ac:dyDescent="0.25">
      <c r="A33" s="151"/>
      <c r="B33" s="152"/>
      <c r="C33" s="153"/>
      <c r="D33" s="153"/>
      <c r="E33" s="144"/>
      <c r="F33" s="145"/>
    </row>
    <row r="34" spans="1:6" ht="15" customHeight="1" x14ac:dyDescent="0.25">
      <c r="A34" s="151"/>
      <c r="B34" s="152"/>
      <c r="C34" s="153"/>
      <c r="D34" s="153"/>
      <c r="E34" s="144"/>
      <c r="F34" s="145"/>
    </row>
    <row r="35" spans="1:6" ht="15" x14ac:dyDescent="0.25">
      <c r="A35" s="151"/>
      <c r="B35" s="152"/>
      <c r="C35" s="153"/>
      <c r="D35" s="153"/>
      <c r="E35" s="144"/>
      <c r="F35" s="145"/>
    </row>
    <row r="36" spans="1:6" ht="31.5" customHeight="1" x14ac:dyDescent="0.25">
      <c r="A36" s="151"/>
      <c r="B36" s="152"/>
      <c r="C36" s="153"/>
      <c r="D36" s="153"/>
      <c r="E36" s="144"/>
      <c r="F36" s="145"/>
    </row>
    <row r="37" spans="1:6" ht="31.5" customHeight="1" x14ac:dyDescent="0.25">
      <c r="A37" s="151"/>
      <c r="B37" s="152"/>
      <c r="C37" s="153"/>
      <c r="D37" s="153"/>
      <c r="E37" s="144"/>
      <c r="F37" s="145"/>
    </row>
    <row r="38" spans="1:6" ht="31.5" customHeight="1" x14ac:dyDescent="0.25">
      <c r="A38" s="151"/>
      <c r="B38" s="152"/>
      <c r="C38" s="153"/>
      <c r="D38" s="153"/>
      <c r="E38" s="144"/>
      <c r="F38" s="145"/>
    </row>
    <row r="39" spans="1:6" ht="31.5" customHeight="1" x14ac:dyDescent="0.25">
      <c r="A39" s="151"/>
      <c r="B39" s="152"/>
      <c r="C39" s="153"/>
      <c r="D39" s="153"/>
      <c r="E39" s="144"/>
      <c r="F39" s="145"/>
    </row>
    <row r="40" spans="1:6" ht="15" x14ac:dyDescent="0.25">
      <c r="A40" s="154"/>
      <c r="B40" s="155"/>
      <c r="C40" s="156"/>
      <c r="D40" s="156"/>
      <c r="E40" s="146"/>
      <c r="F40" s="147"/>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7" zoomScale="85" zoomScaleNormal="100" zoomScaleSheetLayoutView="100" zoomScalePageLayoutView="85" workbookViewId="0">
      <selection activeCell="D10" sqref="D10"/>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503</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57" t="s">
        <v>537</v>
      </c>
      <c r="B14" s="158"/>
      <c r="C14" s="158"/>
      <c r="D14" s="158"/>
      <c r="E14" s="158"/>
      <c r="F14" s="158"/>
      <c r="G14" s="158"/>
      <c r="H14" s="158"/>
      <c r="I14" s="158"/>
      <c r="J14" s="158"/>
      <c r="K14" s="120"/>
    </row>
    <row r="15" spans="1:15 16383:16383" x14ac:dyDescent="0.25">
      <c r="A15" s="158"/>
      <c r="B15" s="158"/>
      <c r="C15" s="158"/>
      <c r="D15" s="158"/>
      <c r="E15" s="158"/>
      <c r="F15" s="158"/>
      <c r="G15" s="158"/>
      <c r="H15" s="158"/>
      <c r="I15" s="158"/>
      <c r="J15" s="158"/>
    </row>
    <row r="16" spans="1:15 16383:16383" x14ac:dyDescent="0.25">
      <c r="A16" s="158"/>
      <c r="B16" s="158"/>
      <c r="C16" s="158"/>
      <c r="D16" s="158"/>
      <c r="E16" s="158"/>
      <c r="F16" s="158"/>
      <c r="G16" s="158"/>
      <c r="H16" s="158"/>
      <c r="I16" s="158"/>
      <c r="J16" s="158"/>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59" t="s">
        <v>491</v>
      </c>
      <c r="B24" s="160"/>
      <c r="C24" s="160"/>
      <c r="D24" s="160"/>
      <c r="E24" s="160"/>
      <c r="F24" s="160"/>
      <c r="G24" s="160"/>
      <c r="H24" s="160"/>
      <c r="I24" s="160"/>
      <c r="J24" s="160"/>
    </row>
    <row r="25" spans="1:10" x14ac:dyDescent="0.25">
      <c r="A25" s="160"/>
      <c r="B25" s="160"/>
      <c r="C25" s="160"/>
      <c r="D25" s="160"/>
      <c r="E25" s="160"/>
      <c r="F25" s="160"/>
      <c r="G25" s="160"/>
      <c r="H25" s="160"/>
      <c r="I25" s="160"/>
      <c r="J25" s="160"/>
    </row>
    <row r="26" spans="1:10" x14ac:dyDescent="0.25">
      <c r="A26" s="160"/>
      <c r="B26" s="160"/>
      <c r="C26" s="160"/>
      <c r="D26" s="160"/>
      <c r="E26" s="160"/>
      <c r="F26" s="160"/>
      <c r="G26" s="160"/>
      <c r="H26" s="160"/>
      <c r="I26" s="160"/>
      <c r="J26" s="160"/>
    </row>
    <row r="27" spans="1:10" x14ac:dyDescent="0.25">
      <c r="A27" s="161"/>
      <c r="B27" s="161"/>
      <c r="C27" s="161"/>
      <c r="D27" s="161"/>
      <c r="E27" s="161"/>
      <c r="F27" s="161"/>
      <c r="G27" s="161"/>
      <c r="H27" s="161"/>
      <c r="I27" s="161"/>
      <c r="J27" s="161"/>
    </row>
    <row r="28" spans="1:10" x14ac:dyDescent="0.25">
      <c r="A28" s="161"/>
      <c r="B28" s="161"/>
      <c r="C28" s="161"/>
      <c r="D28" s="161"/>
      <c r="E28" s="161"/>
      <c r="F28" s="161"/>
      <c r="G28" s="161"/>
      <c r="H28" s="161"/>
      <c r="I28" s="161"/>
      <c r="J28" s="161"/>
    </row>
    <row r="29" spans="1:10" x14ac:dyDescent="0.25"/>
    <row r="30" spans="1:10" x14ac:dyDescent="0.25"/>
    <row r="31" spans="1:10" x14ac:dyDescent="0.25"/>
    <row r="32" spans="1:10" x14ac:dyDescent="0.25"/>
    <row r="33" spans="1:10" x14ac:dyDescent="0.25">
      <c r="A33" s="162" t="s">
        <v>573</v>
      </c>
      <c r="B33" s="163"/>
      <c r="C33" s="163"/>
      <c r="D33" s="163"/>
      <c r="E33" s="163"/>
      <c r="F33" s="163"/>
      <c r="G33" s="163"/>
      <c r="H33" s="163"/>
      <c r="I33" s="163"/>
      <c r="J33" s="163"/>
    </row>
    <row r="34" spans="1:10" x14ac:dyDescent="0.25">
      <c r="A34" s="163"/>
      <c r="B34" s="163"/>
      <c r="C34" s="163"/>
      <c r="D34" s="163"/>
      <c r="E34" s="163"/>
      <c r="F34" s="163"/>
      <c r="G34" s="163"/>
      <c r="H34" s="163"/>
      <c r="I34" s="163"/>
      <c r="J34" s="163"/>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55" zoomScaleNormal="100" zoomScalePageLayoutView="55"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503</v>
      </c>
    </row>
    <row r="2" spans="1:27" ht="15.75" thickBot="1" x14ac:dyDescent="0.3"/>
    <row r="3" spans="1:27" ht="29.25" customHeight="1" thickBot="1" x14ac:dyDescent="0.3">
      <c r="A3" s="164" t="s">
        <v>259</v>
      </c>
      <c r="B3" s="165"/>
      <c r="C3" s="106">
        <v>2015</v>
      </c>
    </row>
    <row r="4" spans="1:27" ht="33.75" hidden="1" customHeight="1" thickBot="1" x14ac:dyDescent="0.3">
      <c r="A4" s="164" t="s">
        <v>320</v>
      </c>
      <c r="B4" s="165"/>
      <c r="C4" s="107"/>
    </row>
    <row r="5" spans="1:27" ht="33.75" hidden="1" customHeight="1" thickBot="1" x14ac:dyDescent="0.3">
      <c r="A5" s="164" t="s">
        <v>321</v>
      </c>
      <c r="B5" s="165"/>
      <c r="C5" s="107"/>
    </row>
    <row r="6" spans="1:27" ht="33.75" hidden="1" customHeight="1" thickBot="1" x14ac:dyDescent="0.3">
      <c r="A6" s="164" t="s">
        <v>1</v>
      </c>
      <c r="B6" s="165"/>
      <c r="C6" s="107"/>
    </row>
    <row r="7" spans="1:27" ht="33.75" hidden="1" customHeight="1" thickBot="1" x14ac:dyDescent="0.3">
      <c r="A7" s="164" t="s">
        <v>260</v>
      </c>
      <c r="B7" s="165"/>
      <c r="C7" s="107"/>
    </row>
    <row r="8" spans="1:27" ht="33.75" customHeight="1" thickBot="1" x14ac:dyDescent="0.3">
      <c r="A8" s="164" t="s">
        <v>524</v>
      </c>
      <c r="B8" s="165"/>
      <c r="C8" s="107"/>
    </row>
    <row r="9" spans="1:27" ht="33.75" customHeight="1" thickBot="1" x14ac:dyDescent="0.3">
      <c r="A9" s="164" t="s">
        <v>670</v>
      </c>
      <c r="B9" s="165"/>
      <c r="C9" s="129">
        <v>42200</v>
      </c>
    </row>
    <row r="10" spans="1:27" ht="33.75" customHeight="1" thickBot="1" x14ac:dyDescent="0.3">
      <c r="A10" s="164" t="s">
        <v>261</v>
      </c>
      <c r="B10" s="165"/>
      <c r="C10" s="129" t="s">
        <v>598</v>
      </c>
    </row>
    <row r="11" spans="1:27" ht="75.75" customHeight="1" thickBot="1" x14ac:dyDescent="0.3">
      <c r="A11" s="164" t="s">
        <v>262</v>
      </c>
      <c r="B11" s="165"/>
      <c r="C11" s="107" t="s">
        <v>599</v>
      </c>
    </row>
    <row r="12" spans="1:27" ht="33.75" customHeight="1" thickBot="1" x14ac:dyDescent="0.3">
      <c r="A12" s="164" t="s">
        <v>525</v>
      </c>
      <c r="B12" s="165"/>
      <c r="C12" s="107" t="s">
        <v>596</v>
      </c>
    </row>
    <row r="13" spans="1:27" ht="33.75" customHeight="1" thickBot="1" x14ac:dyDescent="0.3">
      <c r="A13" s="164" t="s">
        <v>263</v>
      </c>
      <c r="B13" s="165"/>
      <c r="C13" s="107" t="s">
        <v>574</v>
      </c>
    </row>
    <row r="14" spans="1:27" x14ac:dyDescent="0.25"/>
    <row r="15" spans="1:27" ht="15.75" thickBot="1" x14ac:dyDescent="0.3">
      <c r="A15" s="68" t="s">
        <v>502</v>
      </c>
      <c r="B15" s="166"/>
      <c r="C15" s="167"/>
    </row>
    <row r="16" spans="1:27" x14ac:dyDescent="0.25"/>
    <row r="17" spans="1:3" x14ac:dyDescent="0.25">
      <c r="A17" s="89" t="s">
        <v>526</v>
      </c>
      <c r="B17" s="47"/>
    </row>
    <row r="18" spans="1:3" x14ac:dyDescent="0.25">
      <c r="A18" s="89"/>
      <c r="B18" s="47"/>
    </row>
    <row r="19" spans="1:3" x14ac:dyDescent="0.25">
      <c r="A19" s="141" t="s">
        <v>672</v>
      </c>
      <c r="B19" s="47"/>
    </row>
    <row r="20" spans="1:3" x14ac:dyDescent="0.25"/>
    <row r="21" spans="1:3" x14ac:dyDescent="0.25">
      <c r="A21" s="48" t="s">
        <v>264</v>
      </c>
      <c r="B21" s="49"/>
      <c r="C21" s="50"/>
    </row>
    <row r="22" spans="1:3" ht="198.75" customHeight="1" x14ac:dyDescent="0.25">
      <c r="A22" s="168" t="s">
        <v>538</v>
      </c>
      <c r="B22" s="156"/>
      <c r="C22" s="169"/>
    </row>
  </sheetData>
  <sheetProtection formatRows="0"/>
  <mergeCells count="13">
    <mergeCell ref="A11:B11"/>
    <mergeCell ref="A12:B12"/>
    <mergeCell ref="A13:B13"/>
    <mergeCell ref="B15:C15"/>
    <mergeCell ref="A22:C22"/>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&amp;C&amp;"-,Bold"Financial Management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3" sqref="A3"/>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504</v>
      </c>
    </row>
    <row r="2" spans="1:27" ht="60" x14ac:dyDescent="0.25">
      <c r="A2" s="42" t="s">
        <v>269</v>
      </c>
    </row>
    <row r="3" spans="1:27" ht="409.5" customHeight="1" x14ac:dyDescent="0.25">
      <c r="A3" s="98" t="s">
        <v>669</v>
      </c>
    </row>
    <row r="4" spans="1:27" ht="15.75" thickBot="1" x14ac:dyDescent="0.3">
      <c r="A4" s="72" t="s">
        <v>266</v>
      </c>
    </row>
    <row r="5" spans="1:27" ht="75" x14ac:dyDescent="0.25">
      <c r="A5" s="42" t="s">
        <v>265</v>
      </c>
    </row>
    <row r="6" spans="1:27" ht="308.25" customHeight="1" x14ac:dyDescent="0.25">
      <c r="A6" s="128" t="s">
        <v>667</v>
      </c>
    </row>
    <row r="7" spans="1:27" ht="15.75" thickBot="1" x14ac:dyDescent="0.3">
      <c r="A7" s="72" t="s">
        <v>267</v>
      </c>
    </row>
    <row r="8" spans="1:27" ht="150" x14ac:dyDescent="0.25">
      <c r="A8" s="42" t="s">
        <v>489</v>
      </c>
    </row>
    <row r="9" spans="1:27" ht="208.5" customHeight="1" x14ac:dyDescent="0.25">
      <c r="A9" s="128" t="s">
        <v>576</v>
      </c>
    </row>
    <row r="10" spans="1:27" ht="15.75" thickBot="1" x14ac:dyDescent="0.3">
      <c r="A10" s="72" t="s">
        <v>268</v>
      </c>
    </row>
    <row r="11" spans="1:27" ht="135" x14ac:dyDescent="0.25">
      <c r="A11" s="42" t="s">
        <v>490</v>
      </c>
    </row>
    <row r="12" spans="1:27" ht="153.75" customHeight="1" x14ac:dyDescent="0.25">
      <c r="A12" s="128" t="s">
        <v>668</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14" sqref="A14:D40"/>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504</v>
      </c>
    </row>
    <row r="2" spans="1:27" x14ac:dyDescent="0.25">
      <c r="A2" s="170" t="s">
        <v>277</v>
      </c>
      <c r="B2" s="171"/>
      <c r="C2" s="171"/>
      <c r="D2" s="171"/>
      <c r="E2" s="171"/>
      <c r="F2" s="171"/>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6"/>
      <c r="B5" s="115"/>
      <c r="C5" s="117"/>
      <c r="D5" s="115"/>
      <c r="E5" s="115"/>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70" t="s">
        <v>278</v>
      </c>
      <c r="B11" s="172"/>
      <c r="C11" s="172"/>
      <c r="D11" s="172"/>
      <c r="E11" s="172"/>
    </row>
    <row r="12" spans="1:27" ht="61.5" customHeight="1" x14ac:dyDescent="0.25">
      <c r="A12" s="173" t="s">
        <v>597</v>
      </c>
      <c r="B12" s="174"/>
      <c r="C12" s="174"/>
      <c r="D12" s="174"/>
      <c r="E12" s="175"/>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7" sqref="A7"/>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517</v>
      </c>
      <c r="AA1" s="43" t="s">
        <v>504</v>
      </c>
    </row>
    <row r="2" spans="1:27" ht="57" customHeight="1" x14ac:dyDescent="0.25">
      <c r="A2" s="42" t="s">
        <v>518</v>
      </c>
    </row>
    <row r="3" spans="1:27" ht="52.5" customHeight="1" x14ac:dyDescent="0.25">
      <c r="A3" s="98" t="s">
        <v>611</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3" zoomScaleNormal="100" workbookViewId="0">
      <selection activeCell="A14" sqref="A14:D40"/>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505</v>
      </c>
      <c r="B1" s="56"/>
      <c r="C1" s="56"/>
      <c r="D1" s="56"/>
      <c r="AA1" s="43" t="s">
        <v>504</v>
      </c>
    </row>
    <row r="2" spans="1:27" x14ac:dyDescent="0.25">
      <c r="A2" s="184" t="s">
        <v>284</v>
      </c>
      <c r="B2" s="185"/>
      <c r="C2" s="185"/>
      <c r="D2" s="185"/>
    </row>
    <row r="3" spans="1:27" x14ac:dyDescent="0.25"/>
    <row r="4" spans="1:27" x14ac:dyDescent="0.25">
      <c r="A4" s="61" t="s">
        <v>279</v>
      </c>
      <c r="B4" s="61" t="s">
        <v>280</v>
      </c>
      <c r="C4" s="61" t="s">
        <v>281</v>
      </c>
      <c r="D4" s="61" t="s">
        <v>282</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283</v>
      </c>
    </row>
    <row r="12" spans="1:27" ht="39.75" customHeight="1" x14ac:dyDescent="0.25">
      <c r="A12" s="173" t="s">
        <v>530</v>
      </c>
      <c r="B12" s="182"/>
      <c r="C12" s="182"/>
      <c r="D12" s="183"/>
    </row>
    <row r="13" spans="1:27" ht="20.25" customHeight="1" x14ac:dyDescent="0.25">
      <c r="A13" s="58"/>
      <c r="B13" s="33"/>
      <c r="C13" s="33"/>
      <c r="D13" s="33"/>
    </row>
    <row r="14" spans="1:27" ht="20.25" customHeight="1" thickBot="1" x14ac:dyDescent="0.3">
      <c r="A14" s="111" t="s">
        <v>506</v>
      </c>
      <c r="B14" s="62"/>
      <c r="C14" s="62"/>
      <c r="D14" s="62"/>
    </row>
    <row r="15" spans="1:27" x14ac:dyDescent="0.25">
      <c r="A15" s="63" t="s">
        <v>507</v>
      </c>
      <c r="B15" s="64"/>
      <c r="C15" s="64"/>
      <c r="D15" s="64"/>
    </row>
    <row r="16" spans="1:27" ht="49.5" customHeight="1" x14ac:dyDescent="0.25">
      <c r="A16" s="186" t="s">
        <v>285</v>
      </c>
      <c r="B16" s="153"/>
      <c r="C16" s="153"/>
      <c r="D16" s="153"/>
    </row>
    <row r="17" spans="1:4" x14ac:dyDescent="0.25">
      <c r="A17" s="61" t="s">
        <v>3</v>
      </c>
      <c r="B17" s="187" t="s">
        <v>286</v>
      </c>
      <c r="C17" s="188"/>
      <c r="D17" s="188"/>
    </row>
    <row r="18" spans="1:4" x14ac:dyDescent="0.25">
      <c r="A18" s="60" t="s">
        <v>31</v>
      </c>
      <c r="B18" s="176" t="s">
        <v>600</v>
      </c>
      <c r="C18" s="177"/>
      <c r="D18" s="178"/>
    </row>
    <row r="19" spans="1:4" x14ac:dyDescent="0.25">
      <c r="A19" s="59" t="s">
        <v>13</v>
      </c>
      <c r="B19" s="189" t="s">
        <v>602</v>
      </c>
      <c r="C19" s="190"/>
      <c r="D19" s="190"/>
    </row>
    <row r="20" spans="1:4" x14ac:dyDescent="0.25">
      <c r="A20" s="59" t="s">
        <v>15</v>
      </c>
      <c r="B20" s="189" t="s">
        <v>601</v>
      </c>
      <c r="C20" s="190"/>
      <c r="D20" s="190"/>
    </row>
    <row r="21" spans="1:4" x14ac:dyDescent="0.25">
      <c r="A21" s="59" t="s">
        <v>11</v>
      </c>
      <c r="B21" s="189" t="s">
        <v>607</v>
      </c>
      <c r="C21" s="190"/>
      <c r="D21" s="190"/>
    </row>
    <row r="22" spans="1:4" x14ac:dyDescent="0.25">
      <c r="A22" s="59" t="s">
        <v>287</v>
      </c>
      <c r="B22" s="189" t="s">
        <v>608</v>
      </c>
      <c r="C22" s="190"/>
      <c r="D22" s="190"/>
    </row>
    <row r="23" spans="1:4" x14ac:dyDescent="0.25">
      <c r="A23" s="59" t="s">
        <v>25</v>
      </c>
      <c r="B23" s="179"/>
      <c r="C23" s="180"/>
      <c r="D23" s="181"/>
    </row>
    <row r="24" spans="1:4" x14ac:dyDescent="0.25">
      <c r="A24" s="59" t="s">
        <v>17</v>
      </c>
      <c r="B24" s="189" t="s">
        <v>603</v>
      </c>
      <c r="C24" s="190"/>
      <c r="D24" s="190"/>
    </row>
    <row r="25" spans="1:4" x14ac:dyDescent="0.25">
      <c r="A25" s="59" t="s">
        <v>9</v>
      </c>
      <c r="B25" s="189"/>
      <c r="C25" s="190"/>
      <c r="D25" s="190"/>
    </row>
    <row r="26" spans="1:4" x14ac:dyDescent="0.25"/>
    <row r="27" spans="1:4" ht="15.75" x14ac:dyDescent="0.25">
      <c r="A27" s="109" t="s">
        <v>508</v>
      </c>
    </row>
    <row r="28" spans="1:4" x14ac:dyDescent="0.25">
      <c r="A28" s="110" t="s">
        <v>288</v>
      </c>
    </row>
    <row r="29" spans="1:4" ht="66.75" customHeight="1" x14ac:dyDescent="0.25">
      <c r="A29" s="191" t="s">
        <v>609</v>
      </c>
      <c r="B29" s="192"/>
      <c r="C29" s="192"/>
      <c r="D29" s="193"/>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47"/>
  <sheetViews>
    <sheetView view="pageLayout" topLeftCell="A2" zoomScaleNormal="100" workbookViewId="0">
      <selection activeCell="A14" sqref="A14:F40"/>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504</v>
      </c>
    </row>
    <row r="2" spans="1:27" ht="15.75" thickBot="1" x14ac:dyDescent="0.3">
      <c r="A2" s="101" t="s">
        <v>519</v>
      </c>
      <c r="B2" s="56"/>
      <c r="C2" s="56"/>
      <c r="D2" s="56"/>
      <c r="E2" s="56"/>
      <c r="F2" s="56"/>
    </row>
    <row r="3" spans="1:27" x14ac:dyDescent="0.25">
      <c r="A3" s="43" t="s">
        <v>289</v>
      </c>
    </row>
    <row r="4" spans="1:27" x14ac:dyDescent="0.25">
      <c r="A4" s="67" t="s">
        <v>290</v>
      </c>
      <c r="B4" s="67" t="s">
        <v>291</v>
      </c>
      <c r="C4" s="67" t="s">
        <v>292</v>
      </c>
      <c r="D4" s="67" t="s">
        <v>293</v>
      </c>
      <c r="E4" s="67" t="s">
        <v>294</v>
      </c>
      <c r="F4" s="67" t="s">
        <v>274</v>
      </c>
    </row>
    <row r="5" spans="1:27" x14ac:dyDescent="0.25">
      <c r="A5" s="104"/>
      <c r="B5" s="104"/>
      <c r="C5" s="104"/>
      <c r="D5" s="105"/>
      <c r="E5" s="105"/>
      <c r="F5" s="104"/>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104"/>
      <c r="B11" s="104"/>
      <c r="C11" s="104"/>
      <c r="D11" s="105"/>
      <c r="E11" s="105"/>
      <c r="F11" s="104"/>
    </row>
    <row r="12" spans="1:27" x14ac:dyDescent="0.25">
      <c r="A12" s="104"/>
      <c r="B12" s="104"/>
      <c r="C12" s="104"/>
      <c r="D12" s="105"/>
      <c r="E12" s="105"/>
      <c r="F12" s="104"/>
    </row>
    <row r="13" spans="1:27" x14ac:dyDescent="0.25">
      <c r="A13" s="104"/>
      <c r="B13" s="104"/>
      <c r="C13" s="104"/>
      <c r="D13" s="105"/>
      <c r="E13" s="105"/>
      <c r="F13" s="104"/>
    </row>
    <row r="14" spans="1:27" x14ac:dyDescent="0.25">
      <c r="A14" s="104"/>
      <c r="B14" s="104"/>
      <c r="C14" s="104"/>
      <c r="D14" s="105"/>
      <c r="E14" s="105"/>
      <c r="F14" s="104"/>
    </row>
    <row r="15" spans="1:27" x14ac:dyDescent="0.25">
      <c r="A15" s="104"/>
      <c r="B15" s="104"/>
      <c r="C15" s="104"/>
      <c r="D15" s="105"/>
      <c r="E15" s="105"/>
      <c r="F15" s="104"/>
    </row>
    <row r="16" spans="1:27" x14ac:dyDescent="0.25">
      <c r="A16" s="104"/>
      <c r="B16" s="104"/>
      <c r="C16" s="104"/>
      <c r="D16" s="105"/>
      <c r="E16" s="105"/>
      <c r="F16" s="104"/>
    </row>
    <row r="17" spans="1:6" x14ac:dyDescent="0.25">
      <c r="A17" s="104"/>
      <c r="B17" s="104"/>
      <c r="C17" s="104"/>
      <c r="D17" s="105"/>
      <c r="E17" s="105"/>
      <c r="F17" s="104"/>
    </row>
    <row r="18" spans="1:6" x14ac:dyDescent="0.25">
      <c r="A18" s="104"/>
      <c r="B18" s="104"/>
      <c r="C18" s="104"/>
      <c r="D18" s="105"/>
      <c r="E18" s="105"/>
      <c r="F18" s="104"/>
    </row>
    <row r="19" spans="1:6" x14ac:dyDescent="0.25">
      <c r="A19" s="104"/>
      <c r="B19" s="104"/>
      <c r="C19" s="104"/>
      <c r="D19" s="105"/>
      <c r="E19" s="105"/>
      <c r="F19" s="104"/>
    </row>
    <row r="20" spans="1:6" x14ac:dyDescent="0.25">
      <c r="A20" s="104"/>
      <c r="B20" s="104"/>
      <c r="C20" s="104"/>
      <c r="D20" s="105"/>
      <c r="E20" s="105"/>
      <c r="F20" s="104"/>
    </row>
    <row r="21" spans="1:6" x14ac:dyDescent="0.25">
      <c r="A21" s="93"/>
      <c r="B21" s="93"/>
      <c r="C21" s="93"/>
      <c r="D21" s="93"/>
      <c r="E21" s="93"/>
      <c r="F21" s="93"/>
    </row>
    <row r="22" spans="1:6" x14ac:dyDescent="0.25">
      <c r="A22" s="93" t="s">
        <v>531</v>
      </c>
      <c r="B22" s="93"/>
      <c r="C22" s="93"/>
      <c r="D22" s="93"/>
      <c r="E22" s="93"/>
      <c r="F22" s="93"/>
    </row>
    <row r="23" spans="1:6" x14ac:dyDescent="0.25">
      <c r="A23" s="194" t="s">
        <v>529</v>
      </c>
      <c r="B23" s="195"/>
      <c r="C23" s="195"/>
      <c r="D23" s="195"/>
      <c r="E23" s="196"/>
      <c r="F23" s="197"/>
    </row>
    <row r="24" spans="1:6" x14ac:dyDescent="0.25">
      <c r="A24" s="198"/>
      <c r="B24" s="199"/>
      <c r="C24" s="199"/>
      <c r="D24" s="199"/>
      <c r="E24" s="199"/>
      <c r="F24" s="200"/>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c r="A37" s="93"/>
      <c r="B37" s="93"/>
      <c r="C37" s="93"/>
      <c r="D37" s="93"/>
      <c r="E37" s="93"/>
      <c r="F37" s="93"/>
    </row>
    <row r="38" spans="1:6" x14ac:dyDescent="0.25">
      <c r="A38" s="93"/>
      <c r="B38" s="93"/>
      <c r="C38" s="93"/>
      <c r="D38" s="93"/>
      <c r="E38" s="93"/>
      <c r="F38" s="93"/>
    </row>
    <row r="39" spans="1:6" x14ac:dyDescent="0.25">
      <c r="A39" s="93"/>
      <c r="B39" s="93"/>
      <c r="C39" s="93"/>
      <c r="D39" s="93"/>
      <c r="E39" s="93"/>
      <c r="F39" s="93"/>
    </row>
    <row r="40" spans="1:6" x14ac:dyDescent="0.25">
      <c r="A40" s="93"/>
      <c r="B40" s="93"/>
      <c r="C40" s="93"/>
      <c r="D40" s="93"/>
      <c r="E40" s="93"/>
      <c r="F40" s="93"/>
    </row>
    <row r="41" spans="1:6" x14ac:dyDescent="0.25">
      <c r="A41" s="93"/>
      <c r="B41" s="93"/>
      <c r="C41" s="93"/>
      <c r="D41" s="93"/>
      <c r="E41" s="93"/>
      <c r="F41" s="93"/>
    </row>
    <row r="42" spans="1:6" x14ac:dyDescent="0.25">
      <c r="A42" s="93"/>
      <c r="B42" s="93"/>
      <c r="C42" s="93"/>
      <c r="D42" s="93"/>
      <c r="E42" s="93"/>
      <c r="F42" s="93"/>
    </row>
    <row r="43" spans="1:6" x14ac:dyDescent="0.25">
      <c r="A43" s="93"/>
      <c r="B43" s="93"/>
      <c r="C43" s="93"/>
      <c r="D43" s="93"/>
      <c r="E43" s="93"/>
      <c r="F43" s="93"/>
    </row>
    <row r="44" spans="1:6" x14ac:dyDescent="0.25">
      <c r="A44" s="93"/>
      <c r="B44" s="93"/>
      <c r="C44" s="93"/>
      <c r="D44" s="93"/>
      <c r="E44" s="93"/>
      <c r="F44" s="93"/>
    </row>
    <row r="45" spans="1:6" x14ac:dyDescent="0.25">
      <c r="A45" s="93"/>
      <c r="B45" s="93"/>
      <c r="C45" s="93"/>
      <c r="D45" s="93"/>
      <c r="E45" s="93"/>
      <c r="F45" s="93"/>
    </row>
    <row r="46" spans="1:6" x14ac:dyDescent="0.25">
      <c r="A46" s="93"/>
      <c r="B46" s="93"/>
      <c r="C46" s="93"/>
      <c r="D46" s="93"/>
      <c r="E46" s="93"/>
      <c r="F46" s="93"/>
    </row>
    <row r="47" spans="1:6" x14ac:dyDescent="0.25"/>
  </sheetData>
  <sheetProtection formatCells="0" formatColumns="0" formatRows="0"/>
  <mergeCells count="1">
    <mergeCell ref="A23:F2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topLeftCell="A34" zoomScaleNormal="100" workbookViewId="0">
      <selection activeCell="A38" sqref="A38:C38"/>
    </sheetView>
  </sheetViews>
  <sheetFormatPr defaultRowHeight="15" zeroHeight="1" x14ac:dyDescent="0.25"/>
  <cols>
    <col min="1" max="1" width="48.7109375" style="43" customWidth="1"/>
    <col min="2" max="2" width="35.85546875" style="43" customWidth="1"/>
    <col min="3" max="3" width="45.42578125" style="43" customWidth="1"/>
    <col min="4" max="16384" width="9.140625" style="43"/>
  </cols>
  <sheetData>
    <row r="1" spans="1:27" ht="15.75" thickBot="1" x14ac:dyDescent="0.3">
      <c r="A1" s="101" t="s">
        <v>520</v>
      </c>
      <c r="B1" s="56"/>
      <c r="C1" s="56"/>
      <c r="AA1" s="43" t="s">
        <v>504</v>
      </c>
    </row>
    <row r="2" spans="1:27" x14ac:dyDescent="0.25">
      <c r="A2" s="68" t="s">
        <v>509</v>
      </c>
    </row>
    <row r="3" spans="1:27" ht="51" customHeight="1" thickBot="1" x14ac:dyDescent="0.3">
      <c r="A3" s="206" t="s">
        <v>295</v>
      </c>
      <c r="B3" s="207"/>
      <c r="C3" s="207"/>
    </row>
    <row r="4" spans="1:27" ht="15.75" thickBot="1" x14ac:dyDescent="0.3">
      <c r="A4" s="65" t="s">
        <v>3</v>
      </c>
      <c r="B4" s="66" t="s">
        <v>296</v>
      </c>
      <c r="C4" s="66" t="s">
        <v>297</v>
      </c>
    </row>
    <row r="5" spans="1:27" ht="16.5" thickBot="1" x14ac:dyDescent="0.3">
      <c r="A5" s="69" t="s">
        <v>39</v>
      </c>
      <c r="B5" s="115"/>
      <c r="C5" s="115"/>
    </row>
    <row r="6" spans="1:27" ht="16.5" thickBot="1" x14ac:dyDescent="0.3">
      <c r="A6" s="69" t="s">
        <v>38</v>
      </c>
      <c r="B6" s="115"/>
      <c r="C6" s="115"/>
    </row>
    <row r="7" spans="1:27" ht="16.5" thickBot="1" x14ac:dyDescent="0.3">
      <c r="A7" s="69" t="s">
        <v>37</v>
      </c>
      <c r="B7" s="115"/>
      <c r="C7" s="115"/>
    </row>
    <row r="8" spans="1:27" ht="16.5" thickBot="1" x14ac:dyDescent="0.3">
      <c r="A8" s="69" t="s">
        <v>34</v>
      </c>
      <c r="B8" s="115"/>
      <c r="C8" s="115"/>
    </row>
    <row r="9" spans="1:27" ht="16.5" thickBot="1" x14ac:dyDescent="0.3">
      <c r="A9" s="69" t="s">
        <v>33</v>
      </c>
      <c r="B9" s="115"/>
      <c r="C9" s="115"/>
    </row>
    <row r="10" spans="1:27" ht="16.5" thickBot="1" x14ac:dyDescent="0.3">
      <c r="A10" s="69" t="s">
        <v>32</v>
      </c>
      <c r="B10" s="115"/>
      <c r="C10" s="115"/>
    </row>
    <row r="11" spans="1:27" ht="16.5" thickBot="1" x14ac:dyDescent="0.3">
      <c r="A11" s="69" t="s">
        <v>30</v>
      </c>
      <c r="B11" s="115"/>
      <c r="C11" s="115"/>
    </row>
    <row r="12" spans="1:27" x14ac:dyDescent="0.25"/>
    <row r="13" spans="1:27" x14ac:dyDescent="0.25">
      <c r="A13" s="43" t="s">
        <v>298</v>
      </c>
    </row>
    <row r="14" spans="1:27" ht="71.25" customHeight="1" x14ac:dyDescent="0.25">
      <c r="A14" s="173" t="s">
        <v>535</v>
      </c>
      <c r="B14" s="204"/>
      <c r="C14" s="205"/>
    </row>
    <row r="15" spans="1:27" x14ac:dyDescent="0.25"/>
    <row r="16" spans="1:27" x14ac:dyDescent="0.25">
      <c r="A16" s="68" t="s">
        <v>510</v>
      </c>
    </row>
    <row r="17" spans="1:3" x14ac:dyDescent="0.25">
      <c r="A17" s="43" t="s">
        <v>299</v>
      </c>
    </row>
    <row r="18" spans="1:3" ht="50.25" customHeight="1" x14ac:dyDescent="0.25">
      <c r="A18" s="173" t="s">
        <v>300</v>
      </c>
      <c r="B18" s="204"/>
      <c r="C18" s="205"/>
    </row>
    <row r="19" spans="1:3" x14ac:dyDescent="0.25"/>
    <row r="20" spans="1:3" x14ac:dyDescent="0.25">
      <c r="A20" s="68" t="s">
        <v>511</v>
      </c>
    </row>
    <row r="21" spans="1:3" x14ac:dyDescent="0.25">
      <c r="A21" s="43" t="s">
        <v>301</v>
      </c>
    </row>
    <row r="22" spans="1:3" ht="115.5" customHeight="1" x14ac:dyDescent="0.25">
      <c r="A22" s="208" t="s">
        <v>575</v>
      </c>
      <c r="B22" s="209"/>
      <c r="C22" s="210"/>
    </row>
    <row r="23" spans="1:3" x14ac:dyDescent="0.25"/>
    <row r="24" spans="1:3" x14ac:dyDescent="0.25">
      <c r="A24" s="68" t="s">
        <v>512</v>
      </c>
    </row>
    <row r="25" spans="1:3" x14ac:dyDescent="0.25">
      <c r="A25" s="43" t="s">
        <v>299</v>
      </c>
    </row>
    <row r="26" spans="1:3" ht="44.25" customHeight="1" x14ac:dyDescent="0.25">
      <c r="A26" s="173" t="s">
        <v>302</v>
      </c>
      <c r="B26" s="204"/>
      <c r="C26" s="205"/>
    </row>
    <row r="27" spans="1:3" x14ac:dyDescent="0.25"/>
    <row r="28" spans="1:3" x14ac:dyDescent="0.25">
      <c r="A28" s="68" t="s">
        <v>513</v>
      </c>
    </row>
    <row r="29" spans="1:3" x14ac:dyDescent="0.25">
      <c r="A29" s="43" t="s">
        <v>303</v>
      </c>
    </row>
    <row r="30" spans="1:3" ht="38.25" customHeight="1" x14ac:dyDescent="0.25">
      <c r="A30" s="173" t="s">
        <v>304</v>
      </c>
      <c r="B30" s="204"/>
      <c r="C30" s="205"/>
    </row>
    <row r="31" spans="1:3" x14ac:dyDescent="0.25"/>
    <row r="32" spans="1:3" x14ac:dyDescent="0.25">
      <c r="A32" s="68" t="s">
        <v>514</v>
      </c>
    </row>
    <row r="33" spans="1:3" x14ac:dyDescent="0.25">
      <c r="A33" s="43" t="s">
        <v>305</v>
      </c>
    </row>
    <row r="34" spans="1:3" ht="316.5" customHeight="1" x14ac:dyDescent="0.25">
      <c r="A34" s="201" t="s">
        <v>641</v>
      </c>
      <c r="B34" s="202"/>
      <c r="C34" s="203"/>
    </row>
    <row r="35" spans="1:3" x14ac:dyDescent="0.25"/>
    <row r="36" spans="1:3" x14ac:dyDescent="0.25">
      <c r="A36" s="68" t="s">
        <v>515</v>
      </c>
    </row>
    <row r="37" spans="1:3" x14ac:dyDescent="0.25">
      <c r="A37" s="43" t="s">
        <v>306</v>
      </c>
    </row>
    <row r="38" spans="1:3" ht="57.75" customHeight="1" x14ac:dyDescent="0.25">
      <c r="A38" s="173" t="s">
        <v>307</v>
      </c>
      <c r="B38" s="204"/>
      <c r="C38" s="205"/>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6:C26"/>
    <mergeCell ref="A30:C30"/>
    <mergeCell ref="A22:C22"/>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67"/>
  <sheetViews>
    <sheetView view="pageLayout" zoomScaleNormal="100" workbookViewId="0">
      <selection activeCell="A17" sqref="A17"/>
    </sheetView>
  </sheetViews>
  <sheetFormatPr defaultColWidth="0" defaultRowHeight="15" zeroHeight="1" x14ac:dyDescent="0.25"/>
  <cols>
    <col min="1" max="1" width="46" style="43" customWidth="1"/>
    <col min="2" max="2" width="12.7109375" style="43" customWidth="1"/>
    <col min="3" max="3" width="11.5703125" style="43" customWidth="1"/>
    <col min="4" max="4" width="9.85546875" style="43" customWidth="1"/>
    <col min="5" max="5" width="11.42578125" style="43" customWidth="1"/>
    <col min="6" max="6" width="9.5703125" style="43" customWidth="1"/>
    <col min="7" max="7" width="10.7109375" style="43" customWidth="1"/>
    <col min="8" max="16384" width="2" style="43" hidden="1"/>
  </cols>
  <sheetData>
    <row r="1" spans="1:27" x14ac:dyDescent="0.25">
      <c r="AA1" s="43" t="s">
        <v>504</v>
      </c>
    </row>
    <row r="2" spans="1:27" x14ac:dyDescent="0.25">
      <c r="A2" s="102" t="s">
        <v>521</v>
      </c>
    </row>
    <row r="3" spans="1:27" ht="15.75" thickBot="1" x14ac:dyDescent="0.3">
      <c r="A3" s="43" t="s">
        <v>308</v>
      </c>
    </row>
    <row r="4" spans="1:27" ht="22.5" customHeight="1" thickBot="1" x14ac:dyDescent="0.3">
      <c r="A4" s="211" t="s">
        <v>309</v>
      </c>
      <c r="B4" s="213" t="s">
        <v>310</v>
      </c>
      <c r="C4" s="214"/>
      <c r="D4" s="214"/>
      <c r="E4" s="215"/>
      <c r="F4" s="213" t="s">
        <v>311</v>
      </c>
      <c r="G4" s="215"/>
    </row>
    <row r="5" spans="1:27" ht="15.75" thickBot="1" x14ac:dyDescent="0.3">
      <c r="A5" s="212"/>
      <c r="B5" s="97" t="s">
        <v>312</v>
      </c>
      <c r="C5" s="97" t="s">
        <v>313</v>
      </c>
      <c r="D5" s="97" t="s">
        <v>314</v>
      </c>
      <c r="E5" s="97" t="s">
        <v>315</v>
      </c>
      <c r="F5" s="97" t="s">
        <v>316</v>
      </c>
      <c r="G5" s="97" t="s">
        <v>317</v>
      </c>
    </row>
    <row r="6" spans="1:27" ht="26.25" thickBot="1" x14ac:dyDescent="0.3">
      <c r="A6" s="96" t="s">
        <v>542</v>
      </c>
      <c r="B6" s="121" t="s">
        <v>543</v>
      </c>
      <c r="C6" s="121" t="s">
        <v>543</v>
      </c>
      <c r="D6" s="121" t="s">
        <v>543</v>
      </c>
      <c r="E6" s="121" t="s">
        <v>543</v>
      </c>
      <c r="F6" s="94" t="s">
        <v>610</v>
      </c>
      <c r="G6" s="94"/>
    </row>
    <row r="7" spans="1:27" ht="15.75" thickBot="1" x14ac:dyDescent="0.3">
      <c r="A7" s="96" t="s">
        <v>544</v>
      </c>
      <c r="B7" s="121">
        <v>941.87321440515302</v>
      </c>
      <c r="C7" s="121">
        <v>1388</v>
      </c>
      <c r="D7" s="121">
        <v>1260</v>
      </c>
      <c r="E7" s="122">
        <v>1208</v>
      </c>
      <c r="F7" s="94">
        <v>1329</v>
      </c>
      <c r="G7" s="94"/>
    </row>
    <row r="8" spans="1:27" ht="15.75" thickBot="1" x14ac:dyDescent="0.3">
      <c r="A8" s="96" t="s">
        <v>545</v>
      </c>
      <c r="B8" s="123">
        <v>0.25541683514505459</v>
      </c>
      <c r="C8" s="124">
        <v>0.22309999999999999</v>
      </c>
      <c r="D8" s="124">
        <v>0.2631</v>
      </c>
      <c r="E8" s="123">
        <v>0.25280000000000002</v>
      </c>
      <c r="F8" s="123">
        <v>0.27200000000000002</v>
      </c>
      <c r="G8" s="94"/>
    </row>
    <row r="9" spans="1:27" ht="15.75" thickBot="1" x14ac:dyDescent="0.3">
      <c r="A9" s="96" t="s">
        <v>546</v>
      </c>
      <c r="B9" s="121">
        <v>1466.5117744465326</v>
      </c>
      <c r="C9" s="121">
        <v>1482</v>
      </c>
      <c r="D9" s="121">
        <v>1625</v>
      </c>
      <c r="E9" s="122">
        <v>1576</v>
      </c>
      <c r="F9" s="94"/>
      <c r="G9" s="94"/>
    </row>
    <row r="10" spans="1:27" ht="15.75" thickBot="1" x14ac:dyDescent="0.3">
      <c r="A10" s="96" t="s">
        <v>547</v>
      </c>
      <c r="B10" s="123">
        <v>-7.2099999999999997E-2</v>
      </c>
      <c r="C10" s="124">
        <v>-0.1103</v>
      </c>
      <c r="D10" s="124">
        <v>-0.11070000000000001</v>
      </c>
      <c r="E10" s="123">
        <v>-0.1011</v>
      </c>
      <c r="F10" s="123">
        <v>-0.14099999999999999</v>
      </c>
      <c r="G10" s="94"/>
    </row>
    <row r="11" spans="1:27" ht="15.75" thickBot="1" x14ac:dyDescent="0.3">
      <c r="A11" s="96" t="s">
        <v>548</v>
      </c>
      <c r="B11" s="123">
        <v>0.92910000000000004</v>
      </c>
      <c r="C11" s="123">
        <v>0.94410000000000005</v>
      </c>
      <c r="D11" s="123">
        <v>0.91569999999999996</v>
      </c>
      <c r="E11" s="123">
        <v>0.93240000000000001</v>
      </c>
      <c r="F11" s="123">
        <v>0.92689999999999995</v>
      </c>
      <c r="G11" s="94"/>
    </row>
    <row r="12" spans="1:27" ht="15.75" thickBot="1" x14ac:dyDescent="0.3">
      <c r="A12" s="96" t="s">
        <v>549</v>
      </c>
      <c r="B12" s="125">
        <v>-13.203089018047333</v>
      </c>
      <c r="C12" s="126">
        <v>-7.93</v>
      </c>
      <c r="D12" s="126">
        <v>-15.87</v>
      </c>
      <c r="E12" s="126">
        <v>-16.8</v>
      </c>
      <c r="F12" s="94">
        <v>-25.8</v>
      </c>
      <c r="G12" s="94"/>
    </row>
    <row r="13" spans="1:27" ht="15.75" thickBot="1" x14ac:dyDescent="0.3">
      <c r="A13" s="96" t="s">
        <v>550</v>
      </c>
      <c r="B13" s="125">
        <v>8.6250208520562648</v>
      </c>
      <c r="C13" s="126">
        <v>10.130000000000001</v>
      </c>
      <c r="D13" s="126">
        <v>9.07</v>
      </c>
      <c r="E13" s="126">
        <v>10.99</v>
      </c>
      <c r="F13" s="94">
        <v>12.4</v>
      </c>
      <c r="G13" s="94"/>
    </row>
    <row r="14" spans="1:27" ht="15.75" thickBot="1" x14ac:dyDescent="0.3">
      <c r="A14" s="96" t="s">
        <v>551</v>
      </c>
      <c r="B14" s="125">
        <v>9.7905000000000006E-3</v>
      </c>
      <c r="C14" s="125">
        <v>8.6953691406000001E-3</v>
      </c>
      <c r="D14" s="125">
        <v>8.7200000000000003E-3</v>
      </c>
      <c r="E14" s="125">
        <v>6.757E-3</v>
      </c>
      <c r="F14" s="94">
        <v>0.03</v>
      </c>
      <c r="G14" s="94"/>
    </row>
    <row r="15" spans="1:27" ht="15.75" thickBot="1" x14ac:dyDescent="0.3">
      <c r="A15" s="96" t="s">
        <v>552</v>
      </c>
      <c r="B15" s="124">
        <v>0.12759999999999999</v>
      </c>
      <c r="C15" s="124">
        <v>0.13730000000000001</v>
      </c>
      <c r="D15" s="124">
        <v>0.1424</v>
      </c>
      <c r="E15" s="123">
        <v>0.1467</v>
      </c>
      <c r="F15" s="123">
        <v>0.19400000000000001</v>
      </c>
      <c r="G15" s="94"/>
    </row>
    <row r="16" spans="1:27" ht="15.75" thickBot="1" x14ac:dyDescent="0.3">
      <c r="A16" s="96" t="s">
        <v>553</v>
      </c>
      <c r="B16" s="124">
        <v>0.20599999999999999</v>
      </c>
      <c r="C16" s="124">
        <v>0.2263</v>
      </c>
      <c r="D16" s="124">
        <v>0.2331</v>
      </c>
      <c r="E16" s="123">
        <v>0.2351</v>
      </c>
      <c r="F16" s="123">
        <v>0.28100000000000003</v>
      </c>
      <c r="G16" s="94"/>
    </row>
    <row r="17" spans="1:7" ht="15.75" thickBot="1" x14ac:dyDescent="0.3">
      <c r="A17" s="96" t="s">
        <v>554</v>
      </c>
      <c r="B17" s="124">
        <v>0.21859999999999999</v>
      </c>
      <c r="C17" s="124">
        <v>0.23899999999999999</v>
      </c>
      <c r="D17" s="124">
        <v>0.2457</v>
      </c>
      <c r="E17" s="123">
        <v>0.2477</v>
      </c>
      <c r="F17" s="123">
        <v>0.29399999999999998</v>
      </c>
      <c r="G17" s="94"/>
    </row>
    <row r="18" spans="1:7" ht="15.75" thickBot="1" x14ac:dyDescent="0.3">
      <c r="A18" s="96" t="s">
        <v>555</v>
      </c>
      <c r="B18" s="124">
        <v>0.1212</v>
      </c>
      <c r="C18" s="124">
        <v>0.13039999999999999</v>
      </c>
      <c r="D18" s="124">
        <v>0.1348</v>
      </c>
      <c r="E18" s="123">
        <v>0.14510000000000001</v>
      </c>
      <c r="F18" s="123">
        <v>0.17630000000000001</v>
      </c>
      <c r="G18" s="94"/>
    </row>
    <row r="19" spans="1:7" ht="15.75" thickBot="1" x14ac:dyDescent="0.3">
      <c r="A19" s="96" t="s">
        <v>556</v>
      </c>
      <c r="B19" s="124">
        <v>0.18720000000000001</v>
      </c>
      <c r="C19" s="124">
        <v>0.2059</v>
      </c>
      <c r="D19" s="124">
        <v>0.21229999999999999</v>
      </c>
      <c r="E19" s="123">
        <v>0.2142</v>
      </c>
      <c r="F19" s="123">
        <v>0.26200000000000001</v>
      </c>
      <c r="G19" s="94"/>
    </row>
    <row r="20" spans="1:7" ht="15.75" thickBot="1" x14ac:dyDescent="0.3">
      <c r="A20" s="96" t="s">
        <v>557</v>
      </c>
      <c r="B20" s="125">
        <v>-33.218343618241313</v>
      </c>
      <c r="C20" s="126">
        <v>-24.25</v>
      </c>
      <c r="D20" s="126">
        <v>-41.4</v>
      </c>
      <c r="E20" s="126">
        <v>-42.82</v>
      </c>
      <c r="F20" s="94">
        <v>-60.8</v>
      </c>
      <c r="G20" s="94"/>
    </row>
    <row r="21" spans="1:7" ht="15.75" thickBot="1" x14ac:dyDescent="0.3">
      <c r="A21" s="96" t="s">
        <v>558</v>
      </c>
      <c r="B21" s="125">
        <v>-53.591027162619589</v>
      </c>
      <c r="C21" s="126">
        <v>-42.66</v>
      </c>
      <c r="D21" s="126">
        <v>-67.94</v>
      </c>
      <c r="E21" s="126">
        <v>-68.95</v>
      </c>
      <c r="F21" s="94">
        <v>-97.3</v>
      </c>
      <c r="G21" s="94"/>
    </row>
    <row r="22" spans="1:7" ht="15.75" thickBot="1" x14ac:dyDescent="0.3">
      <c r="A22" s="96" t="s">
        <v>559</v>
      </c>
      <c r="B22" s="125">
        <v>-63.281104876889231</v>
      </c>
      <c r="C22" s="126">
        <v>-52.6</v>
      </c>
      <c r="D22" s="126">
        <v>-85.23</v>
      </c>
      <c r="E22" s="126">
        <v>-86.27</v>
      </c>
      <c r="F22" s="94">
        <v>-126.1</v>
      </c>
      <c r="G22" s="94"/>
    </row>
    <row r="23" spans="1:7" ht="15.75" thickBot="1" x14ac:dyDescent="0.3">
      <c r="A23" s="96" t="s">
        <v>560</v>
      </c>
      <c r="B23" s="125">
        <v>17.578639046549171</v>
      </c>
      <c r="C23" s="126">
        <v>20.64</v>
      </c>
      <c r="D23" s="126">
        <v>18.14</v>
      </c>
      <c r="E23" s="126">
        <v>22</v>
      </c>
      <c r="F23" s="94">
        <v>24.7</v>
      </c>
      <c r="G23" s="94"/>
    </row>
    <row r="24" spans="1:7" ht="15.75" thickBot="1" x14ac:dyDescent="0.3">
      <c r="A24" s="96" t="s">
        <v>561</v>
      </c>
      <c r="B24" s="125">
        <v>25.37308103217244</v>
      </c>
      <c r="C24" s="126">
        <v>29.98</v>
      </c>
      <c r="D24" s="126">
        <v>27.16</v>
      </c>
      <c r="E24" s="126">
        <v>32.950000000000003</v>
      </c>
      <c r="F24" s="94">
        <v>37</v>
      </c>
      <c r="G24" s="94"/>
    </row>
    <row r="25" spans="1:7" ht="15.75" thickBot="1" x14ac:dyDescent="0.3">
      <c r="A25" s="96" t="s">
        <v>562</v>
      </c>
      <c r="B25" s="125">
        <v>32.594291986297222</v>
      </c>
      <c r="C25" s="126">
        <v>38.14</v>
      </c>
      <c r="D25" s="126">
        <v>36.119999999999997</v>
      </c>
      <c r="E25" s="125">
        <v>43.86</v>
      </c>
      <c r="F25" s="94">
        <v>49.1</v>
      </c>
      <c r="G25" s="94"/>
    </row>
    <row r="26" spans="1:7" ht="15.75" thickBot="1" x14ac:dyDescent="0.3">
      <c r="A26" s="130" t="s">
        <v>563</v>
      </c>
      <c r="B26" s="131">
        <v>3.7100000000000001E-2</v>
      </c>
      <c r="C26" s="131">
        <v>4.2700000000000002E-2</v>
      </c>
      <c r="D26" s="131">
        <v>3.39E-2</v>
      </c>
      <c r="E26" s="131">
        <v>3.7499999999999999E-2</v>
      </c>
      <c r="F26" s="94"/>
      <c r="G26" s="94"/>
    </row>
    <row r="27" spans="1:7" ht="15.75" thickBot="1" x14ac:dyDescent="0.3">
      <c r="A27" s="96" t="s">
        <v>564</v>
      </c>
      <c r="B27" s="126">
        <v>0</v>
      </c>
      <c r="C27" s="126">
        <v>0</v>
      </c>
      <c r="D27" s="126">
        <v>0</v>
      </c>
      <c r="E27" s="125">
        <v>0</v>
      </c>
      <c r="F27" s="94"/>
      <c r="G27" s="94"/>
    </row>
    <row r="28" spans="1:7" ht="15.75" thickBot="1" x14ac:dyDescent="0.3">
      <c r="A28" s="130" t="s">
        <v>565</v>
      </c>
      <c r="B28" s="132"/>
      <c r="C28" s="132"/>
      <c r="D28" s="132"/>
      <c r="E28" s="133"/>
      <c r="F28" s="127">
        <v>1.18</v>
      </c>
      <c r="G28" s="94"/>
    </row>
    <row r="29" spans="1:7" ht="15.75" thickBot="1" x14ac:dyDescent="0.3">
      <c r="A29" s="96" t="s">
        <v>566</v>
      </c>
      <c r="B29" s="125">
        <v>-0.56530899999999995</v>
      </c>
      <c r="C29" s="126">
        <v>0.46100000000000002</v>
      </c>
      <c r="D29" s="126">
        <v>0.54048300000000005</v>
      </c>
      <c r="E29" s="125">
        <v>0.81630000000000003</v>
      </c>
      <c r="F29" s="94"/>
      <c r="G29" s="94"/>
    </row>
    <row r="30" spans="1:7" ht="15.75" thickBot="1" x14ac:dyDescent="0.3">
      <c r="A30" s="96" t="s">
        <v>567</v>
      </c>
      <c r="B30" s="124"/>
      <c r="C30" s="124">
        <v>0</v>
      </c>
      <c r="D30" s="124">
        <v>0</v>
      </c>
      <c r="E30" s="123">
        <v>0</v>
      </c>
      <c r="F30" s="123">
        <v>0</v>
      </c>
      <c r="G30" s="94"/>
    </row>
    <row r="31" spans="1:7" ht="15.75" thickBot="1" x14ac:dyDescent="0.3">
      <c r="A31" s="96" t="s">
        <v>568</v>
      </c>
      <c r="B31" s="124">
        <v>2.5709378020025788E-2</v>
      </c>
      <c r="C31" s="123">
        <v>2.9280427007748779E-2</v>
      </c>
      <c r="D31" s="123">
        <v>2.86E-2</v>
      </c>
      <c r="E31" s="123">
        <v>2.98E-2</v>
      </c>
      <c r="F31" s="123">
        <v>3.56E-2</v>
      </c>
      <c r="G31" s="94"/>
    </row>
    <row r="32" spans="1:7" ht="15.75" thickBot="1" x14ac:dyDescent="0.3">
      <c r="A32" s="96" t="s">
        <v>569</v>
      </c>
      <c r="B32" s="124">
        <v>2.5648985379383368E-2</v>
      </c>
      <c r="C32" s="123">
        <v>2.3501506415584884E-2</v>
      </c>
      <c r="D32" s="123">
        <v>2.4299999999999999E-2</v>
      </c>
      <c r="E32" s="123">
        <v>2.2200000000000001E-2</v>
      </c>
      <c r="F32" s="123">
        <v>2.5999999999999999E-2</v>
      </c>
      <c r="G32" s="94"/>
    </row>
    <row r="33" spans="1:7" ht="15.75" thickBot="1" x14ac:dyDescent="0.3">
      <c r="A33" s="96" t="s">
        <v>570</v>
      </c>
      <c r="B33" s="124"/>
      <c r="C33" s="124"/>
      <c r="D33" s="124">
        <v>0.69644021571754378</v>
      </c>
      <c r="E33" s="124">
        <v>0.79253571226371755</v>
      </c>
      <c r="F33" s="94"/>
      <c r="G33" s="94"/>
    </row>
    <row r="34" spans="1:7" ht="26.25" thickBot="1" x14ac:dyDescent="0.3">
      <c r="A34" s="96" t="s">
        <v>571</v>
      </c>
      <c r="B34" s="123">
        <v>7.8357680262441266E-3</v>
      </c>
      <c r="C34" s="123">
        <v>8.2892434376407812E-3</v>
      </c>
      <c r="D34" s="123">
        <v>8.4840221374276464E-3</v>
      </c>
      <c r="E34" s="123">
        <v>8.9999999999999993E-3</v>
      </c>
      <c r="F34" s="123">
        <v>8.6E-3</v>
      </c>
      <c r="G34" s="94"/>
    </row>
    <row r="35" spans="1:7" ht="15.75" thickBot="1" x14ac:dyDescent="0.3">
      <c r="A35" s="96" t="s">
        <v>572</v>
      </c>
      <c r="B35" s="124">
        <v>0</v>
      </c>
      <c r="C35" s="124">
        <v>0</v>
      </c>
      <c r="D35" s="124">
        <v>0</v>
      </c>
      <c r="E35" s="123">
        <v>0</v>
      </c>
      <c r="F35" s="123">
        <v>0</v>
      </c>
      <c r="G35" s="94"/>
    </row>
    <row r="36" spans="1:7" ht="15.75" thickBot="1" x14ac:dyDescent="0.3">
      <c r="A36" s="96"/>
      <c r="B36" s="94"/>
      <c r="C36" s="94"/>
      <c r="D36" s="94"/>
      <c r="E36" s="94"/>
      <c r="F36" s="94"/>
      <c r="G36" s="94"/>
    </row>
    <row r="37" spans="1:7" ht="15.75" thickBot="1" x14ac:dyDescent="0.3">
      <c r="A37" s="96"/>
      <c r="B37" s="94"/>
      <c r="C37" s="94"/>
      <c r="D37" s="94"/>
      <c r="E37" s="94"/>
      <c r="F37" s="94"/>
      <c r="G37" s="94"/>
    </row>
    <row r="38" spans="1:7" ht="15.75" thickBot="1" x14ac:dyDescent="0.3">
      <c r="A38" s="96"/>
      <c r="B38" s="94"/>
      <c r="C38" s="94"/>
      <c r="D38" s="94"/>
      <c r="E38" s="94"/>
      <c r="F38" s="94"/>
      <c r="G38" s="94"/>
    </row>
    <row r="39" spans="1:7" ht="15.75" thickBot="1" x14ac:dyDescent="0.3">
      <c r="A39" s="96"/>
      <c r="B39" s="94"/>
      <c r="C39" s="94"/>
      <c r="D39" s="94"/>
      <c r="E39" s="94"/>
      <c r="F39" s="94"/>
      <c r="G39" s="94"/>
    </row>
    <row r="40" spans="1:7" x14ac:dyDescent="0.25"/>
    <row r="41" spans="1:7" x14ac:dyDescent="0.25">
      <c r="A41" s="43" t="s">
        <v>318</v>
      </c>
    </row>
    <row r="42" spans="1:7" ht="57.75" customHeight="1" x14ac:dyDescent="0.25">
      <c r="A42" s="173" t="s">
        <v>319</v>
      </c>
      <c r="B42" s="182"/>
      <c r="C42" s="182"/>
      <c r="D42" s="182"/>
      <c r="E42" s="182"/>
      <c r="F42" s="182"/>
      <c r="G42" s="183"/>
    </row>
    <row r="43" spans="1:7" x14ac:dyDescent="0.25">
      <c r="A43" s="93"/>
      <c r="B43" s="93"/>
      <c r="C43" s="93"/>
      <c r="D43" s="93"/>
      <c r="E43" s="93"/>
      <c r="F43" s="93"/>
      <c r="G43" s="93"/>
    </row>
    <row r="44" spans="1:7" x14ac:dyDescent="0.25">
      <c r="A44" s="93"/>
      <c r="B44" s="93"/>
      <c r="C44" s="93"/>
      <c r="D44" s="93"/>
      <c r="E44" s="93"/>
      <c r="F44" s="93"/>
      <c r="G44" s="93"/>
    </row>
    <row r="45" spans="1:7" x14ac:dyDescent="0.25">
      <c r="A45" s="93"/>
      <c r="B45" s="93"/>
      <c r="C45" s="93"/>
      <c r="D45" s="93"/>
      <c r="E45" s="93"/>
      <c r="F45" s="93"/>
      <c r="G45" s="93"/>
    </row>
    <row r="46" spans="1:7" x14ac:dyDescent="0.25">
      <c r="A46" s="93"/>
      <c r="B46" s="93"/>
      <c r="C46" s="93"/>
      <c r="D46" s="93"/>
      <c r="E46" s="93"/>
      <c r="F46" s="93"/>
      <c r="G46" s="93"/>
    </row>
    <row r="47" spans="1:7" x14ac:dyDescent="0.25">
      <c r="A47" s="93"/>
      <c r="B47" s="93"/>
      <c r="C47" s="93"/>
      <c r="D47" s="95"/>
      <c r="E47" s="93"/>
      <c r="F47" s="93"/>
      <c r="G47" s="93"/>
    </row>
    <row r="48" spans="1:7" x14ac:dyDescent="0.25">
      <c r="A48" s="93"/>
      <c r="B48" s="93"/>
      <c r="C48" s="93"/>
      <c r="D48" s="93"/>
      <c r="E48" s="93"/>
      <c r="F48" s="93"/>
      <c r="G48" s="93"/>
    </row>
    <row r="49" spans="1:7" x14ac:dyDescent="0.25">
      <c r="A49" s="93"/>
      <c r="B49" s="93"/>
      <c r="C49" s="93"/>
      <c r="D49" s="93"/>
      <c r="E49" s="93"/>
      <c r="F49" s="93"/>
      <c r="G49" s="93"/>
    </row>
    <row r="50" spans="1:7" x14ac:dyDescent="0.25">
      <c r="A50" s="93"/>
      <c r="B50" s="93"/>
      <c r="C50" s="93"/>
      <c r="D50" s="93"/>
      <c r="E50" s="93"/>
      <c r="F50" s="93"/>
      <c r="G50" s="93"/>
    </row>
    <row r="51" spans="1:7" x14ac:dyDescent="0.25">
      <c r="A51" s="93"/>
      <c r="B51" s="93"/>
      <c r="C51" s="93"/>
      <c r="D51" s="93"/>
      <c r="E51" s="93"/>
      <c r="F51" s="93"/>
      <c r="G51" s="93"/>
    </row>
    <row r="52" spans="1:7" x14ac:dyDescent="0.25">
      <c r="A52" s="93"/>
      <c r="B52" s="93"/>
      <c r="C52" s="93"/>
      <c r="D52" s="93"/>
      <c r="E52" s="93"/>
      <c r="F52" s="93"/>
      <c r="G52" s="93"/>
    </row>
    <row r="53" spans="1:7" x14ac:dyDescent="0.25">
      <c r="A53" s="93"/>
      <c r="B53" s="93"/>
      <c r="C53" s="93"/>
      <c r="D53" s="93"/>
      <c r="E53" s="93"/>
      <c r="F53" s="93"/>
      <c r="G53" s="93"/>
    </row>
    <row r="54" spans="1:7" x14ac:dyDescent="0.25">
      <c r="A54" s="93"/>
      <c r="B54" s="93"/>
      <c r="C54" s="93"/>
      <c r="D54" s="93"/>
      <c r="E54" s="93"/>
      <c r="F54" s="93"/>
      <c r="G54" s="93"/>
    </row>
    <row r="55" spans="1:7" x14ac:dyDescent="0.25">
      <c r="A55" s="93"/>
      <c r="B55" s="93"/>
      <c r="C55" s="93"/>
      <c r="D55" s="93"/>
      <c r="E55" s="93"/>
      <c r="F55" s="93"/>
      <c r="G55" s="93"/>
    </row>
    <row r="56" spans="1:7" x14ac:dyDescent="0.25">
      <c r="A56" s="93"/>
      <c r="B56" s="93"/>
      <c r="C56" s="93"/>
      <c r="D56" s="93"/>
      <c r="E56" s="93"/>
      <c r="F56" s="93"/>
      <c r="G56" s="93"/>
    </row>
    <row r="57" spans="1:7" x14ac:dyDescent="0.25">
      <c r="A57" s="93"/>
      <c r="B57" s="93"/>
      <c r="C57" s="93"/>
      <c r="D57" s="93"/>
      <c r="E57" s="93"/>
      <c r="F57" s="93"/>
      <c r="G57" s="93"/>
    </row>
    <row r="58" spans="1:7" x14ac:dyDescent="0.25">
      <c r="A58" s="93"/>
      <c r="B58" s="93"/>
      <c r="C58" s="93"/>
      <c r="D58" s="93"/>
      <c r="E58" s="93"/>
      <c r="F58" s="93"/>
      <c r="G58" s="93"/>
    </row>
    <row r="59" spans="1:7" x14ac:dyDescent="0.25">
      <c r="A59" s="93"/>
      <c r="B59" s="93"/>
      <c r="C59" s="93"/>
      <c r="D59" s="93"/>
      <c r="E59" s="93"/>
      <c r="F59" s="93"/>
      <c r="G59" s="93"/>
    </row>
    <row r="60" spans="1:7" x14ac:dyDescent="0.25">
      <c r="A60" s="93"/>
      <c r="B60" s="93"/>
      <c r="C60" s="93"/>
      <c r="D60" s="93"/>
      <c r="E60" s="93"/>
      <c r="F60" s="93"/>
      <c r="G60" s="93"/>
    </row>
    <row r="61" spans="1:7" x14ac:dyDescent="0.25">
      <c r="A61" s="93"/>
      <c r="B61" s="93"/>
      <c r="C61" s="93"/>
      <c r="D61" s="93"/>
      <c r="E61" s="93"/>
      <c r="F61" s="93"/>
      <c r="G61" s="93"/>
    </row>
    <row r="62" spans="1:7" x14ac:dyDescent="0.25">
      <c r="A62" s="93"/>
      <c r="B62" s="93"/>
      <c r="C62" s="93"/>
      <c r="D62" s="93"/>
      <c r="E62" s="93"/>
      <c r="F62" s="93"/>
      <c r="G62" s="93"/>
    </row>
    <row r="63" spans="1:7" x14ac:dyDescent="0.25">
      <c r="A63" s="93"/>
      <c r="B63" s="93"/>
      <c r="C63" s="93"/>
      <c r="D63" s="93"/>
      <c r="E63" s="93"/>
      <c r="F63" s="93"/>
      <c r="G63" s="93"/>
    </row>
    <row r="64" spans="1:7" x14ac:dyDescent="0.25"/>
    <row r="65" x14ac:dyDescent="0.25"/>
    <row r="66" x14ac:dyDescent="0.25"/>
    <row r="67" x14ac:dyDescent="0.25"/>
  </sheetData>
  <sheetProtection formatCells="0" formatColumns="0" formatRows="0"/>
  <mergeCells count="4">
    <mergeCell ref="A4:A5"/>
    <mergeCell ref="B4:E4"/>
    <mergeCell ref="F4:G4"/>
    <mergeCell ref="A42:G42"/>
  </mergeCells>
  <pageMargins left="0.25" right="0.25" top="0.75" bottom="0.75" header="0.3" footer="0.3"/>
  <pageSetup scale="91"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532</v>
      </c>
    </row>
    <row r="88" spans="1:4" x14ac:dyDescent="0.25">
      <c r="A88" t="s">
        <v>31</v>
      </c>
      <c r="B88" s="13" t="s">
        <v>183</v>
      </c>
    </row>
    <row r="89" spans="1:4" x14ac:dyDescent="0.25">
      <c r="A89" t="s">
        <v>31</v>
      </c>
      <c r="B89" s="13" t="s">
        <v>533</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320</v>
      </c>
      <c r="C1" s="1" t="s">
        <v>1</v>
      </c>
      <c r="D1" s="2" t="s">
        <v>2</v>
      </c>
      <c r="E1" s="3" t="s">
        <v>3</v>
      </c>
      <c r="F1" s="2" t="s">
        <v>226</v>
      </c>
      <c r="G1" s="2" t="s">
        <v>76</v>
      </c>
      <c r="H1" s="4" t="s">
        <v>6</v>
      </c>
      <c r="I1" s="2" t="s">
        <v>65</v>
      </c>
      <c r="J1" s="1" t="s">
        <v>4</v>
      </c>
      <c r="K1" s="4" t="s">
        <v>224</v>
      </c>
      <c r="L1" s="4" t="s">
        <v>110</v>
      </c>
      <c r="M1" s="1" t="s">
        <v>5</v>
      </c>
      <c r="N1" s="4" t="s">
        <v>516</v>
      </c>
      <c r="O1" s="4" t="s">
        <v>492</v>
      </c>
    </row>
    <row r="2" spans="1:15" ht="105.75" customHeight="1" x14ac:dyDescent="0.25">
      <c r="A2" s="5" t="s">
        <v>0</v>
      </c>
      <c r="B2" s="5" t="s">
        <v>527</v>
      </c>
      <c r="C2" s="5" t="s">
        <v>66</v>
      </c>
      <c r="D2" s="5" t="s">
        <v>7</v>
      </c>
      <c r="E2" s="6" t="s">
        <v>229</v>
      </c>
      <c r="F2" s="5" t="s">
        <v>228</v>
      </c>
      <c r="G2" s="5" t="s">
        <v>230</v>
      </c>
      <c r="H2" s="25" t="s">
        <v>223</v>
      </c>
      <c r="I2" s="5" t="s">
        <v>111</v>
      </c>
      <c r="J2" s="25" t="s">
        <v>231</v>
      </c>
      <c r="K2" s="5" t="s">
        <v>225</v>
      </c>
      <c r="L2" s="5" t="s">
        <v>227</v>
      </c>
      <c r="M2" s="5" t="s">
        <v>250</v>
      </c>
      <c r="N2" s="37" t="s">
        <v>522</v>
      </c>
      <c r="O2" s="37" t="s">
        <v>493</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495</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496</v>
      </c>
      <c r="E2" s="5" t="s">
        <v>7</v>
      </c>
      <c r="F2" s="6" t="s">
        <v>229</v>
      </c>
      <c r="G2" s="5" t="s">
        <v>228</v>
      </c>
      <c r="H2" s="5" t="s">
        <v>230</v>
      </c>
      <c r="I2" s="25" t="s">
        <v>223</v>
      </c>
      <c r="J2" s="5" t="s">
        <v>111</v>
      </c>
      <c r="K2" s="25" t="s">
        <v>231</v>
      </c>
      <c r="L2" s="5" t="s">
        <v>225</v>
      </c>
      <c r="M2" s="5" t="s">
        <v>227</v>
      </c>
      <c r="N2" s="5" t="s">
        <v>250</v>
      </c>
      <c r="O2" s="37" t="s">
        <v>247</v>
      </c>
    </row>
    <row r="3" spans="1:15" ht="409.5" x14ac:dyDescent="0.25">
      <c r="B3" s="7">
        <f>'Approval and Documentation'!C$4</f>
        <v>0</v>
      </c>
      <c r="C3" s="7">
        <f>'Approval and Documentation'!C$6</f>
        <v>0</v>
      </c>
      <c r="D3" s="8">
        <f>'14'!$C$1</f>
        <v>0</v>
      </c>
      <c r="E3" s="7">
        <v>1</v>
      </c>
      <c r="F3" s="8" t="str">
        <f>'14'!$C$2</f>
        <v>Compliance</v>
      </c>
      <c r="G3" s="8" t="str">
        <f>'14'!$C$3</f>
        <v>Regulatory Compliance</v>
      </c>
      <c r="H3" s="8" t="str">
        <f>'14'!$C$4</f>
        <v>Failure to comply with regulatory requirements</v>
      </c>
      <c r="I3" s="8" t="str">
        <f>'14'!$A$12</f>
        <v xml:space="preserve">The risk of failure to comply with regulatory requirements by the Line of Business including transactions with affiliates that does not meet or comply with the Regulation W requirements. The non-compliance with Reg. W risks having potential fines and regulatory penalties. Risk is driven by the legal, regulatory and reputational repercussions associated with such an event.  This risk is driven by deficiencies in processes, controls and/or proper required related documentation as well as whether or not revisions have been performed as scheduled and percentage of implementation of the recommendations issued.  
Controls in place to mitigate the risks of non-compliance with the Regulation W include Internal Audit and Internal control reviews.  Also the completion of an Affiliate Transaction Approval Form (ATAF) which have to be approved by the Comptrollership, Legal and Compliance Departments (and in some cases in the Audit Committee).  The Bank will enter into Affiliate Transactions only (i) on terms and under circumstances, including credit standards, that are substantially the same, or at least as favorable to the Bank, as those prevailing at the time for comparable transactions with or involving non-Affiliates or (ii) in the absence of comparable transactions, on terms and under circumstances, including credit standards, that in good faith would be offered to, or would apply to non-Affiliates. The aggregate amount of Covered Transactions of the Bank and its subsidiaries with any one Affiliate will not exceed 10 percent of the Bank’s total capital; and the aggregate amount of Covered Transactions of the Bank and its subsidiaries with all Affiliates will not exceed 20 percent of the Bank’s total capital. Regulation W policies and procedures per related areas have been established and are reviewed/updated periodically to ensure compliance with regulatory requirements.
</v>
      </c>
      <c r="J3" s="8">
        <f>'14'!$C$5</f>
        <v>0</v>
      </c>
      <c r="K3" s="8" t="str">
        <f>'14'!$A$9</f>
        <v>Affiliate Transaction Approval Form (ATAF) reviewed and approves by the Comptrollership, Legal and Compliance Departments (and in some cases in the Audit Committee), Internal Audit and Internal control reviews, Regulation W policies and procedures per related areas</v>
      </c>
      <c r="L3" s="8">
        <f>'14'!$C$6</f>
        <v>0</v>
      </c>
      <c r="M3" s="8" t="str">
        <f>'14'!$C$7</f>
        <v>$1 - $5 M</v>
      </c>
      <c r="N3" s="8" t="str">
        <f>'14'!$B$10</f>
        <v xml:space="preserve">The financial impact analysis considers potential fines and regulatory penalties should a non-compliance with regulatory requirements occur, specifically with the transactions with affiliates which are performed through the year.         </v>
      </c>
      <c r="O3" s="10"/>
    </row>
    <row r="4" spans="1:15" ht="285" x14ac:dyDescent="0.25">
      <c r="A4" s="7"/>
      <c r="B4" s="7">
        <f>'Approval and Documentation'!C$4</f>
        <v>0</v>
      </c>
      <c r="C4" s="7">
        <f>'Approval and Documentation'!C$6</f>
        <v>0</v>
      </c>
      <c r="D4" s="8">
        <f>'10'!$C$1</f>
        <v>0</v>
      </c>
      <c r="E4" s="11">
        <v>2</v>
      </c>
      <c r="F4" s="8" t="str">
        <f>'10'!$C$2</f>
        <v>Operational</v>
      </c>
      <c r="G4" s="8" t="str">
        <f>'10'!$C$3</f>
        <v>Internal Fraud</v>
      </c>
      <c r="H4" s="8" t="str">
        <f>'10'!$C$4</f>
        <v>Internal Fraud during the ordinary course of operations</v>
      </c>
      <c r="I4" s="8" t="str">
        <f>'10'!$A$12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has not been reported within the Line of Business, there is a latent risk which in a stressed situation could impact the Bank.  
The controls include the requirement of at least 10-day consecutive vacation period for employees, Internal Audit and Internal Control reviews.   Pricing of portfolio is reported daily which is provided by pricing service.  Collusion would require extensive planning which is mitigated by separation of duties and quality control of operations.  Also would need/ require collusion with other areas like accounting &amp; back office. 
</v>
      </c>
      <c r="J4" s="8">
        <f>'10'!$C$5</f>
        <v>0</v>
      </c>
      <c r="K4" s="8" t="str">
        <f>'10'!$A$9</f>
        <v>Separation of duties and quality control of operations, required at least 10-day consecutive vacation period, Internal Audit and Internal Control reviews, pricing of portfolio reported daily provided by pricing service</v>
      </c>
      <c r="L4" s="8">
        <f>'10'!$C$6</f>
        <v>0</v>
      </c>
      <c r="M4" s="8" t="str">
        <f>'10'!$C$7</f>
        <v>$1 - $5 M</v>
      </c>
      <c r="N4" s="8" t="str">
        <f>'10'!$B$10</f>
        <v>The Stressed Financial Impact considers possible losses from the internal fraud as well as from both legal and regulatory repercussions.</v>
      </c>
      <c r="O4" s="10"/>
    </row>
    <row r="5" spans="1:15" ht="255" x14ac:dyDescent="0.25">
      <c r="A5" s="7"/>
      <c r="B5" s="7">
        <f>'Approval and Documentation'!C$4</f>
        <v>0</v>
      </c>
      <c r="C5" s="7">
        <f>'Approval and Documentation'!C$6</f>
        <v>0</v>
      </c>
      <c r="D5" s="8">
        <f>'11'!$C$1</f>
        <v>0</v>
      </c>
      <c r="E5" s="7">
        <v>3</v>
      </c>
      <c r="F5" s="8" t="str">
        <f>'11'!$C$2</f>
        <v>Operational</v>
      </c>
      <c r="G5" s="8" t="str">
        <f>'11'!$C$3</f>
        <v>Execution, Delivery and Process Management</v>
      </c>
      <c r="H5" s="8" t="str">
        <f>'11'!$C$4</f>
        <v>Unauthorized trade by a counterparty</v>
      </c>
      <c r="I5" s="8" t="str">
        <f>'11'!$A$12</f>
        <v>Risk that trades may be executed by a counterparty without authorization by BSPR which could result in financial losses affecting capital, liquidity and potential reputational damage. Risk lies with counterparty as they have duty to ensure that trader is authorized. 
Controls to mitigate this risk include that all trades have to be confirmed by the Bank's Back-Office and daily trade monitoring and reporting is performed.  Unauthorized trades should be detected by settlement day.  Also, controls include Internal Audit, internal controls and policies and procedures to manage trades.  Back- Office and Risk areas verify that transactions are done with approved counterparties. No transactions can be registered in the systems that not have been approved Globally and Locally.   All transactions are executed mostly with US base counterparties. Currently the number of transactionability is low.</v>
      </c>
      <c r="J5" s="8">
        <f>'11'!$C$5</f>
        <v>0</v>
      </c>
      <c r="K5" s="8" t="str">
        <f>'11'!$A$9</f>
        <v>Internal Audit,internal controls, trades confirmation by the Bank's Back-Office, daily trade monitoring and reporting, trades are performed with approved counterparties</v>
      </c>
      <c r="L5" s="8">
        <f>'11'!$C$6</f>
        <v>0</v>
      </c>
      <c r="M5" s="8" t="str">
        <f>'11'!$C$7</f>
        <v>$1 - $5 M</v>
      </c>
      <c r="N5" s="8" t="str">
        <f>'11'!$B$10</f>
        <v xml:space="preserve">The financial impact analysis is based on potential losses (in stressed conditions) this risk may have to the Line of Business and to the Bank.  </v>
      </c>
      <c r="O5" s="10"/>
    </row>
    <row r="6" spans="1:15" ht="240" x14ac:dyDescent="0.25">
      <c r="A6" s="7"/>
      <c r="B6" s="7">
        <f>'Approval and Documentation'!C$4</f>
        <v>0</v>
      </c>
      <c r="C6" s="7">
        <f>'Approval and Documentation'!C$6</f>
        <v>0</v>
      </c>
      <c r="D6" s="8">
        <f>'2'!$C$1</f>
        <v>0</v>
      </c>
      <c r="E6" s="11">
        <v>4</v>
      </c>
      <c r="F6" s="8" t="str">
        <f>'2'!$C$2</f>
        <v>Market</v>
      </c>
      <c r="G6" s="8" t="str">
        <f>'2'!$C$3</f>
        <v>Price Risk</v>
      </c>
      <c r="H6" s="8" t="str">
        <f>'2'!$C$4</f>
        <v>Portfolio Mark-to-Market value reduction</v>
      </c>
      <c r="I6" s="8" t="str">
        <f>'2'!$A$12</f>
        <v>The risk of portfolio Mark-to-Market (MTM) value reduction under stress scenarios may have an impact on capital ratios and under very acid scenarios on liquidity and P&amp;L.  This risk is driven by an increase in interest rates per market expectations of higher rates in the future. The Market Value of Equity (MVE) stress test exercise performed on a monthly basis on a +/-200bp results in an impact on capital of approximately $6MM.  This MVE stress test exercise is presented at the ALCO.
Controls to mitigate this risk include daily monitoring of MTM of portfolio, Monthly ALCO in which the impact on Market Value Equity of higher rates for the portfolio and the rest of the balance sheet are reflected.  Additionally there are key risk indicators and limits for this type of risk which are also monitored.</v>
      </c>
      <c r="J6" s="8" t="str">
        <f>'2'!$C$5</f>
        <v>Interest Rates (Up)</v>
      </c>
      <c r="K6" s="8" t="str">
        <f>'2'!$A$9</f>
        <v>Daily monitoring markets, triggers and limits. Daily monitoring of MTM of ALCO portfolio, Monthly ALCO to monitor Market Value Equity of higher rates and evaluate investment strategy</v>
      </c>
      <c r="L6" s="8">
        <f>'2'!$C$6</f>
        <v>0</v>
      </c>
      <c r="M6" s="8" t="str">
        <f>'2'!$C$7</f>
        <v>$5 M - $50 M</v>
      </c>
      <c r="N6" s="8" t="str">
        <f>'2'!$B$10</f>
        <v>The financial impact analysis is based on potential impact on capital ratios this risk may have should this event happen. The MVE stress test exercise performed on a monthly basis on a +/- 100 and 200 bp scenario with an impact on capital of  approximately $6MM</v>
      </c>
      <c r="O6" s="10"/>
    </row>
    <row r="7" spans="1:15" ht="270" x14ac:dyDescent="0.25">
      <c r="A7" s="7"/>
      <c r="B7" s="7">
        <f>'Approval and Documentation'!C$4</f>
        <v>0</v>
      </c>
      <c r="C7" s="7">
        <f>'Approval and Documentation'!C$6</f>
        <v>0</v>
      </c>
      <c r="D7" s="8">
        <f>'5'!$C$1</f>
        <v>0</v>
      </c>
      <c r="E7" s="7">
        <v>5</v>
      </c>
      <c r="F7" s="8" t="str">
        <f>'5'!$C$2</f>
        <v>Liquidity</v>
      </c>
      <c r="G7" s="8" t="str">
        <f>'5'!$C$3</f>
        <v>Contingent Liquidity</v>
      </c>
      <c r="H7" s="8" t="str">
        <f>'5'!$C$4</f>
        <v>Inability to borrow from the Federal Home Loan Bank (FHLB) of NY</v>
      </c>
      <c r="I7" s="8" t="str">
        <f>'5'!$A$12</f>
        <v>The risk of inability to borrow from the Federal Home Loan Bank (FHLB) of NY which is a source of funding to the Bank causing a liquidity risk. This risk may be driven by the withdrawal of US government lending services and/or changes in policy.  Changes in US government policies are not controlled by the Bank however currently there are no expectations for changes that may affect the FHLB. Impact analysis considers that the FHLB is probably the major source of readily available funds.  
The controls to mitigate this risk include other funding sources such as Interbank/Intragroup Deposits, Brokered Certificates of Deposits and overnight Fed Funds and the fact that Bank is well capitalized. The Bank daily analyzes key risk indicators and periodically performs liquidity stress testing considering different economic scenarios. Two of these scenarios include the inability to borrow from FHLB to analyse any liquidity shortfall</v>
      </c>
      <c r="J7" s="8">
        <f>'5'!$C$5</f>
        <v>0</v>
      </c>
      <c r="K7" s="8" t="str">
        <f>'5'!$A$9</f>
        <v>Develop other funding sources such as Interbank/Intragroup Deposits, Brokered Certificates of Deposits and overnight Fed Funds; Assure adequate capital levels to remain considered as a well capitalized Bank, Analyze key risk indicators and liquidity stress tests</v>
      </c>
      <c r="L7" s="8">
        <f>'5'!$C$6</f>
        <v>0</v>
      </c>
      <c r="M7" s="8" t="str">
        <f>'5'!$C$7</f>
        <v>$5 M - $50 M</v>
      </c>
      <c r="N7" s="8" t="str">
        <f>'5'!$B$10</f>
        <v xml:space="preserve">The financial impact analysis is based on potential impact on liquidity this risk may have should this event happen. FHLB is probably the major source of readily available funds totaling $998MM. </v>
      </c>
      <c r="O7" s="10"/>
    </row>
    <row r="8" spans="1:15" ht="240" x14ac:dyDescent="0.25">
      <c r="A8" s="7"/>
      <c r="B8" s="7">
        <f>'Approval and Documentation'!C$4</f>
        <v>0</v>
      </c>
      <c r="C8" s="7">
        <f>'Approval and Documentation'!C$6</f>
        <v>0</v>
      </c>
      <c r="D8" s="8">
        <f>'6'!$C$1</f>
        <v>0</v>
      </c>
      <c r="E8" s="11">
        <v>6</v>
      </c>
      <c r="F8" s="8" t="str">
        <f>'6'!$C$2</f>
        <v>Liquidity</v>
      </c>
      <c r="G8" s="8" t="str">
        <f>'6'!$C$3</f>
        <v>Contingent Liquidity</v>
      </c>
      <c r="H8" s="8" t="str">
        <f>'6'!$C$4</f>
        <v>Federal Home Loan Bank (FHLB) of NY Loss of Collateral Value</v>
      </c>
      <c r="I8" s="8" t="str">
        <f>'6'!$A$12</f>
        <v xml:space="preserve">The risk of Federal Home Loan Bank (FHLB) loss of collateral value due to an increase of interest rates.  This risk could have potential repercussions on liquidity which could impact the borrowing capacity of the Bank.  If rates go up by more than 100bps shock, there is a risk that pledge capital collateral becomes less valuable reducing FHLB borrowing capacity. The FHLB is the major source of readily available funds.  
The controls to mitigate this risk include the daily monitoring of collateral levels, periodical revision of credit characteristics and develop other funding sources such as Interbank/Intragroup Deposits, Brokered Certificates of Deposits and overnight Fed Funds and the fact that Bank is well capitalized.  The Bank periodically performs liquidity stress testing considering economic scenarios. </v>
      </c>
      <c r="J8" s="8" t="str">
        <f>'6'!$C$5</f>
        <v>Interest Rates (Up)</v>
      </c>
      <c r="K8" s="8" t="str">
        <f>'6'!$A$9</f>
        <v>Daily collateral analysis, monitoring of credit standards and metrics , develop other funding sources, well capitalized Bank</v>
      </c>
      <c r="L8" s="8">
        <f>'6'!$C$6</f>
        <v>0</v>
      </c>
      <c r="M8" s="8" t="str">
        <f>'6'!$C$7</f>
        <v>$1 - $5 M</v>
      </c>
      <c r="N8" s="8" t="str">
        <f>'6'!$B$10</f>
        <v xml:space="preserve">The financial impact analysis is based on potential impact on liquidity this risk may have should this event happen. FHLB is probably the major source of readily available funds totaling $998MM. </v>
      </c>
      <c r="O8" s="10"/>
    </row>
    <row r="9" spans="1:15" ht="405" x14ac:dyDescent="0.25">
      <c r="A9" s="7"/>
      <c r="B9" s="7">
        <f>'Approval and Documentation'!C$4</f>
        <v>0</v>
      </c>
      <c r="C9" s="7">
        <f>'Approval and Documentation'!C$6</f>
        <v>0</v>
      </c>
      <c r="D9" s="8">
        <f>'16'!$C$1</f>
        <v>0</v>
      </c>
      <c r="E9" s="7">
        <v>7</v>
      </c>
      <c r="F9" s="8" t="str">
        <f>'16'!$C$2</f>
        <v>Model</v>
      </c>
      <c r="G9" s="8" t="str">
        <f>'16'!$C$3</f>
        <v>Assumptions</v>
      </c>
      <c r="H9" s="8" t="str">
        <f>'16'!$C$4</f>
        <v>Defective model performance</v>
      </c>
      <c r="I9" s="8" t="str">
        <f>'16'!$A$12</f>
        <v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 Regulatory Capital for Client Facilitation and Market Making - Low
• Murex – SPR - Moderate
• Monthly Available for Sale Mortgage Valuation - Moderate
• Aire - Market Risk VaR and Sensitivities (SPR) - Moderate
• Goodwill - FAS 107 - High
• MIAC Analytics - Term Structure Model - High
• MIAC Analytics - Prepayment Model - High
• NMD model- High
• Credit Value Adjustment (CVA) - Moderate
• Closed-end Funds Limits- Moderate
• Liquidity Stress Testing Framework- High
• OFSA - Cash Flow Model- High
• MIAC Analytics - Cash Flow Model- High
</v>
      </c>
      <c r="J9" s="8">
        <f>'16'!$C$5</f>
        <v>0</v>
      </c>
      <c r="K9" s="8" t="str">
        <f>'16'!$A$9</f>
        <v xml:space="preserve">The Model Risk Management is in the process of being improved as part of the implementation of the current policy adopted where, among other things, will strengthen the process of monitoring  the performance and model validation plan for all models.
</v>
      </c>
      <c r="L9" s="8">
        <f>'16'!$C$6</f>
        <v>0</v>
      </c>
      <c r="M9" s="8" t="str">
        <f>'16'!$C$7</f>
        <v>$1 - $5 M</v>
      </c>
      <c r="N9" s="8" t="str">
        <f>'16'!$B$10</f>
        <v xml:space="preserve">The financial impact analysis is based on potential losses in stressed conditions due to inaccurate decisions from defective models.
</v>
      </c>
      <c r="O9" s="10"/>
    </row>
    <row r="10" spans="1:15" ht="195" x14ac:dyDescent="0.25">
      <c r="A10" s="7"/>
      <c r="B10" s="7">
        <f>'Approval and Documentation'!C$4</f>
        <v>0</v>
      </c>
      <c r="C10" s="7">
        <f>'Approval and Documentation'!C$6</f>
        <v>0</v>
      </c>
      <c r="D10" s="8">
        <f>'13'!$C$1</f>
        <v>0</v>
      </c>
      <c r="E10" s="11">
        <v>8</v>
      </c>
      <c r="F10" s="8" t="str">
        <f>'13'!$C$2</f>
        <v>Operational</v>
      </c>
      <c r="G10" s="8" t="str">
        <f>'13'!$C$3</f>
        <v>External Fraud</v>
      </c>
      <c r="H10" s="8" t="str">
        <f>'13'!$C$4</f>
        <v>Counterparty fraud</v>
      </c>
      <c r="I10" s="8" t="str">
        <f>'13'!$A$12</f>
        <v xml:space="preserve">The risk of a counterparty fraud to BSPR or to another entity which could result in financial losses affecting capital, liquidity and potential reputational damage.  
Controls to mitigate this risk include that all trades have to be confirmed by the Bank's Back-Office and daily trade monitoring and reporting is performed.  Also, controls include Internal Audit, internal controls and policies and procedures.  Back-Office and Risk areas verify that transactions are done with approved counterparties. No transactions can be registered in the systems that not have been approved Globally and Locally.   All transactions are executed mostly with US base counterparties. </v>
      </c>
      <c r="J10" s="8">
        <f>'13'!$C$5</f>
        <v>0</v>
      </c>
      <c r="K10" s="8" t="str">
        <f>'13'!$A$9</f>
        <v>Internal Audit,internal controls, trades confirmation by the Bank's Back-Office, daily trade monitoring and reporting, trades are performed with approved counterparties</v>
      </c>
      <c r="L10" s="8">
        <f>'13'!$C$6</f>
        <v>0</v>
      </c>
      <c r="M10" s="8" t="str">
        <f>'13'!$C$7</f>
        <v>$1 - $5 M</v>
      </c>
      <c r="N10" s="8" t="str">
        <f>'13'!$B$10</f>
        <v xml:space="preserve">The financial impact analysis is based on potential losses (in stressed conditions) this risk may have to the Line of Business and to the Bank.  </v>
      </c>
      <c r="O10" s="10"/>
    </row>
    <row r="11" spans="1:15" ht="285" x14ac:dyDescent="0.25">
      <c r="A11" s="7"/>
      <c r="B11" s="7">
        <f>'Approval and Documentation'!C$4</f>
        <v>0</v>
      </c>
      <c r="C11" s="7">
        <f>'Approval and Documentation'!C$6</f>
        <v>0</v>
      </c>
      <c r="D11" s="8">
        <f>'1'!$C$1</f>
        <v>0</v>
      </c>
      <c r="E11" s="7">
        <v>9</v>
      </c>
      <c r="F11" s="8" t="str">
        <f>'1'!$C$2</f>
        <v xml:space="preserve">Strategic </v>
      </c>
      <c r="G11" s="8" t="str">
        <f>'1'!$C$3</f>
        <v>External Factors</v>
      </c>
      <c r="H11" s="8" t="str">
        <f>'1'!$C$4</f>
        <v>Goodwill Impairment</v>
      </c>
      <c r="I11" s="8" t="str">
        <f>'1'!$A$12</f>
        <v>A risk of impairment driven by the deterioration of economic environment and reduction of portfolio which could impact the valuation of the goodwill.  The goodwill is related to the acquisition of Banco Central Hispano commercial banking segment in 1996.   As of May 2015, the commercial and consumer portfolio totaled $2.7BN with a goodwill of $10.5MM therefore the maximum loss on goodwill would be $10.5MM however the worst 1 in 10 years is not expected to reach the maximum allowed.  
GAAP rules requires the Bank to assess goodwill for impairments on an annual basis which is performed by an external consultant.  This analysis consists on assessing the goodwill book value vs. fair value by projecting portfolio volume, provisions, operational expenses, among other for the next 5 years in order to calculate net income and calculate future cash flows.  If the book value exceeds the fair value of the goodwill, it will be required to adjust the book value of that goodwill and assume the losses of the decrease in valuation.</v>
      </c>
      <c r="J11" s="8" t="str">
        <f>'1'!$C$5</f>
        <v>Localized Economic Downturn (Specify Geography in risk description)</v>
      </c>
      <c r="K11" s="8" t="str">
        <f>'1'!$A$9</f>
        <v xml:space="preserve">Multiple areas of the institution monitor the behavior of the portfolio, compliance with strategies, defining new strategies, projections of balance sheet and income statement under different scenarios and identification of material risks that could affect the implementation of the strategies or reputation bank.
</v>
      </c>
      <c r="L11" s="8">
        <f>'1'!$C$6</f>
        <v>0</v>
      </c>
      <c r="M11" s="8" t="str">
        <f>'1'!$C$7</f>
        <v>$5 M - $50 M</v>
      </c>
      <c r="N11" s="8" t="str">
        <f>'1'!$B$10</f>
        <v>The financial impact analysis is based on maximum loss of goodwill in case of an impairment.  As of May 2015, the commercial and consumer portfolio totaled $2.7BN with a goodwill of $10.5MM therefore the maximum loss on goodwill would be $10.5MM however the worst 1 in 10 years is not expected to reach the maximum allowed.</v>
      </c>
      <c r="O11" s="10"/>
    </row>
    <row r="12" spans="1:15" x14ac:dyDescent="0.25">
      <c r="A12" s="7"/>
      <c r="B12" s="7">
        <f>'Approval and Documentation'!C$4</f>
        <v>0</v>
      </c>
      <c r="C12" s="7">
        <f>'Approval and Documentation'!C$6</f>
        <v>0</v>
      </c>
      <c r="D12" s="8" t="e">
        <f>#REF!</f>
        <v>#REF!</v>
      </c>
      <c r="E12" s="11">
        <v>10</v>
      </c>
      <c r="F12" s="8" t="e">
        <f>#REF!</f>
        <v>#REF!</v>
      </c>
      <c r="G12" s="8" t="e">
        <f>#REF!</f>
        <v>#REF!</v>
      </c>
      <c r="H12" s="8" t="e">
        <f>#REF!</f>
        <v>#REF!</v>
      </c>
      <c r="I12" s="8" t="e">
        <f>#REF!</f>
        <v>#REF!</v>
      </c>
      <c r="J12" s="8" t="e">
        <f>#REF!</f>
        <v>#REF!</v>
      </c>
      <c r="K12" s="8" t="e">
        <f>#REF!</f>
        <v>#REF!</v>
      </c>
      <c r="L12" s="8" t="e">
        <f>#REF!</f>
        <v>#REF!</v>
      </c>
      <c r="M12" s="8" t="e">
        <f>#REF!</f>
        <v>#REF!</v>
      </c>
      <c r="N12" s="8" t="e">
        <f>#REF!</f>
        <v>#REF!</v>
      </c>
      <c r="O12" s="10"/>
    </row>
    <row r="13" spans="1:15" ht="409.5" x14ac:dyDescent="0.25">
      <c r="A13" s="7"/>
      <c r="B13" s="7">
        <f>'Approval and Documentation'!C$4</f>
        <v>0</v>
      </c>
      <c r="C13" s="7">
        <f>'Approval and Documentation'!C$6</f>
        <v>0</v>
      </c>
      <c r="D13" s="8">
        <f>'15'!$C$1</f>
        <v>0</v>
      </c>
      <c r="E13" s="7">
        <v>11</v>
      </c>
      <c r="F13" s="8" t="str">
        <f>'15'!$C$2</f>
        <v xml:space="preserve">Strategic </v>
      </c>
      <c r="G13" s="8" t="str">
        <f>'15'!$C$3</f>
        <v>External Factors</v>
      </c>
      <c r="H13" s="8" t="str">
        <f>'15'!$C$4</f>
        <v>Changes to the 2011 PR Internal Revenue Code  ACT 72 (Project  2482) - Corporate Income Taxes</v>
      </c>
      <c r="I13" s="8" t="str">
        <f>'15'!$A$12</f>
        <v>The risk of changes to the 2011 PR Internal Revenue Code which could affect the corporation income tax returns; change the tax rate for the Sales and Used Tax; substitute the sales and used tax by a valued added tax; and services will be taxable for both the sales and use tax and for the value added tax.   The PR Internal Revenue Code of 2011 has been amended (Project  2482) during Q2 2015 in an attempt to mitigate the difficult fiscal situation the Puerto Rico Government is currently facing. 
The most significant changes include:
- For purpose of the alternative minimum tax calculation, no deduction is allowed for the 51% of expenses paid to affiliates no doing business in Puerto Rico. Limit the waiver to 60% of the expenses paid or incurred with no resident affiliates in Puerto Rico. 
- Maintain the disallowance for the 51% of expenses paid to affiliates entities not doing business in Puerto Rico and not subject to withholding. A waiver can be requested to the Secretary of the Treasury asking for an exemption. The maximum amount of the exemption is 60% of the total expenses with affiliates. An adverse impact of approximately $1.5M ($19.0MM x 0.51 x.40x.39) is estimated . If no waiver is granted the impact will be approximately $3.8 millions.
- The Net Operating Loss  carry-forward to be used in the determination of the alternative minimum tax  will be reduced to 70%
- The Net Operating Loss carry-forward to be used against the taxable income will be reduced from 90% to 80%. No deduction will be allowable for expenses paid or incurred with no resident affiliates ( The 49% that was deductible).
- No deduction will be allowable for expenses incurred or paid to a person not doing business in Puerto Rico if the sales and uses tax or valued added is not paid by the entity in Puerto Rico.
- Reduced  to 80% the amount of the capital loss to be carry-forward against capital gains
- Introduce a new definition for large taxpayers: includes business in Puerto Rico that comply with at least one of the following: a) commercial banks, b) private banking, c) broker dealers, d) insurance companies, e) telecommunication business or f) entities with business volume of $50 millions or more.  
- For 2015, the tax returns of the large taxpayers will be filed electronically or at an office determined by the Treasurer of Puerto Rico. A penalty between 5% up to 25% will be imposed for non-compliance 
Sales and Used Tax and VAT:
- Transitory, from July 1 through December 31, 2015, the sales and use tax  provisions under the 2011 Code will remain effective, except that:
      - A tax rate of 11.5% will apply for goods (introduction, sale, transfer or used) and certain services 
      - A tax rate of 11.5% will apply to services rendered by a foreign  person or entity 
 -From October 1 to March 31, 2016  the rendering of services between business ( that were previously exempt) and designated profesionnal services  will be taxable at 4%. Services between Puerto Rico affiliates are exempt
- From April1, 2016 the provisions of the value added tax (“VAT”)  will apply to taxable transactions at a rate of 11.5%:
     - Goods
     - Services ( excluding the rendering of services between PR affiliate entities )</v>
      </c>
      <c r="J13" s="8">
        <f>'15'!$C$5</f>
        <v>0</v>
      </c>
      <c r="K13" s="8" t="str">
        <f>'15'!$A$9</f>
        <v>The Banking Association of PR is submitting for consideration to the Senate and House of Representatives a number of amendments to the Act 72:
 • That the exemption (waiver) would be of 100% for expenses incurred with affiliates that do not perform any business in PR
 • Exemption from the SUT to the services affiliates provide to us (affiliates that do not perform any business in PR)
 If  these amendments are not accepted, the Bank has to comply with the Act 72 and will have the corresponding impacts on results.</v>
      </c>
      <c r="L13" s="8" t="str">
        <f>'15'!$C$6</f>
        <v>$1 - $5 M</v>
      </c>
      <c r="M13" s="8" t="str">
        <f>'15'!$C$7</f>
        <v>$5 M - $50 M</v>
      </c>
      <c r="N13" s="8" t="str">
        <f>'15'!$B$10</f>
        <v>The Financial Impact Analysis takes into consideration the effects changes to the 2011 PR Internal Revenue Code may have on Bancorp.  An analysis has been made considering 51% expenses disallowance waiver 60%; sales and used tax-current increased 4.5%; sales and used tax-services. The impact to Bancorp would be approximately $3MM during 2015 ($1.5MM for the 51% expense disallowance and $1.5 MM of sales and use tax). During 2016 the impact will be $7MM, considering the increase of the  Valued added tax on services to 11.5%  which impact approximately $5.5MM and the $1.5MM of the 51% disallowance of payment to nonresident affiliates. The stressed financial impact considered a $3.8MM of 51% of disallowance expenses + $1.5MM of 4.5% SUT + $5.5MM of the increase of IVA from 4% to 11.5% in services rendered between merchants.</v>
      </c>
      <c r="O13" s="10"/>
    </row>
    <row r="14" spans="1:15" x14ac:dyDescent="0.25">
      <c r="A14" s="7"/>
      <c r="B14" s="7">
        <f>'Approval and Documentation'!C$4</f>
        <v>0</v>
      </c>
      <c r="C14" s="7">
        <f>'Approval and Documentation'!C$6</f>
        <v>0</v>
      </c>
      <c r="D14" s="8" t="e">
        <f>#REF!</f>
        <v>#REF!</v>
      </c>
      <c r="E14" s="11">
        <v>12</v>
      </c>
      <c r="F14" s="8" t="e">
        <f>#REF!</f>
        <v>#REF!</v>
      </c>
      <c r="G14" s="8" t="e">
        <f>#REF!</f>
        <v>#REF!</v>
      </c>
      <c r="H14" s="8" t="e">
        <f>#REF!</f>
        <v>#REF!</v>
      </c>
      <c r="I14" s="8" t="e">
        <f>#REF!</f>
        <v>#REF!</v>
      </c>
      <c r="J14" s="8" t="e">
        <f>#REF!</f>
        <v>#REF!</v>
      </c>
      <c r="K14" s="8" t="e">
        <f>#REF!</f>
        <v>#REF!</v>
      </c>
      <c r="L14" s="8" t="e">
        <f>#REF!</f>
        <v>#REF!</v>
      </c>
      <c r="M14" s="8" t="e">
        <f>#REF!</f>
        <v>#REF!</v>
      </c>
      <c r="N14" s="8" t="e">
        <f>#REF!</f>
        <v>#REF!</v>
      </c>
      <c r="O14" s="10"/>
    </row>
    <row r="15" spans="1:15" ht="105" x14ac:dyDescent="0.25">
      <c r="A15" s="7"/>
      <c r="B15" s="7">
        <f>'Approval and Documentation'!C$4</f>
        <v>0</v>
      </c>
      <c r="C15" s="7">
        <f>'Approval and Documentation'!C$6</f>
        <v>0</v>
      </c>
      <c r="D15" s="8">
        <f>'17'!$C$1</f>
        <v>0</v>
      </c>
      <c r="E15" s="7">
        <v>13</v>
      </c>
      <c r="F15" s="8" t="str">
        <f>'17'!$C$2</f>
        <v>Model</v>
      </c>
      <c r="G15" s="8" t="str">
        <f>'17'!$C$3</f>
        <v>Data Availability</v>
      </c>
      <c r="H15" s="8" t="str">
        <f>'17'!$C$4</f>
        <v>Absence of models to project relevant Loan and Deposit Volume for Strategic Plan, Liquidity and Capital Stress Test</v>
      </c>
      <c r="I15" s="8" t="str">
        <f>'17'!$A$12</f>
        <v>The risk of absence of models to project Loan and Deposit Volume for Strategic Plan, Liquidity and Capital Stress Test.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v>
      </c>
      <c r="J15" s="8">
        <f>'17'!$C$5</f>
        <v>0</v>
      </c>
      <c r="K15" s="8" t="str">
        <f>'17'!$A$9</f>
        <v>Our projections methodology considers historic performance for the volumes and liquidations by product. In the other hand, we consider historical roll rates to forecast losses.</v>
      </c>
      <c r="L15" s="8">
        <f>'17'!$C$6</f>
        <v>0</v>
      </c>
      <c r="M15" s="8" t="str">
        <f>'17'!$C$7</f>
        <v>$1 - $5 M</v>
      </c>
      <c r="N15" s="8" t="str">
        <f>'17'!$B$10</f>
        <v>The financial impact analysis is based on effect an inaccurate projection may have on the capital planning of the Bank.</v>
      </c>
      <c r="O15" s="10"/>
    </row>
    <row r="16" spans="1:15" x14ac:dyDescent="0.25">
      <c r="A16" s="7"/>
      <c r="B16" s="7">
        <f>'Approval and Documentation'!C$4</f>
        <v>0</v>
      </c>
      <c r="C16" s="7">
        <f>'Approval and Documentation'!C$6</f>
        <v>0</v>
      </c>
      <c r="D16" s="8" t="e">
        <f>#REF!</f>
        <v>#REF!</v>
      </c>
      <c r="E16" s="11">
        <v>14</v>
      </c>
      <c r="F16" s="8" t="e">
        <f>#REF!</f>
        <v>#REF!</v>
      </c>
      <c r="G16" s="8" t="e">
        <f>#REF!</f>
        <v>#REF!</v>
      </c>
      <c r="H16" s="8" t="e">
        <f>#REF!</f>
        <v>#REF!</v>
      </c>
      <c r="I16" s="8" t="e">
        <f>#REF!</f>
        <v>#REF!</v>
      </c>
      <c r="J16" s="8" t="e">
        <f>#REF!</f>
        <v>#REF!</v>
      </c>
      <c r="K16" s="8" t="e">
        <f>#REF!</f>
        <v>#REF!</v>
      </c>
      <c r="L16" s="8" t="e">
        <f>#REF!</f>
        <v>#REF!</v>
      </c>
      <c r="M16" s="8" t="e">
        <f>#REF!</f>
        <v>#REF!</v>
      </c>
      <c r="N16" s="8" t="e">
        <f>#REF!</f>
        <v>#REF!</v>
      </c>
      <c r="O16" s="10"/>
    </row>
    <row r="17" spans="1:15" ht="210" x14ac:dyDescent="0.25">
      <c r="A17" s="7"/>
      <c r="B17" s="7">
        <f>'Approval and Documentation'!C$4</f>
        <v>0</v>
      </c>
      <c r="C17" s="7">
        <f>'Approval and Documentation'!C$6</f>
        <v>0</v>
      </c>
      <c r="D17" s="8">
        <f>'12'!$C$1</f>
        <v>0</v>
      </c>
      <c r="E17" s="7">
        <v>15</v>
      </c>
      <c r="F17" s="8" t="str">
        <f>'12'!$C$2</f>
        <v>Operational</v>
      </c>
      <c r="G17" s="8" t="str">
        <f>'12'!$C$3</f>
        <v>Execution, Delivery and Process Management</v>
      </c>
      <c r="H17" s="8" t="str">
        <f>'12'!$C$4</f>
        <v>Trade mistake</v>
      </c>
      <c r="I17" s="8" t="str">
        <f>'12'!$A$12</f>
        <v>Risk that trades may be wrong executed  which could result in financial losses affecting capital, liquidity and potential reputational damage.  
Controls to mitigate this risk include that all trades have to be confirmed by the Bank's Back-Office and daily trade monitoring and reporting is performed.  Mistakes in trades should be detected by settlement day.  Also, controls include Internal Audit, internal controls and policies and procedures to manage trades.  Back- Office and Risk areas verify that transactions are correct. No transactions can be registered in the systems that not have been approved Globally and Locally.   All transactions are executed mostly with US base counterparties. Currently the number of transactionality is low.</v>
      </c>
      <c r="J17" s="8">
        <f>'12'!$C$5</f>
        <v>0</v>
      </c>
      <c r="K17" s="8" t="str">
        <f>'12'!$A$9</f>
        <v>Internal Audit,internal controls, trades confirmation by the Bank's Back-Office, daily trade monitoring and reporting, trades are performed with approved counterparties</v>
      </c>
      <c r="L17" s="8">
        <f>'12'!$C$6</f>
        <v>0</v>
      </c>
      <c r="M17" s="8" t="str">
        <f>'12'!$C$7</f>
        <v>$1 - $5 M</v>
      </c>
      <c r="N17" s="8" t="str">
        <f>'12'!$B$10</f>
        <v>The financial impact analysis is based on potential losses this risk may have due to the unwind of incorrect transactions</v>
      </c>
      <c r="O17" s="10"/>
    </row>
    <row r="18" spans="1:15" ht="210" x14ac:dyDescent="0.25">
      <c r="A18" s="7"/>
      <c r="B18" s="7">
        <f>'Approval and Documentation'!C$4</f>
        <v>0</v>
      </c>
      <c r="C18" s="7">
        <f>'Approval and Documentation'!C$6</f>
        <v>0</v>
      </c>
      <c r="D18" s="8">
        <f>'8'!$C$1</f>
        <v>0</v>
      </c>
      <c r="E18" s="11">
        <v>16</v>
      </c>
      <c r="F18" s="8" t="str">
        <f>'8'!$C$2</f>
        <v>Liquidity</v>
      </c>
      <c r="G18" s="8" t="str">
        <f>'8'!$C$3</f>
        <v>Funding Liquidity - Diversification</v>
      </c>
      <c r="H18" s="8" t="str">
        <f>'8'!$C$4</f>
        <v>Government deposit concentration</v>
      </c>
      <c r="I18" s="8" t="str">
        <f>'8'!$A$12</f>
        <v>Most of the Public sector deposits come from federal courts, which hold bail deposits and Santander is the only financial institution with these transactions. We are also the exclusive bank of the transactional accounts of the US Bankruptcy Court and the Chapter 7 Trustees.  Only some portion of deposits from local  courts is divided between several banks and there is runoff risk due to rates paid. Santander has been handling these deposits for over 15 years and the same have been stable over that period, thus, we do not foresee any significant variations of these deposits under any of the scenarios, except for the deposits of the US District Court which could be reduced under two of our stress scenarios: Systemic Adverse (LS2) and SBC Adverse/PR Balanced Budget (LS5) as a result of the Bank’s downgrade</v>
      </c>
      <c r="J18" s="8" t="str">
        <f>'8'!$C$5</f>
        <v>Localized Economic Downturn (Specify Geography in risk description)</v>
      </c>
      <c r="K18" s="8" t="str">
        <f>'8'!$A$9</f>
        <v xml:space="preserve">Daily monitoring of Top depositors, markets, triggers and limits. Currently, the Bank maintains comfortable levels of liquidity. Also, the Bank has strong credit requirements and periodically performs liquidity stress testing  considering stress scenarios
</v>
      </c>
      <c r="L18" s="8">
        <f>'8'!$C$6</f>
        <v>0</v>
      </c>
      <c r="M18" s="8" t="str">
        <f>'8'!$C$7</f>
        <v>$5 M - $50 M</v>
      </c>
      <c r="N18" s="8" t="str">
        <f>'8'!$B$10</f>
        <v xml:space="preserve">The financial impact analysis is based on potential additional costs (in stressed conditions) for the substitution of the government deposits (approx. $300 million runoff according to our stress test) for wholesale funding </v>
      </c>
      <c r="O18" s="10"/>
    </row>
    <row r="19" spans="1:15" ht="90" x14ac:dyDescent="0.25">
      <c r="A19" s="7"/>
      <c r="B19" s="7">
        <f>'Approval and Documentation'!C$4</f>
        <v>0</v>
      </c>
      <c r="C19" s="7">
        <f>'Approval and Documentation'!C$6</f>
        <v>0</v>
      </c>
      <c r="D19" s="8">
        <f>'9'!$C$1</f>
        <v>0</v>
      </c>
      <c r="E19" s="7">
        <v>17</v>
      </c>
      <c r="F19" s="8" t="str">
        <f>'9'!$C$2</f>
        <v>Liquidity</v>
      </c>
      <c r="G19" s="8" t="str">
        <f>'9'!$C$3</f>
        <v>Contingent Liquidity - Unsecured funding</v>
      </c>
      <c r="H19" s="8" t="str">
        <f>'9'!$C$4</f>
        <v>Deposits runoff</v>
      </c>
      <c r="I19" s="8" t="str">
        <f>'9'!$A$12</f>
        <v>Stress test  scenarios contemplate  decreases in deposit balances in all segments.  The impact is mainly concentrated in Top depositors in all lines of business, specially affluent, large corps and GBM. The rest of the segment experienced a similar reduction in balances year over year basis.</v>
      </c>
      <c r="J19" s="8" t="str">
        <f>'9'!$C$5</f>
        <v>Localized Economic Downturn (Specify Geography in risk description)</v>
      </c>
      <c r="K19" s="8" t="str">
        <f>'9'!$A$9</f>
        <v xml:space="preserve">Daily monitoring of Top depositors, markets, triggers and limits. Currently, the Bank maintains comfortable levels of liquidity. Also, the Bank has strong credit requirements and periodically performs liquidity stress testing  considering stress scenarios.
</v>
      </c>
      <c r="L19" s="8">
        <f>'9'!$C$6</f>
        <v>0</v>
      </c>
      <c r="M19" s="8" t="str">
        <f>'9'!$C$7</f>
        <v>$1 - $5 M</v>
      </c>
      <c r="N19" s="8" t="str">
        <f>'9'!$B$10</f>
        <v xml:space="preserve">The financial impact analysis is based on potential additional costs (in stressed conditions) for the substitution of the customer deposits after the runoff  for wholesale funding </v>
      </c>
      <c r="O19" s="10"/>
    </row>
    <row r="20" spans="1:15" ht="270" x14ac:dyDescent="0.25">
      <c r="A20" s="7"/>
      <c r="B20" s="7">
        <f>'Approval and Documentation'!C$4</f>
        <v>0</v>
      </c>
      <c r="C20" s="7">
        <f>'Approval and Documentation'!C$6</f>
        <v>0</v>
      </c>
      <c r="D20" s="8">
        <f>'18'!$C$1</f>
        <v>0</v>
      </c>
      <c r="E20" s="11">
        <v>18</v>
      </c>
      <c r="F20" s="8" t="str">
        <f>'18'!$C$2</f>
        <v>Reputational</v>
      </c>
      <c r="G20" s="8" t="str">
        <f>'18'!$C$3</f>
        <v>Brand Image/Customers Experience</v>
      </c>
      <c r="H20" s="8" t="str">
        <f>'18'!$C$4</f>
        <v xml:space="preserve">Deficient service and/or non-compliance with regulatory requirements
</v>
      </c>
      <c r="I20" s="8" t="str">
        <f>'18'!$A$12</f>
        <v>The risk of a negative impact on the Bank’s reputation due to deficient service resulting in employee dissatisfaction which may lead to an increase in complaints.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complaints
- Compliance controls, Internal Audits and Internal Control reviews
- Policies and procedures aligned to regulatory requirements
- Annual training programs for all employees covering regulatory requirements as well as internal policies and procedures</v>
      </c>
      <c r="J20" s="8">
        <f>'18'!$C$5</f>
        <v>0</v>
      </c>
      <c r="K20" s="8" t="str">
        <f>'18'!$A$9</f>
        <v>Monitor the root of complaints, Compliance controls, Internal Audits and Internal Control reviews, Policies and procedures aligned to regulatory requirements, Annual training programs for all employees covering regulatory requirements as well as internal policies and procedures</v>
      </c>
      <c r="L20" s="8">
        <f>'18'!$C$6</f>
        <v>0</v>
      </c>
      <c r="M20" s="8" t="str">
        <f>'18'!$C$7</f>
        <v>$1 - $5 M</v>
      </c>
      <c r="N20" s="8" t="str">
        <f>'18'!$B$10</f>
        <v xml:space="preserve">The financial impact analysis considers potential financial losses in stressed scenario due to negative public's perception.
</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ht="75" x14ac:dyDescent="0.25">
      <c r="A34" s="7"/>
      <c r="B34" s="7">
        <f>'Approval and Documentation'!C$4</f>
        <v>0</v>
      </c>
      <c r="C34" s="7">
        <f>'Approval and Documentation'!C$6</f>
        <v>0</v>
      </c>
      <c r="D34" s="8">
        <f>'7'!$C$1</f>
        <v>0</v>
      </c>
      <c r="E34" s="11">
        <v>32</v>
      </c>
      <c r="F34" s="8" t="str">
        <f>'7'!$C$2</f>
        <v>Liquidity</v>
      </c>
      <c r="G34" s="8" t="str">
        <f>'7'!$C$3</f>
        <v>Contingent Liquidity - Off-balance-sheet items</v>
      </c>
      <c r="H34" s="8" t="str">
        <f>'7'!$C$4</f>
        <v>Unfunded Commitments</v>
      </c>
      <c r="I34" s="8" t="str">
        <f>'7'!$A$12</f>
        <v xml:space="preserve">Key off balance sheet products can give rise to sudden material demands for liquidity. This products include committed lending facilities to corporate customers and institutions. The highest exposure comes from local enterprises ($94 mill) followed by Institutions ($47 mill) </v>
      </c>
      <c r="J34" s="8" t="str">
        <f>'7'!$C$5</f>
        <v>Localized Economic Downturn (Specify Geography in risk description)</v>
      </c>
      <c r="K34" s="8" t="str">
        <f>'7'!$A$9</f>
        <v xml:space="preserve">Periodic monitoring of commitments exposure and changes. </v>
      </c>
      <c r="L34" s="8">
        <f>'7'!$C$6</f>
        <v>0</v>
      </c>
      <c r="M34" s="8" t="str">
        <f>'7'!$C$7</f>
        <v>$1 - $5 M</v>
      </c>
      <c r="N34" s="8" t="str">
        <f>'7'!$B$10</f>
        <v xml:space="preserve">The financial impact analysis is based on the cost of the contingent liquidity this risk may have . Total exposure to unfunded commitments $150 millions. FHLB is probably the major source of readily available funds totaling $998MM. </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70" zoomScaleNormal="100" zoomScalePageLayoutView="7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 xml:space="preserve">Strategic </v>
      </c>
    </row>
    <row r="2" spans="1:27" ht="30.75" customHeight="1" thickBot="1" x14ac:dyDescent="0.3">
      <c r="A2" s="229" t="s">
        <v>653</v>
      </c>
      <c r="B2" s="228"/>
      <c r="C2" s="136" t="s">
        <v>20</v>
      </c>
      <c r="R2" s="42" t="str">
        <f t="shared" ref="R2:R7" si="0">A2</f>
        <v>Risk Type  - The Risk Type from the ERM Risk Taxonomy</v>
      </c>
    </row>
    <row r="3" spans="1:27" ht="24" customHeight="1" thickBot="1" x14ac:dyDescent="0.3">
      <c r="A3" s="230" t="s">
        <v>654</v>
      </c>
      <c r="B3" s="231"/>
      <c r="C3" s="137" t="s">
        <v>10</v>
      </c>
      <c r="R3" s="42" t="str">
        <f t="shared" si="0"/>
        <v>Risk Sub Type  - The Risk Sub-Category from the ERM Risk Taxonomy</v>
      </c>
    </row>
    <row r="4" spans="1:27" ht="31.5" customHeight="1" thickBot="1" x14ac:dyDescent="0.3">
      <c r="A4" s="230" t="s">
        <v>655</v>
      </c>
      <c r="B4" s="231"/>
      <c r="C4" s="138" t="s">
        <v>590</v>
      </c>
      <c r="R4" s="42" t="str">
        <f t="shared" si="0"/>
        <v>Risk Name - The name of the risk which helps define it and differentiate it from other risks in other Business Lines with a similar Risk Category</v>
      </c>
    </row>
    <row r="5" spans="1:27" ht="39" customHeight="1" thickBot="1" x14ac:dyDescent="0.3">
      <c r="A5" s="230" t="s">
        <v>656</v>
      </c>
      <c r="B5" s="231"/>
      <c r="C5" s="139"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30" t="s">
        <v>657</v>
      </c>
      <c r="B6" s="231"/>
      <c r="C6" s="137"/>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27" t="s">
        <v>658</v>
      </c>
      <c r="B7" s="228"/>
      <c r="C7" s="137"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659</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1.75" customHeight="1" thickBot="1" x14ac:dyDescent="0.3">
      <c r="A9" s="219" t="s">
        <v>662</v>
      </c>
      <c r="B9" s="220"/>
      <c r="C9" s="221"/>
      <c r="Q9" s="38" t="str">
        <f>A9</f>
        <v xml:space="preserve">Multiple areas of the institution monitor the behavior of the portfolio, compliance with strategies, defining new strategies, projections of balance sheet and income statement under different scenarios and identification of material risks that could affect the implementation of the strategies or reputation bank.
</v>
      </c>
    </row>
    <row r="10" spans="1:27" ht="96" customHeight="1" thickBot="1" x14ac:dyDescent="0.3">
      <c r="A10" s="140" t="s">
        <v>660</v>
      </c>
      <c r="B10" s="222" t="s">
        <v>665</v>
      </c>
      <c r="C10" s="223"/>
    </row>
    <row r="11" spans="1:27" ht="31.5" customHeight="1" thickBot="1" x14ac:dyDescent="0.3">
      <c r="A11" s="216" t="s">
        <v>661</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51.5" customHeight="1" thickBot="1" x14ac:dyDescent="0.3">
      <c r="A12" s="222" t="s">
        <v>666</v>
      </c>
      <c r="B12" s="224"/>
      <c r="C12" s="225"/>
      <c r="Q12" s="38" t="str">
        <f>A12</f>
        <v>A risk of impairment driven by the deterioration of economic environment and reduction of portfolio which could impact the valuation of the goodwill.  The goodwill is related to the acquisition of Banco Central Hispano commercial banking segment in 1996.   As of May 2015, the commercial and consumer portfolio totaled $2.7BN with a goodwill of $10.5MM therefore the maximum loss on goodwill would be $10.5MM however the worst 1 in 10 years is not expected to reach the maximum allowed.  
GAAP rules requires the Bank to assess goodwill for impairments on an annual basis which is performed by an external consultant.  This analysis consists on assessing the goodwill book value vs. fair value by projecting portfolio volume, provisions, operational expenses, among other for the next 5 years in order to calculate net income and calculate future cash flows.  If the book value exceeds the fair value of the goodwill, it will be required to adjust the book value of that goodwill and assume the losses of the decrease in valuation.</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0" zoomScaleNormal="100" zoomScalePageLayoutView="8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Market</v>
      </c>
    </row>
    <row r="2" spans="1:27" ht="30.75" customHeight="1" thickBot="1" x14ac:dyDescent="0.3">
      <c r="A2" s="243" t="s">
        <v>540</v>
      </c>
      <c r="B2" s="242"/>
      <c r="C2" s="90" t="s">
        <v>13</v>
      </c>
      <c r="R2" s="42" t="str">
        <f t="shared" ref="R2:R7" si="0">A2</f>
        <v>Risk Type  - The Risk Type from the ERM Risk Taxonomy</v>
      </c>
    </row>
    <row r="3" spans="1:27" ht="24" customHeight="1" thickBot="1" x14ac:dyDescent="0.3">
      <c r="A3" s="244" t="s">
        <v>541</v>
      </c>
      <c r="B3" s="165"/>
      <c r="C3" s="70" t="s">
        <v>45</v>
      </c>
      <c r="R3" s="42" t="str">
        <f t="shared" si="0"/>
        <v>Risk Sub Type  - The Risk Sub-Category from the ERM Risk Taxonomy</v>
      </c>
    </row>
    <row r="4" spans="1:27" ht="31.5" customHeight="1" thickBot="1" x14ac:dyDescent="0.3">
      <c r="A4" s="244" t="s">
        <v>252</v>
      </c>
      <c r="B4" s="165"/>
      <c r="C4" s="73" t="s">
        <v>584</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t="s">
        <v>84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3.75" customHeight="1" thickBot="1" x14ac:dyDescent="0.3">
      <c r="A9" s="234" t="s">
        <v>604</v>
      </c>
      <c r="B9" s="235"/>
      <c r="C9" s="236"/>
      <c r="Q9" s="38" t="str">
        <f>A9</f>
        <v>Daily monitoring markets, triggers and limits. Daily monitoring of MTM of ALCO portfolio, Monthly ALCO to monitor Market Value Equity of higher rates and evaluate investment strategy</v>
      </c>
    </row>
    <row r="10" spans="1:27" ht="78.75" customHeight="1" thickBot="1" x14ac:dyDescent="0.3">
      <c r="A10" s="41" t="s">
        <v>501</v>
      </c>
      <c r="B10" s="237" t="s">
        <v>618</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41.75" customHeight="1" thickBot="1" x14ac:dyDescent="0.3">
      <c r="A12" s="237" t="s">
        <v>631</v>
      </c>
      <c r="B12" s="239"/>
      <c r="C12" s="240"/>
      <c r="Q12" s="38" t="str">
        <f>A12</f>
        <v>The risk of portfolio Mark-to-Market (MTM) value reduction under stress scenarios may have an impact on capital ratios and under very acid scenarios on liquidity and P&amp;L.  This risk is driven by an increase in interest rates per market expectations of higher rates in the future. The Market Value of Equity (MVE) stress test exercise performed on a monthly basis on a +/-200bp results in an impact on capital of approximately $6MM.  This MVE stress test exercise is presented at the ALCO.
Controls to mitigate this risk include daily monitoring of MTM of portfolio, Monthly ALCO in which the impact on Market Value Equity of higher rates for the portfolio and the rest of the balance sheet are reflected.  Additionally there are key risk indicators and limits for this type of risk which are also monitored.</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A1:AA12"/>
  <sheetViews>
    <sheetView view="pageLayout" zoomScale="85" zoomScaleNormal="100" zoomScalePageLayoutView="85" workbookViewId="0">
      <selection activeCell="A12" sqref="A12:C12"/>
    </sheetView>
  </sheetViews>
  <sheetFormatPr defaultColWidth="0" defaultRowHeight="15" customHeight="1" zeroHeight="1" x14ac:dyDescent="0.25"/>
  <cols>
    <col min="1" max="1" width="66.5703125" style="135" customWidth="1"/>
    <col min="2" max="2" width="22.7109375" style="135" customWidth="1"/>
    <col min="3" max="3" width="35.7109375" style="39" customWidth="1"/>
    <col min="4" max="16" width="4.42578125" style="39" hidden="1" customWidth="1"/>
    <col min="17" max="18" width="4.42578125" style="134" hidden="1" customWidth="1"/>
    <col min="19" max="16384" width="4.42578125" style="39" hidden="1"/>
  </cols>
  <sheetData>
    <row r="1" spans="1:27" ht="29.25" customHeight="1" thickBot="1" x14ac:dyDescent="0.3">
      <c r="A1" s="226" t="s">
        <v>494</v>
      </c>
      <c r="B1" s="165"/>
      <c r="C1" s="73"/>
      <c r="AA1" s="39" t="str">
        <f>C2</f>
        <v>Market</v>
      </c>
    </row>
    <row r="2" spans="1:27" ht="30.75" customHeight="1" thickBot="1" x14ac:dyDescent="0.3">
      <c r="A2" s="243" t="s">
        <v>595</v>
      </c>
      <c r="B2" s="242"/>
      <c r="C2" s="90" t="s">
        <v>13</v>
      </c>
      <c r="R2" s="42" t="str">
        <f t="shared" ref="R2:R7" si="0">A2</f>
        <v>Risk Type  - The Risk Type from the  ERM Risk Taxonomy</v>
      </c>
    </row>
    <row r="3" spans="1:27" ht="24" customHeight="1" thickBot="1" x14ac:dyDescent="0.3">
      <c r="A3" s="244" t="s">
        <v>541</v>
      </c>
      <c r="B3" s="165"/>
      <c r="C3" s="70" t="s">
        <v>158</v>
      </c>
      <c r="R3" s="42" t="str">
        <f t="shared" si="0"/>
        <v>Risk Sub Type  - The Risk Sub-Category from the ERM Risk Taxonomy</v>
      </c>
    </row>
    <row r="4" spans="1:27" ht="51.75" customHeight="1" thickBot="1" x14ac:dyDescent="0.3">
      <c r="A4" s="244" t="s">
        <v>252</v>
      </c>
      <c r="B4" s="165"/>
      <c r="C4" s="73" t="s">
        <v>625</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t="s">
        <v>85</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13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0.75" customHeight="1" thickBot="1" x14ac:dyDescent="0.3">
      <c r="A9" s="234" t="s">
        <v>626</v>
      </c>
      <c r="B9" s="235"/>
      <c r="C9" s="236"/>
      <c r="Q9" s="134" t="str">
        <f>A9</f>
        <v>Monthly monitoring of  markets metrics, IRR sensitivities (NIM &amp; MVE), triggers and limits.  ALCO monitor Interest income changes and NIM sensitivities after parallel shifts (shocks) in the interest rate curve of +/-100, +/-200 bps and evaluate the strategies in order to remediate any limit breach produced.</v>
      </c>
    </row>
    <row r="10" spans="1:27" ht="68.25" customHeight="1" thickBot="1" x14ac:dyDescent="0.3">
      <c r="A10" s="41" t="s">
        <v>500</v>
      </c>
      <c r="B10" s="237" t="s">
        <v>627</v>
      </c>
      <c r="C10" s="238"/>
    </row>
    <row r="11" spans="1:27" ht="31.5" customHeight="1" thickBot="1" x14ac:dyDescent="0.3">
      <c r="A11" s="226" t="s">
        <v>256</v>
      </c>
      <c r="B11" s="232"/>
      <c r="C11" s="233"/>
      <c r="Q11" s="134" t="str">
        <f>A11</f>
        <v>Risk Narrative - The risk narrative should be an executive level write up touching on the nature of the risk, the expected impact, the worst one in ten year impact, the risk drivers and the adequacy of the control suite.</v>
      </c>
    </row>
    <row r="12" spans="1:27" ht="132" customHeight="1" thickBot="1" x14ac:dyDescent="0.3">
      <c r="A12" s="237" t="s">
        <v>632</v>
      </c>
      <c r="B12" s="239"/>
      <c r="C12" s="240"/>
      <c r="Q12" s="134" t="str">
        <f>A12</f>
        <v>The Bank is expose to Interest rate risk , specifically changes in interest income due to changes in the market rates that would adversely impact the bank earnings and/or bank capital levels.  In the case of a stress scenario, market rates goes down by -100bsps, there is a risk a reduction in interest income due to a lower market interest rates and this impact could be closed between -2MM to -5MM (total balance sheet exposure), especially in the variable commercial loans portfolio, cash and NMD.  NIM shocks provide a short term view of the impacts on earnings and capital due to various changes in interest rates.  A base projection of the Net Interest Income should be estimated using the best possible information about the Bank's balance sheet over the next 12 months and 24 months using a static balance sheet strategy and implicit forward rates.  The NIM sensitivity across different scenarios will be measure, monitor and control on a monthly basis.</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pageMargins left="0.7" right="0.7" top="0.75" bottom="0.75" header="0.3" footer="0.3"/>
  <pageSetup scale="72" fitToHeight="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A1:AA12"/>
  <sheetViews>
    <sheetView view="pageLayout" zoomScale="85" zoomScaleNormal="100" zoomScalePageLayoutView="85" workbookViewId="0">
      <selection activeCell="A9" sqref="A9:C9"/>
    </sheetView>
  </sheetViews>
  <sheetFormatPr defaultColWidth="0" defaultRowHeight="0" customHeight="1" zeroHeight="1" x14ac:dyDescent="0.25"/>
  <cols>
    <col min="1" max="1" width="66.5703125" style="135" customWidth="1"/>
    <col min="2" max="2" width="22.7109375" style="135" customWidth="1"/>
    <col min="3" max="3" width="35.7109375" style="39" customWidth="1"/>
    <col min="4" max="16" width="4.42578125" style="39" hidden="1" customWidth="1"/>
    <col min="17" max="18" width="4.42578125" style="134" hidden="1" customWidth="1"/>
    <col min="19" max="16384" width="4.42578125" style="39" hidden="1"/>
  </cols>
  <sheetData>
    <row r="1" spans="1:27" ht="29.25" customHeight="1" thickBot="1" x14ac:dyDescent="0.3">
      <c r="A1" s="226" t="s">
        <v>494</v>
      </c>
      <c r="B1" s="165"/>
      <c r="C1" s="73"/>
      <c r="AA1" s="39" t="str">
        <f>C2</f>
        <v>Market</v>
      </c>
    </row>
    <row r="2" spans="1:27" ht="30.75" customHeight="1" thickBot="1" x14ac:dyDescent="0.3">
      <c r="A2" s="243" t="s">
        <v>595</v>
      </c>
      <c r="B2" s="242"/>
      <c r="C2" s="90" t="s">
        <v>13</v>
      </c>
      <c r="R2" s="42" t="str">
        <f t="shared" ref="R2:R7" si="0">A2</f>
        <v>Risk Type  - The Risk Type from the  ERM Risk Taxonomy</v>
      </c>
    </row>
    <row r="3" spans="1:27" ht="24" customHeight="1" thickBot="1" x14ac:dyDescent="0.3">
      <c r="A3" s="244" t="s">
        <v>541</v>
      </c>
      <c r="B3" s="165"/>
      <c r="C3" s="70" t="s">
        <v>158</v>
      </c>
      <c r="R3" s="42" t="str">
        <f t="shared" si="0"/>
        <v>Risk Sub Type  - The Risk Sub-Category from the ERM Risk Taxonomy</v>
      </c>
    </row>
    <row r="4" spans="1:27" ht="46.5" customHeight="1" thickBot="1" x14ac:dyDescent="0.3">
      <c r="A4" s="244" t="s">
        <v>252</v>
      </c>
      <c r="B4" s="165"/>
      <c r="C4" s="73" t="s">
        <v>630</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t="s">
        <v>84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134"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0.75" customHeight="1" thickBot="1" x14ac:dyDescent="0.3">
      <c r="A9" s="234" t="s">
        <v>629</v>
      </c>
      <c r="B9" s="235"/>
      <c r="C9" s="236"/>
      <c r="Q9" s="134" t="str">
        <f>A9</f>
        <v>Monthly monitoring of  markets metrics, IRR sensitivities (NIM &amp; MVE), triggers and limits.  ALCO monitor market value of equity and MVE sensitivities  after parallel shifts (shocks) in the interest rate curve of +/-100, +/-200 bps and evaluate the strategies in order to remediate any limit breach produced.</v>
      </c>
    </row>
    <row r="10" spans="1:27" ht="68.25" customHeight="1" thickBot="1" x14ac:dyDescent="0.3">
      <c r="A10" s="41" t="s">
        <v>500</v>
      </c>
      <c r="B10" s="237" t="s">
        <v>628</v>
      </c>
      <c r="C10" s="238"/>
    </row>
    <row r="11" spans="1:27" ht="31.5" customHeight="1" thickBot="1" x14ac:dyDescent="0.3">
      <c r="A11" s="226" t="s">
        <v>256</v>
      </c>
      <c r="B11" s="232"/>
      <c r="C11" s="233"/>
      <c r="Q11" s="134" t="str">
        <f>A11</f>
        <v>Risk Narrative - The risk narrative should be an executive level write up touching on the nature of the risk, the expected impact, the worst one in ten year impact, the risk drivers and the adequacy of the control suite.</v>
      </c>
    </row>
    <row r="12" spans="1:27" ht="134.25" customHeight="1" thickBot="1" x14ac:dyDescent="0.3">
      <c r="A12" s="237" t="s">
        <v>633</v>
      </c>
      <c r="B12" s="239"/>
      <c r="C12" s="240"/>
      <c r="Q12" s="134" t="str">
        <f>A12</f>
        <v>The Bank is expose to Interest rate risk , specifically changes in  market value due to changes in the market rates that would adversely impact the bank earnings and/or bank capital levels.  In the case of a stress scenario, if market rates goes up by +100bsps or more, there is a risk in the reduction of the market value of equity and MVE sensitivities due to a higher market interest rates and this impact could be closed between -15MM to -35MM (total balance sheet exposure), especially in the mortgage portfolio and the NMD.  MVE shocks provide a short term view of the impacts on earnings and capital due to various changes in interest rates.  A base projection of the Market Value of Equity should be estimated using the best possible information about the Bank's balance sheet over the next 12 months and 24 months using a static balance sheet strategy and implicit forward rates.  The MVE sensitivity across different scenarios will be measure, monitor and control on a monthly basis.</v>
      </c>
    </row>
  </sheetData>
  <sheetProtection password="CDE2" sheet="1" objects="1" scenarios="1" formatRows="0"/>
  <mergeCells count="12">
    <mergeCell ref="B10:C10"/>
    <mergeCell ref="A11:C11"/>
    <mergeCell ref="A12:C12"/>
    <mergeCell ref="A1:B1"/>
    <mergeCell ref="A2:B2"/>
    <mergeCell ref="A3:B3"/>
    <mergeCell ref="A4:B4"/>
    <mergeCell ref="A5:B5"/>
    <mergeCell ref="A6:B6"/>
    <mergeCell ref="A7:B7"/>
    <mergeCell ref="A8:C8"/>
    <mergeCell ref="A9:C9"/>
  </mergeCells>
  <pageMargins left="0.7" right="0.7" top="0.75" bottom="0.75" header="0.3" footer="0.3"/>
  <pageSetup scale="72" fitToHeight="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Liquidity</v>
      </c>
    </row>
    <row r="2" spans="1:27" ht="30.75" customHeight="1" thickBot="1" x14ac:dyDescent="0.3">
      <c r="A2" s="243" t="s">
        <v>540</v>
      </c>
      <c r="B2" s="242"/>
      <c r="C2" s="90" t="s">
        <v>15</v>
      </c>
      <c r="R2" s="42" t="str">
        <f t="shared" ref="R2:R7" si="0">A2</f>
        <v>Risk Type  - The Risk Type from the ERM Risk Taxonomy</v>
      </c>
    </row>
    <row r="3" spans="1:27" ht="24" customHeight="1" thickBot="1" x14ac:dyDescent="0.3">
      <c r="A3" s="244" t="s">
        <v>541</v>
      </c>
      <c r="B3" s="165"/>
      <c r="C3" s="70" t="s">
        <v>16</v>
      </c>
      <c r="R3" s="42" t="str">
        <f t="shared" si="0"/>
        <v>Risk Sub Type  - The Risk Sub-Category from the ERM Risk Taxonomy</v>
      </c>
    </row>
    <row r="4" spans="1:27" ht="34.5" customHeight="1" thickBot="1" x14ac:dyDescent="0.3">
      <c r="A4" s="244" t="s">
        <v>252</v>
      </c>
      <c r="B4" s="165"/>
      <c r="C4" s="73" t="s">
        <v>586</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75" customHeight="1" thickBot="1" x14ac:dyDescent="0.3">
      <c r="A9" s="234" t="s">
        <v>605</v>
      </c>
      <c r="B9" s="235"/>
      <c r="C9" s="236"/>
      <c r="Q9" s="38" t="str">
        <f>A9</f>
        <v>Develop other funding sources such as Interbank/Intragroup Deposits, Brokered Certificates of Deposits and overnight Fed Funds; Assure adequate capital levels to remain considered as a well capitalized Bank, Analyze key risk indicators and liquidity stress tests</v>
      </c>
    </row>
    <row r="10" spans="1:27" ht="65.25" customHeight="1" thickBot="1" x14ac:dyDescent="0.3">
      <c r="A10" s="41" t="s">
        <v>501</v>
      </c>
      <c r="B10" s="222" t="s">
        <v>634</v>
      </c>
      <c r="C10" s="223"/>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53" customHeight="1" thickBot="1" x14ac:dyDescent="0.3">
      <c r="A12" s="237" t="s">
        <v>619</v>
      </c>
      <c r="B12" s="239"/>
      <c r="C12" s="240"/>
      <c r="Q12" s="38" t="str">
        <f>A12</f>
        <v>The risk of inability to borrow from the Federal Home Loan Bank (FHLB) of NY which is a source of funding to the Bank causing a liquidity risk. This risk may be driven by the withdrawal of US government lending services and/or changes in policy.  Changes in US government policies are not controlled by the Bank however currently there are no expectations for changes that may affect the FHLB. Impact analysis considers that the FHLB is probably the major source of readily available funds.  
The controls to mitigate this risk include other funding sources such as Interbank/Intragroup Deposits, Brokered Certificates of Deposits and overnight Fed Funds and the fact that Bank is well capitalized. The Bank daily analyzes key risk indicators and periodically performs liquidity stress testing considering different economic scenarios. Two of these scenarios include the inability to borrow from FHLB to analyse any liquidity shortfall</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Liquidity</v>
      </c>
    </row>
    <row r="2" spans="1:27" ht="30.75" customHeight="1" thickBot="1" x14ac:dyDescent="0.3">
      <c r="A2" s="243" t="s">
        <v>540</v>
      </c>
      <c r="B2" s="242"/>
      <c r="C2" s="90" t="s">
        <v>15</v>
      </c>
      <c r="R2" s="42" t="str">
        <f t="shared" ref="R2:R7" si="0">A2</f>
        <v>Risk Type  - The Risk Type from the ERM Risk Taxonomy</v>
      </c>
    </row>
    <row r="3" spans="1:27" ht="24" customHeight="1" thickBot="1" x14ac:dyDescent="0.3">
      <c r="A3" s="244" t="s">
        <v>541</v>
      </c>
      <c r="B3" s="165"/>
      <c r="C3" s="70" t="s">
        <v>16</v>
      </c>
      <c r="R3" s="42" t="str">
        <f t="shared" si="0"/>
        <v>Risk Sub Type  - The Risk Sub-Category from the ERM Risk Taxonomy</v>
      </c>
    </row>
    <row r="4" spans="1:27" ht="31.5" customHeight="1" thickBot="1" x14ac:dyDescent="0.3">
      <c r="A4" s="244" t="s">
        <v>252</v>
      </c>
      <c r="B4" s="165"/>
      <c r="C4" s="73" t="s">
        <v>587</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t="s">
        <v>84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1.5" customHeight="1" thickBot="1" x14ac:dyDescent="0.3">
      <c r="A9" s="234" t="s">
        <v>612</v>
      </c>
      <c r="B9" s="235"/>
      <c r="C9" s="236"/>
      <c r="Q9" s="38" t="str">
        <f>A9</f>
        <v>Daily collateral analysis, monitoring of credit standards and metrics , develop other funding sources, well capitalized Bank</v>
      </c>
    </row>
    <row r="10" spans="1:27" ht="72.75" customHeight="1" thickBot="1" x14ac:dyDescent="0.3">
      <c r="A10" s="41" t="s">
        <v>500</v>
      </c>
      <c r="B10" s="222" t="s">
        <v>634</v>
      </c>
      <c r="C10" s="223"/>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31.25" customHeight="1" thickBot="1" x14ac:dyDescent="0.3">
      <c r="A12" s="237" t="s">
        <v>620</v>
      </c>
      <c r="B12" s="239"/>
      <c r="C12" s="240"/>
      <c r="Q12" s="38" t="str">
        <f>A12</f>
        <v xml:space="preserve">The risk of Federal Home Loan Bank (FHLB) loss of collateral value due to an increase of interest rates.  This risk could have potential repercussions on liquidity which could impact the borrowing capacity of the Bank.  If rates go up by more than 100bps shock, there is a risk that pledge capital collateral becomes less valuable reducing FHLB borrowing capacity. The FHLB is the major source of readily available funds.  
The controls to mitigate this risk include the daily monitoring of collateral levels, periodical revision of credit characteristics and develop other funding sources such as Interbank/Intragroup Deposits, Brokered Certificates of Deposits and overnight Fed Funds and the fact that Bank is well capitalized.  The Bank periodically performs liquidity stress testing considering economic scenarios.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5" sqref="A5:B5"/>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t="str">
        <f>C2</f>
        <v>Liquidity</v>
      </c>
    </row>
    <row r="2" spans="1:27" ht="30.75" customHeight="1" thickBot="1" x14ac:dyDescent="0.3">
      <c r="A2" s="243" t="s">
        <v>540</v>
      </c>
      <c r="B2" s="242"/>
      <c r="C2" s="90" t="s">
        <v>15</v>
      </c>
      <c r="R2" s="42" t="str">
        <f t="shared" ref="R2:R7" si="0">A2</f>
        <v>Risk Type  - The Risk Type from the ERM Risk Taxonomy</v>
      </c>
    </row>
    <row r="3" spans="1:27" ht="24" customHeight="1" thickBot="1" x14ac:dyDescent="0.3">
      <c r="A3" s="244" t="s">
        <v>541</v>
      </c>
      <c r="B3" s="165"/>
      <c r="C3" s="70" t="s">
        <v>157</v>
      </c>
      <c r="R3" s="42" t="str">
        <f t="shared" si="0"/>
        <v>Risk Sub Type  - The Risk Sub-Category from the ERM Risk Taxonomy</v>
      </c>
    </row>
    <row r="4" spans="1:27" ht="31.5" customHeight="1" thickBot="1" x14ac:dyDescent="0.3">
      <c r="A4" s="244" t="s">
        <v>252</v>
      </c>
      <c r="B4" s="165"/>
      <c r="C4" s="73" t="s">
        <v>635</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t="s">
        <v>617</v>
      </c>
      <c r="B9" s="235"/>
      <c r="C9" s="236"/>
      <c r="Q9" s="86" t="str">
        <f>A9</f>
        <v xml:space="preserve">Periodic monitoring of commitments exposure and changes. </v>
      </c>
    </row>
    <row r="10" spans="1:27" ht="81.75" customHeight="1" thickBot="1" x14ac:dyDescent="0.3">
      <c r="A10" s="41" t="s">
        <v>500</v>
      </c>
      <c r="B10" s="237" t="s">
        <v>621</v>
      </c>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t="s">
        <v>614</v>
      </c>
      <c r="B12" s="239"/>
      <c r="C12" s="240"/>
      <c r="Q12" s="86" t="str">
        <f>A12</f>
        <v xml:space="preserve">Key off balance sheet products can give rise to sudden material demands for liquidity. This products include committed lending facilities to corporate customers and institutions. The highest exposure comes from local enterprises ($94 mill) followed by Institutions ($47 mill) </v>
      </c>
    </row>
  </sheetData>
  <sheetProtection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85" zoomScaleNormal="100" zoomScalePageLayoutView="85" workbookViewId="0">
      <selection activeCell="A3" sqref="A3:B3"/>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Liquidity</v>
      </c>
    </row>
    <row r="2" spans="1:27" ht="30.75" customHeight="1" thickBot="1" x14ac:dyDescent="0.3">
      <c r="A2" s="243" t="s">
        <v>540</v>
      </c>
      <c r="B2" s="242"/>
      <c r="C2" s="90" t="s">
        <v>15</v>
      </c>
      <c r="R2" s="42" t="str">
        <f t="shared" ref="R2:R7" si="0">A2</f>
        <v>Risk Type  - The Risk Type from the ERM Risk Taxonomy</v>
      </c>
    </row>
    <row r="3" spans="1:27" ht="24" customHeight="1" thickBot="1" x14ac:dyDescent="0.3">
      <c r="A3" s="244" t="s">
        <v>541</v>
      </c>
      <c r="B3" s="165"/>
      <c r="C3" s="70" t="s">
        <v>153</v>
      </c>
      <c r="R3" s="42" t="str">
        <f t="shared" si="0"/>
        <v>Risk Sub Type  - The Risk Sub-Category from the ERM Risk Taxonomy</v>
      </c>
    </row>
    <row r="4" spans="1:27" ht="31.5" customHeight="1" thickBot="1" x14ac:dyDescent="0.3">
      <c r="A4" s="244" t="s">
        <v>252</v>
      </c>
      <c r="B4" s="165"/>
      <c r="C4" s="73" t="s">
        <v>615</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t="s">
        <v>644</v>
      </c>
      <c r="B9" s="235"/>
      <c r="C9" s="236"/>
      <c r="Q9" s="38" t="str">
        <f>A9</f>
        <v xml:space="preserve">Daily monitoring of Top depositors, markets, triggers and limits. Currently, the Bank maintains comfortable levels of liquidity. Also, the Bank has strong credit requirements and periodically performs liquidity stress testing  considering stress scenarios
</v>
      </c>
    </row>
    <row r="10" spans="1:27" ht="81.75" customHeight="1" thickBot="1" x14ac:dyDescent="0.3">
      <c r="A10" s="41" t="s">
        <v>501</v>
      </c>
      <c r="B10" s="237" t="s">
        <v>645</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28.25" customHeight="1" thickBot="1" x14ac:dyDescent="0.3">
      <c r="A12" s="237" t="s">
        <v>646</v>
      </c>
      <c r="B12" s="239"/>
      <c r="C12" s="240"/>
      <c r="Q12" s="38" t="str">
        <f>A12</f>
        <v>Most of the Public sector deposits come from federal courts, which hold bail deposits and Santander is the only financial institution with these transactions. We are also the exclusive bank of the transactional accounts of the US Bankruptcy Court and the Chapter 7 Trustees.  Only some portion of deposits from local  courts is divided between several banks and there is runoff risk due to rates paid. Santander has been handling these deposits for over 15 years and the same have been stable over that period, thus, we do not foresee any significant variations of these deposits under any of the scenarios, except for the deposits of the US District Court which could be reduced under two of our stress scenarios: Systemic Adverse (LS2) and SBC Adverse/PR Balanced Budget (LS5) as a result of the Bank’s downgrade</v>
      </c>
    </row>
  </sheetData>
  <sheetProtection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85" zoomScaleNormal="100" zoomScalePageLayoutView="85" workbookViewId="0">
      <selection activeCell="A3" sqref="A3:B3"/>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Liquidity</v>
      </c>
    </row>
    <row r="2" spans="1:27" ht="30.75" customHeight="1" thickBot="1" x14ac:dyDescent="0.3">
      <c r="A2" s="243" t="s">
        <v>540</v>
      </c>
      <c r="B2" s="242"/>
      <c r="C2" s="90" t="s">
        <v>15</v>
      </c>
      <c r="R2" s="42" t="str">
        <f t="shared" ref="R2:R7" si="0">A2</f>
        <v>Risk Type  - The Risk Type from the ERM Risk Taxonomy</v>
      </c>
    </row>
    <row r="3" spans="1:27" ht="24" customHeight="1" thickBot="1" x14ac:dyDescent="0.3">
      <c r="A3" s="244" t="s">
        <v>541</v>
      </c>
      <c r="B3" s="165"/>
      <c r="C3" s="70" t="s">
        <v>155</v>
      </c>
      <c r="R3" s="42" t="str">
        <f t="shared" si="0"/>
        <v>Risk Sub Type  - The Risk Sub-Category from the ERM Risk Taxonomy</v>
      </c>
    </row>
    <row r="4" spans="1:27" ht="31.5" customHeight="1" thickBot="1" x14ac:dyDescent="0.3">
      <c r="A4" s="244" t="s">
        <v>252</v>
      </c>
      <c r="B4" s="165"/>
      <c r="C4" s="73" t="s">
        <v>616</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t="s">
        <v>648</v>
      </c>
      <c r="B9" s="235"/>
      <c r="C9" s="236"/>
      <c r="Q9" s="38" t="str">
        <f>A9</f>
        <v xml:space="preserve">Daily monitoring of Top depositors, markets, triggers and limits. Currently, the Bank maintains comfortable levels of liquidity. Also, the Bank has strong credit requirements and periodically performs liquidity stress testing  considering stress scenarios.
</v>
      </c>
    </row>
    <row r="10" spans="1:27" ht="81.75" customHeight="1" thickBot="1" x14ac:dyDescent="0.3">
      <c r="A10" s="41" t="s">
        <v>501</v>
      </c>
      <c r="B10" s="237" t="s">
        <v>647</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t="s">
        <v>622</v>
      </c>
      <c r="B12" s="239"/>
      <c r="C12" s="240"/>
      <c r="Q12" s="38" t="str">
        <f>A12</f>
        <v>Stress test  scenarios contemplate  decreases in deposit balances in all segments.  The impact is mainly concentrated in Top depositors in all lines of business, specially affluent, large corps and GBM. The rest of the segment experienced a similar reduction in balances year over year basis.</v>
      </c>
    </row>
  </sheetData>
  <sheetProtection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45" t="s">
        <v>498</v>
      </c>
      <c r="B1" s="246"/>
      <c r="C1" s="82"/>
      <c r="Q1" s="81"/>
      <c r="R1" s="81"/>
      <c r="AA1" s="39" t="str">
        <f>C2</f>
        <v>Operational</v>
      </c>
    </row>
    <row r="2" spans="1:27" ht="30.75" customHeight="1" thickBot="1" x14ac:dyDescent="0.3">
      <c r="A2" s="243" t="s">
        <v>540</v>
      </c>
      <c r="B2" s="242"/>
      <c r="C2" s="90" t="s">
        <v>31</v>
      </c>
      <c r="R2" s="42" t="str">
        <f t="shared" ref="R2:R7" si="0">A2</f>
        <v>Risk Type  - The Risk Type from the ERM Risk Taxonomy</v>
      </c>
    </row>
    <row r="3" spans="1:27" ht="24" customHeight="1" thickBot="1" x14ac:dyDescent="0.3">
      <c r="A3" s="244" t="s">
        <v>541</v>
      </c>
      <c r="B3" s="165"/>
      <c r="C3" s="70" t="s">
        <v>30</v>
      </c>
      <c r="R3" s="42" t="str">
        <f t="shared" si="0"/>
        <v>Risk Sub Type  - The Risk Sub-Category from the ERM Risk Taxonomy</v>
      </c>
    </row>
    <row r="4" spans="1:27" ht="31.5" customHeight="1" thickBot="1" x14ac:dyDescent="0.3">
      <c r="A4" s="244" t="s">
        <v>252</v>
      </c>
      <c r="B4" s="165"/>
      <c r="C4" s="73" t="s">
        <v>579</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1.25" customHeight="1" thickBot="1" x14ac:dyDescent="0.3">
      <c r="A9" s="234" t="s">
        <v>580</v>
      </c>
      <c r="B9" s="235"/>
      <c r="C9" s="236"/>
      <c r="Q9" s="38" t="str">
        <f>A9</f>
        <v>Separation of duties and quality control of operations, required at least 10-day consecutive vacation period, Internal Audit and Internal Control reviews, pricing of portfolio reported daily provided by pricing service</v>
      </c>
    </row>
    <row r="10" spans="1:27" ht="60" customHeight="1" thickBot="1" x14ac:dyDescent="0.3">
      <c r="A10" s="41" t="s">
        <v>500</v>
      </c>
      <c r="B10" s="237" t="s">
        <v>636</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37" t="s">
        <v>581</v>
      </c>
      <c r="B12" s="239"/>
      <c r="C12" s="240"/>
      <c r="Q12" s="38" t="str">
        <f>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has not been reported within the Line of Business, there is a latent risk which in a stressed situation could impact the Bank.  
The controls include the requirement of at least 10-day consecutive vacation period for employees, Internal Audit and Internal Control reviews.   Pricing of portfolio is reported daily which is provided by pricing service.  Collusion would require extensive planning which is mitigated by separation of duties and quality control of operations.  Also would need/ require collusion with other areas like accounting &amp; back office.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Operational</v>
      </c>
    </row>
    <row r="2" spans="1:27" ht="30.75" customHeight="1" thickBot="1" x14ac:dyDescent="0.3">
      <c r="A2" s="243" t="s">
        <v>540</v>
      </c>
      <c r="B2" s="242"/>
      <c r="C2" s="90" t="s">
        <v>31</v>
      </c>
      <c r="R2" s="42" t="str">
        <f t="shared" ref="R2:R7" si="0">A2</f>
        <v>Risk Type  - The Risk Type from the ERM Risk Taxonomy</v>
      </c>
    </row>
    <row r="3" spans="1:27" ht="37.5" customHeight="1" thickBot="1" x14ac:dyDescent="0.3">
      <c r="A3" s="244" t="s">
        <v>541</v>
      </c>
      <c r="B3" s="165"/>
      <c r="C3" s="70" t="s">
        <v>33</v>
      </c>
      <c r="R3" s="42" t="str">
        <f t="shared" si="0"/>
        <v>Risk Sub Type  - The Risk Sub-Category from the ERM Risk Taxonomy</v>
      </c>
    </row>
    <row r="4" spans="1:27" ht="31.5" customHeight="1" thickBot="1" x14ac:dyDescent="0.3">
      <c r="A4" s="244" t="s">
        <v>252</v>
      </c>
      <c r="B4" s="165"/>
      <c r="C4" s="73" t="s">
        <v>582</v>
      </c>
      <c r="R4" s="42" t="str">
        <f t="shared" si="0"/>
        <v>Risk Name - The name of the risk which helps define it and differentiate it from other risks in other Business Lines with a similar Risk Category</v>
      </c>
    </row>
    <row r="5" spans="1:27" ht="27"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6" customHeight="1" thickBot="1" x14ac:dyDescent="0.3">
      <c r="A9" s="234" t="s">
        <v>583</v>
      </c>
      <c r="B9" s="235"/>
      <c r="C9" s="236"/>
      <c r="Q9" s="38" t="str">
        <f>A9</f>
        <v>Internal Audit,internal controls, trades confirmation by the Bank's Back-Office, daily trade monitoring and reporting, trades are performed with approved counterparties</v>
      </c>
    </row>
    <row r="10" spans="1:27" ht="61.5" customHeight="1" thickBot="1" x14ac:dyDescent="0.3">
      <c r="A10" s="41" t="s">
        <v>500</v>
      </c>
      <c r="B10" s="237" t="s">
        <v>589</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44.75" customHeight="1" thickBot="1" x14ac:dyDescent="0.3">
      <c r="A12" s="237" t="s">
        <v>623</v>
      </c>
      <c r="B12" s="239"/>
      <c r="C12" s="240"/>
      <c r="Q12" s="38" t="str">
        <f>A12</f>
        <v>Risk that trades may be executed by a counterparty without authorization by BSPR which could result in financial losses affecting capital, liquidity and potential reputational damage. Risk lies with counterparty as they have duty to ensure that trader is authorized. 
Controls to mitigate this risk include that all trades have to be confirmed by the Bank's Back-Office and daily trade monitoring and reporting is performed.  Unauthorized trades should be detected by settlement day.  Also, controls include Internal Audit, internal controls and policies and procedures to manage trades.  Back- Office and Risk areas verify that transactions are done with approved counterparties. No transactions can be registered in the systems that not have been approved Globally and Locally.   All transactions are executed mostly with US base counterparties. Currently the number of transactionability is low.</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85" zoomScaleNormal="100" zoomScalePageLayoutView="85" workbookViewId="0">
      <selection activeCell="A3" sqref="A3:B3"/>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Operational</v>
      </c>
    </row>
    <row r="2" spans="1:27" ht="30.75" customHeight="1" thickBot="1" x14ac:dyDescent="0.3">
      <c r="A2" s="243" t="s">
        <v>540</v>
      </c>
      <c r="B2" s="242"/>
      <c r="C2" s="90" t="s">
        <v>31</v>
      </c>
      <c r="R2" s="42" t="str">
        <f t="shared" ref="R2:R7" si="0">A2</f>
        <v>Risk Type  - The Risk Type from the ERM Risk Taxonomy</v>
      </c>
    </row>
    <row r="3" spans="1:27" ht="24" customHeight="1" thickBot="1" x14ac:dyDescent="0.3">
      <c r="A3" s="244" t="s">
        <v>541</v>
      </c>
      <c r="B3" s="165"/>
      <c r="C3" s="70" t="s">
        <v>33</v>
      </c>
      <c r="R3" s="42" t="str">
        <f t="shared" si="0"/>
        <v>Risk Sub Type  - The Risk Sub-Category from the ERM Risk Taxonomy</v>
      </c>
    </row>
    <row r="4" spans="1:27" ht="31.5" customHeight="1" thickBot="1" x14ac:dyDescent="0.3">
      <c r="A4" s="244" t="s">
        <v>252</v>
      </c>
      <c r="B4" s="165"/>
      <c r="C4" s="73" t="s">
        <v>606</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t="s">
        <v>583</v>
      </c>
      <c r="B9" s="235"/>
      <c r="C9" s="236"/>
      <c r="Q9" s="38" t="str">
        <f>A9</f>
        <v>Internal Audit,internal controls, trades confirmation by the Bank's Back-Office, daily trade monitoring and reporting, trades are performed with approved counterparties</v>
      </c>
    </row>
    <row r="10" spans="1:27" ht="81.75" customHeight="1" thickBot="1" x14ac:dyDescent="0.3">
      <c r="A10" s="41" t="s">
        <v>501</v>
      </c>
      <c r="B10" s="237" t="s">
        <v>613</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19.25" customHeight="1" thickBot="1" x14ac:dyDescent="0.3">
      <c r="A12" s="237" t="s">
        <v>637</v>
      </c>
      <c r="B12" s="239"/>
      <c r="C12" s="240"/>
      <c r="Q12" s="38" t="str">
        <f>A12</f>
        <v>Risk that trades may be wrong executed  which could result in financial losses affecting capital, liquidity and potential reputational damage.  
Controls to mitigate this risk include that all trades have to be confirmed by the Bank's Back-Office and daily trade monitoring and reporting is performed.  Mistakes in trades should be detected by settlement day.  Also, controls include Internal Audit, internal controls and policies and procedures to manage trades.  Back- Office and Risk areas verify that transactions are correct. No transactions can be registered in the systems that not have been approved Globally and Locally.   All transactions are executed mostly with US base counterparties. Currently the number of transactionality is low.</v>
      </c>
    </row>
  </sheetData>
  <sheetProtection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48" t="s">
        <v>497</v>
      </c>
      <c r="B1" s="165"/>
      <c r="C1" s="73"/>
      <c r="Q1" s="81"/>
      <c r="R1" s="81"/>
      <c r="AA1" s="39" t="str">
        <f>C2</f>
        <v>Operational</v>
      </c>
    </row>
    <row r="2" spans="1:27" ht="30.75" customHeight="1" thickBot="1" x14ac:dyDescent="0.3">
      <c r="A2" s="243" t="s">
        <v>540</v>
      </c>
      <c r="B2" s="242"/>
      <c r="C2" s="91" t="s">
        <v>31</v>
      </c>
      <c r="R2" s="42" t="str">
        <f t="shared" ref="R2:R7" si="0">A2</f>
        <v>Risk Type  - The Risk Type from the ERM Risk Taxonomy</v>
      </c>
    </row>
    <row r="3" spans="1:27" ht="24" customHeight="1" thickBot="1" x14ac:dyDescent="0.3">
      <c r="A3" s="244" t="s">
        <v>541</v>
      </c>
      <c r="B3" s="165"/>
      <c r="C3" s="84" t="s">
        <v>32</v>
      </c>
      <c r="R3" s="42" t="str">
        <f t="shared" si="0"/>
        <v>Risk Sub Type  - The Risk Sub-Category from the ERM Risk Taxonomy</v>
      </c>
    </row>
    <row r="4" spans="1:27" ht="31.5" customHeight="1" thickBot="1" x14ac:dyDescent="0.3">
      <c r="A4" s="244" t="s">
        <v>252</v>
      </c>
      <c r="B4" s="165"/>
      <c r="C4" s="83" t="s">
        <v>588</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84"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4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6.75" customHeight="1" thickBot="1" x14ac:dyDescent="0.3">
      <c r="A9" s="234" t="s">
        <v>583</v>
      </c>
      <c r="B9" s="235"/>
      <c r="C9" s="236"/>
      <c r="Q9" s="38" t="str">
        <f>A9</f>
        <v>Internal Audit,internal controls, trades confirmation by the Bank's Back-Office, daily trade monitoring and reporting, trades are performed with approved counterparties</v>
      </c>
    </row>
    <row r="10" spans="1:27" ht="67.5" customHeight="1" thickBot="1" x14ac:dyDescent="0.3">
      <c r="A10" s="41" t="s">
        <v>500</v>
      </c>
      <c r="B10" s="237" t="s">
        <v>589</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31.25" customHeight="1" thickBot="1" x14ac:dyDescent="0.3">
      <c r="A12" s="237" t="s">
        <v>624</v>
      </c>
      <c r="B12" s="239"/>
      <c r="C12" s="240"/>
      <c r="Q12" s="38" t="str">
        <f>A12</f>
        <v xml:space="preserve">The risk of a counterparty fraud to BSPR or to another entity which could result in financial losses affecting capital, liquidity and potential reputational damage.  
Controls to mitigate this risk include that all trades have to be confirmed by the Bank's Back-Office and daily trade monitoring and reporting is performed.  Also, controls include Internal Audit, internal controls and policies and procedures.  Back-Office and Risk areas verify that transactions are done with approved counterparties. No transactions can be registered in the systems that not have been approved Globally and Locally.   All transactions are executed mostly with US base counterparties.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44" t="s">
        <v>498</v>
      </c>
      <c r="B1" s="165"/>
      <c r="C1" s="73"/>
      <c r="Q1" s="81"/>
      <c r="R1" s="81"/>
      <c r="AA1" s="39" t="str">
        <f>C2</f>
        <v>Compliance</v>
      </c>
    </row>
    <row r="2" spans="1:27" ht="30.75" customHeight="1" thickBot="1" x14ac:dyDescent="0.3">
      <c r="A2" s="243" t="s">
        <v>540</v>
      </c>
      <c r="B2" s="242"/>
      <c r="C2" s="90" t="s">
        <v>11</v>
      </c>
      <c r="R2" s="42" t="str">
        <f t="shared" ref="R2:R7" si="0">A2</f>
        <v>Risk Type  - The Risk Type from the ERM Risk Taxonomy</v>
      </c>
    </row>
    <row r="3" spans="1:27" ht="24" customHeight="1" thickBot="1" x14ac:dyDescent="0.3">
      <c r="A3" s="244" t="s">
        <v>541</v>
      </c>
      <c r="B3" s="165"/>
      <c r="C3" s="70" t="s">
        <v>60</v>
      </c>
      <c r="R3" s="42" t="str">
        <f t="shared" si="0"/>
        <v>Risk Sub Type  - The Risk Sub-Category from the ERM Risk Taxonomy</v>
      </c>
    </row>
    <row r="4" spans="1:27" ht="31.5" customHeight="1" thickBot="1" x14ac:dyDescent="0.3">
      <c r="A4" s="244" t="s">
        <v>252</v>
      </c>
      <c r="B4" s="165"/>
      <c r="C4" s="73" t="s">
        <v>577</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 customHeight="1" thickBot="1" x14ac:dyDescent="0.3">
      <c r="A9" s="234" t="s">
        <v>578</v>
      </c>
      <c r="B9" s="235"/>
      <c r="C9" s="236"/>
      <c r="Q9" s="38" t="str">
        <f>A9</f>
        <v>Affiliate Transaction Approval Form (ATAF) reviewed and approves by the Comptrollership, Legal and Compliance Departments (and in some cases in the Audit Committee), Internal Audit and Internal control reviews, Regulation W policies and procedures per related areas</v>
      </c>
    </row>
    <row r="10" spans="1:27" ht="65.25" customHeight="1" thickBot="1" x14ac:dyDescent="0.3">
      <c r="A10" s="41" t="s">
        <v>500</v>
      </c>
      <c r="B10" s="237" t="s">
        <v>638</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242.25" customHeight="1" thickBot="1" x14ac:dyDescent="0.3">
      <c r="A12" s="249" t="s">
        <v>639</v>
      </c>
      <c r="B12" s="239"/>
      <c r="C12" s="240"/>
      <c r="Q12" s="38" t="str">
        <f>A12</f>
        <v xml:space="preserve">The risk of failure to comply with regulatory requirements by the Line of Business including transactions with affiliates that does not meet or comply with the Regulation W requirements. The non-compliance with Reg. W risks having potential fines and regulatory penalties. Risk is driven by the legal, regulatory and reputational repercussions associated with such an event.  This risk is driven by deficiencies in processes, controls and/or proper required related documentation as well as whether or not revisions have been performed as scheduled and percentage of implementation of the recommendations issued.  
Controls in place to mitigate the risks of non-compliance with the Regulation W include Internal Audit and Internal control reviews.  Also the completion of an Affiliate Transaction Approval Form (ATAF) which have to be approved by the Comptrollership, Legal and Compliance Departments (and in some cases in the Audit Committee).  The Bank will enter into Affiliate Transactions only (i) on terms and under circumstances, including credit standards, that are substantially the same, or at least as favorable to the Bank, as those prevailing at the time for comparable transactions with or involving non-Affiliates or (ii) in the absence of comparable transactions, on terms and under circumstances, including credit standards, that in good faith would be offered to, or would apply to non-Affiliates. The aggregate amount of Covered Transactions of the Bank and its subsidiaries with any one Affiliate will not exceed 10 percent of the Bank’s total capital; and the aggregate amount of Covered Transactions of the Bank and its subsidiaries with all Affiliates will not exceed 20 percent of the Bank’s total capital. Regulation W policies and procedures per related areas have been established and are reviewed/updated periodically to ensure compliance with regulatory requirements.
</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topLeftCell="A7"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7" customHeight="1" thickBot="1" x14ac:dyDescent="0.3">
      <c r="A1" s="226" t="s">
        <v>494</v>
      </c>
      <c r="B1" s="165"/>
      <c r="C1" s="73"/>
      <c r="Q1" s="81"/>
      <c r="R1" s="81"/>
      <c r="AA1" s="39" t="str">
        <f>C2</f>
        <v xml:space="preserve">Strategic </v>
      </c>
    </row>
    <row r="2" spans="1:27" ht="27" customHeight="1" thickBot="1" x14ac:dyDescent="0.3">
      <c r="A2" s="243" t="s">
        <v>540</v>
      </c>
      <c r="B2" s="242"/>
      <c r="C2" s="90" t="s">
        <v>20</v>
      </c>
      <c r="R2" s="42" t="str">
        <f t="shared" ref="R2:R7" si="0">A2</f>
        <v>Risk Type  - The Risk Type from the ERM Risk Taxonomy</v>
      </c>
    </row>
    <row r="3" spans="1:27" ht="27" customHeight="1" thickBot="1" x14ac:dyDescent="0.3">
      <c r="A3" s="244" t="s">
        <v>541</v>
      </c>
      <c r="B3" s="165"/>
      <c r="C3" s="70" t="s">
        <v>10</v>
      </c>
      <c r="R3" s="42" t="str">
        <f t="shared" si="0"/>
        <v>Risk Sub Type  - The Risk Sub-Category from the ERM Risk Taxonomy</v>
      </c>
    </row>
    <row r="4" spans="1:27" ht="51" customHeight="1" thickBot="1" x14ac:dyDescent="0.3">
      <c r="A4" s="244" t="s">
        <v>252</v>
      </c>
      <c r="B4" s="165"/>
      <c r="C4" s="73" t="s">
        <v>663</v>
      </c>
      <c r="R4" s="42" t="str">
        <f t="shared" si="0"/>
        <v>Risk Name - The name of the risk which helps define it and differentiate it from other risks in other Business Lines with a similar Risk Category</v>
      </c>
    </row>
    <row r="5" spans="1:27" ht="27"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27" customHeight="1" thickBot="1" x14ac:dyDescent="0.3">
      <c r="A6" s="244" t="s">
        <v>253</v>
      </c>
      <c r="B6" s="165"/>
      <c r="C6" s="70"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27" customHeight="1" thickBot="1" x14ac:dyDescent="0.3">
      <c r="A7" s="241" t="s">
        <v>254</v>
      </c>
      <c r="B7" s="242"/>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84.75" customHeight="1" thickBot="1" x14ac:dyDescent="0.3">
      <c r="A9" s="234" t="s">
        <v>593</v>
      </c>
      <c r="B9" s="235"/>
      <c r="C9" s="236"/>
      <c r="Q9" s="38" t="str">
        <f>A9</f>
        <v>The Banking Association of PR is submitting for consideration to the Senate and House of Representatives a number of amendments to the Act 72:
 • That the exemption (waiver) would be of 100% for expenses incurred with affiliates that do not perform any business in PR
 • Exemption from the SUT to the services affiliates provide to us (affiliates that do not perform any business in PR)
 If  these amendments are not accepted, the Bank has to comply with the Act 72 and will have the corresponding impacts on results.</v>
      </c>
    </row>
    <row r="10" spans="1:27" ht="165.75" customHeight="1" thickBot="1" x14ac:dyDescent="0.3">
      <c r="A10" s="41" t="s">
        <v>501</v>
      </c>
      <c r="B10" s="237" t="s">
        <v>671</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409.5" customHeight="1" thickBot="1" x14ac:dyDescent="0.3">
      <c r="A12" s="237" t="s">
        <v>594</v>
      </c>
      <c r="B12" s="239"/>
      <c r="C12" s="240"/>
      <c r="Q12" s="38" t="str">
        <f>A12</f>
        <v>The risk of changes to the 2011 PR Internal Revenue Code which could affect the corporation income tax returns; change the tax rate for the Sales and Used Tax; substitute the sales and used tax by a valued added tax; and services will be taxable for both the sales and use tax and for the value added tax.   The PR Internal Revenue Code of 2011 has been amended (Project  2482) during Q2 2015 in an attempt to mitigate the difficult fiscal situation the Puerto Rico Government is currently facing. 
The most significant changes include:
- For purpose of the alternative minimum tax calculation, no deduction is allowed for the 51% of expenses paid to affiliates no doing business in Puerto Rico. Limit the waiver to 60% of the expenses paid or incurred with no resident affiliates in Puerto Rico. 
- Maintain the disallowance for the 51% of expenses paid to affiliates entities not doing business in Puerto Rico and not subject to withholding. A waiver can be requested to the Secretary of the Treasury asking for an exemption. The maximum amount of the exemption is 60% of the total expenses with affiliates. An adverse impact of approximately $1.5M ($19.0MM x 0.51 x.40x.39) is estimated . If no waiver is granted the impact will be approximately $3.8 millions.
- The Net Operating Loss  carry-forward to be used in the determination of the alternative minimum tax  will be reduced to 70%
- The Net Operating Loss carry-forward to be used against the taxable income will be reduced from 90% to 80%. No deduction will be allowable for expenses paid or incurred with no resident affiliates ( The 49% that was deductible).
- No deduction will be allowable for expenses incurred or paid to a person not doing business in Puerto Rico if the sales and uses tax or valued added is not paid by the entity in Puerto Rico.
- Reduced  to 80% the amount of the capital loss to be carry-forward against capital gains
- Introduce a new definition for large taxpayers: includes business in Puerto Rico that comply with at least one of the following: a) commercial banks, b) private banking, c) broker dealers, d) insurance companies, e) telecommunication business or f) entities with business volume of $50 millions or more.  
- For 2015, the tax returns of the large taxpayers will be filed electronically or at an office determined by the Treasurer of Puerto Rico. A penalty between 5% up to 25% will be imposed for non-compliance 
Sales and Used Tax and VAT:
- Transitory, from July 1 through December 31, 2015, the sales and use tax  provisions under the 2011 Code will remain effective, except that:
      - A tax rate of 11.5% will apply for goods (introduction, sale, transfer or used) and certain services 
      - A tax rate of 11.5% will apply to services rendered by a foreign  person or entity 
 -From October 1 to March 31, 2016  the rendering of services between business ( that were previously exempt) and designated profesionnal services  will be taxable at 4%. Services between Puerto Rico affiliates are exempt
- From April1, 2016 the provisions of the value added tax (“VAT”)  will apply to taxable transactions at a rate of 11.5%:
     - Goods
     - Services ( excluding the rendering of services between PR affiliate entities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Model</v>
      </c>
    </row>
    <row r="2" spans="1:27" ht="30.75" customHeight="1" thickBot="1" x14ac:dyDescent="0.3">
      <c r="A2" s="243" t="s">
        <v>540</v>
      </c>
      <c r="B2" s="242"/>
      <c r="C2" s="90" t="s">
        <v>9</v>
      </c>
      <c r="R2" s="42" t="str">
        <f t="shared" ref="R2:R7" si="0">A2</f>
        <v>Risk Type  - The Risk Type from the ERM Risk Taxonomy</v>
      </c>
    </row>
    <row r="3" spans="1:27" ht="24" customHeight="1" thickBot="1" x14ac:dyDescent="0.3">
      <c r="A3" s="244" t="s">
        <v>541</v>
      </c>
      <c r="B3" s="165"/>
      <c r="C3" s="70" t="s">
        <v>44</v>
      </c>
      <c r="R3" s="42" t="str">
        <f t="shared" si="0"/>
        <v>Risk Sub Type  - The Risk Sub-Category from the ERM Risk Taxonomy</v>
      </c>
    </row>
    <row r="4" spans="1:27" ht="31.5" customHeight="1" thickBot="1" x14ac:dyDescent="0.3">
      <c r="A4" s="244" t="s">
        <v>252</v>
      </c>
      <c r="B4" s="165"/>
      <c r="C4" s="73" t="s">
        <v>585</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 customHeight="1" thickBot="1" x14ac:dyDescent="0.3">
      <c r="A9" s="219" t="s">
        <v>642</v>
      </c>
      <c r="B9" s="220"/>
      <c r="C9" s="221"/>
      <c r="Q9" s="38" t="str">
        <f>A9</f>
        <v xml:space="preserve">The Model Risk Management is in the process of being improved as part of the implementation of the current policy adopted where, among other things, will strengthen the process of monitoring  the performance and model validation plan for all models.
</v>
      </c>
    </row>
    <row r="10" spans="1:27" ht="53.25" customHeight="1" thickBot="1" x14ac:dyDescent="0.3">
      <c r="A10" s="41" t="s">
        <v>500</v>
      </c>
      <c r="B10" s="237" t="s">
        <v>640</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277.5" customHeight="1" thickBot="1" x14ac:dyDescent="0.3">
      <c r="A12" s="222" t="s">
        <v>641</v>
      </c>
      <c r="B12" s="224"/>
      <c r="C12" s="225"/>
      <c r="Q12" s="38" t="str">
        <f>A12</f>
        <v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 Regulatory Capital for Client Facilitation and Market Making - Low
• Murex – SPR - Moderate
• Monthly Available for Sale Mortgage Valuation - Moderate
• Aire - Market Risk VaR and Sensitivities (SPR) - Moderate
• Goodwill - FAS 107 - High
• MIAC Analytics - Term Structure Model - High
• MIAC Analytics - Prepayment Model - High
• NMD model- High
• Credit Value Adjustment (CVA) - Moderate
• Closed-end Funds Limits- Moderate
• Liquidity Stress Testing Framework- High
• OFSA - Cash Flow Model- High
• MIAC Analytics - Cash Flow Model- High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Model</v>
      </c>
    </row>
    <row r="2" spans="1:27" ht="30.75" customHeight="1" thickBot="1" x14ac:dyDescent="0.3">
      <c r="A2" s="243" t="s">
        <v>540</v>
      </c>
      <c r="B2" s="242"/>
      <c r="C2" s="90" t="s">
        <v>9</v>
      </c>
      <c r="R2" s="42" t="str">
        <f t="shared" ref="R2:R7" si="0">A2</f>
        <v>Risk Type  - The Risk Type from the ERM Risk Taxonomy</v>
      </c>
    </row>
    <row r="3" spans="1:27" ht="24" customHeight="1" thickBot="1" x14ac:dyDescent="0.3">
      <c r="A3" s="244" t="s">
        <v>541</v>
      </c>
      <c r="B3" s="165"/>
      <c r="C3" s="70" t="s">
        <v>43</v>
      </c>
      <c r="R3" s="42" t="str">
        <f t="shared" si="0"/>
        <v>Risk Sub Type  - The Risk Sub-Category from the ERM Risk Taxonomy</v>
      </c>
    </row>
    <row r="4" spans="1:27" ht="63.75" customHeight="1" thickBot="1" x14ac:dyDescent="0.3">
      <c r="A4" s="244" t="s">
        <v>252</v>
      </c>
      <c r="B4" s="165"/>
      <c r="C4" s="73" t="s">
        <v>592</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8.25" customHeight="1" thickBot="1" x14ac:dyDescent="0.3">
      <c r="A9" s="234" t="s">
        <v>664</v>
      </c>
      <c r="B9" s="235"/>
      <c r="C9" s="236"/>
      <c r="Q9" s="38" t="str">
        <f>A9</f>
        <v>Our projections methodology considers historic performance for the volumes and liquidations by product. In the other hand, we consider historical roll rates to forecast losses.</v>
      </c>
    </row>
    <row r="10" spans="1:27" ht="68.25" customHeight="1" thickBot="1" x14ac:dyDescent="0.3">
      <c r="A10" s="41" t="s">
        <v>500</v>
      </c>
      <c r="B10" s="237" t="s">
        <v>591</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5.75" customHeight="1" thickBot="1" x14ac:dyDescent="0.3">
      <c r="A12" s="237" t="s">
        <v>643</v>
      </c>
      <c r="B12" s="239"/>
      <c r="C12" s="240"/>
      <c r="Q12" s="38" t="str">
        <f>A12</f>
        <v>The risk of absence of models to project Loan and Deposit Volume for Strategic Plan, Liquidity and Capital Stress Test.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t="str">
        <f>C2</f>
        <v>Reputational</v>
      </c>
    </row>
    <row r="2" spans="1:27" ht="30.75" customHeight="1" thickBot="1" x14ac:dyDescent="0.3">
      <c r="A2" s="243" t="s">
        <v>540</v>
      </c>
      <c r="B2" s="242"/>
      <c r="C2" s="90" t="s">
        <v>25</v>
      </c>
      <c r="R2" s="42" t="str">
        <f t="shared" ref="R2:R7" si="0">A2</f>
        <v>Risk Type  - The Risk Type from the ERM Risk Taxonomy</v>
      </c>
    </row>
    <row r="3" spans="1:27" ht="24" customHeight="1" thickBot="1" x14ac:dyDescent="0.3">
      <c r="A3" s="244" t="s">
        <v>541</v>
      </c>
      <c r="B3" s="165"/>
      <c r="C3" s="70" t="s">
        <v>29</v>
      </c>
      <c r="R3" s="42" t="str">
        <f t="shared" si="0"/>
        <v>Risk Sub Type  - The Risk Sub-Category from the ERM Risk Taxonomy</v>
      </c>
    </row>
    <row r="4" spans="1:27" ht="49.5" customHeight="1" thickBot="1" x14ac:dyDescent="0.3">
      <c r="A4" s="244" t="s">
        <v>252</v>
      </c>
      <c r="B4" s="165"/>
      <c r="C4" s="73" t="s">
        <v>649</v>
      </c>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t="s">
        <v>650</v>
      </c>
      <c r="B9" s="235"/>
      <c r="C9" s="236"/>
      <c r="Q9" s="38" t="str">
        <f>A9</f>
        <v>Monitor the root of complaints, Compliance controls, Internal Audits and Internal Control reviews, Policies and procedures aligned to regulatory requirements, Annual training programs for all employees covering regulatory requirements as well as internal policies and procedures</v>
      </c>
    </row>
    <row r="10" spans="1:27" ht="81.75" customHeight="1" thickBot="1" x14ac:dyDescent="0.3">
      <c r="A10" s="41" t="s">
        <v>500</v>
      </c>
      <c r="B10" s="237" t="s">
        <v>651</v>
      </c>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159.75" customHeight="1" thickBot="1" x14ac:dyDescent="0.3">
      <c r="A12" s="237" t="s">
        <v>652</v>
      </c>
      <c r="B12" s="239"/>
      <c r="C12" s="240"/>
      <c r="Q12" s="38" t="str">
        <f>A12</f>
        <v>The risk of a negative impact on the Bank’s reputation due to deficient service resulting in employee dissatisfaction which may lead to an increase in complaints.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complaints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zoomScaleNormal="100" workbookViewId="0">
      <selection activeCell="C7" sqref="C7"/>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494</v>
      </c>
      <c r="B1" s="165"/>
      <c r="C1" s="73"/>
      <c r="Q1" s="81"/>
      <c r="R1" s="81"/>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38">
        <f>A9</f>
        <v>0</v>
      </c>
    </row>
    <row r="10" spans="1:27" ht="81.75" customHeight="1" thickBot="1" x14ac:dyDescent="0.3">
      <c r="A10" s="41" t="s">
        <v>501</v>
      </c>
      <c r="B10" s="237"/>
      <c r="C10" s="238"/>
    </row>
    <row r="11" spans="1:27" ht="31.5" customHeight="1" thickBot="1" x14ac:dyDescent="0.3">
      <c r="A11" s="226" t="s">
        <v>256</v>
      </c>
      <c r="B11" s="232"/>
      <c r="C11" s="23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26" t="s">
        <v>494</v>
      </c>
      <c r="B1" s="165"/>
      <c r="C1" s="73"/>
      <c r="AA1" s="39">
        <f>C2</f>
        <v>0</v>
      </c>
    </row>
    <row r="2" spans="1:27" ht="30.75" customHeight="1" thickBot="1" x14ac:dyDescent="0.3">
      <c r="A2" s="243" t="s">
        <v>257</v>
      </c>
      <c r="B2" s="242"/>
      <c r="C2" s="90"/>
      <c r="R2" s="42" t="str">
        <f t="shared" ref="R2:R7" si="0">A2</f>
        <v>Risk Type  - The Risk Type from the SHUSA ERM Risk Taxonomy</v>
      </c>
    </row>
    <row r="3" spans="1:27" ht="24" customHeight="1" thickBot="1" x14ac:dyDescent="0.3">
      <c r="A3" s="244" t="s">
        <v>251</v>
      </c>
      <c r="B3" s="165"/>
      <c r="C3" s="70"/>
      <c r="R3" s="42" t="str">
        <f t="shared" si="0"/>
        <v>Risk Sub Type  - The Risk Sub-Category from the SHUSA ERM Risk Taxonomy</v>
      </c>
    </row>
    <row r="4" spans="1:27" ht="31.5" customHeight="1" thickBot="1" x14ac:dyDescent="0.3">
      <c r="A4" s="244" t="s">
        <v>252</v>
      </c>
      <c r="B4" s="165"/>
      <c r="C4" s="73"/>
      <c r="R4" s="42" t="str">
        <f t="shared" si="0"/>
        <v>Risk Name - The name of the risk which helps define it and differentiate it from other risks in other Business Lines with a similar Risk Category</v>
      </c>
    </row>
    <row r="5" spans="1:27" ht="39" customHeight="1" thickBot="1" x14ac:dyDescent="0.3">
      <c r="A5" s="244" t="s">
        <v>499</v>
      </c>
      <c r="B5" s="165"/>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44" t="s">
        <v>253</v>
      </c>
      <c r="B6" s="165"/>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1" t="s">
        <v>254</v>
      </c>
      <c r="B7" s="24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26" t="s">
        <v>255</v>
      </c>
      <c r="B8" s="232"/>
      <c r="C8" s="23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4"/>
      <c r="B9" s="235"/>
      <c r="C9" s="236"/>
      <c r="Q9" s="86">
        <f>A9</f>
        <v>0</v>
      </c>
    </row>
    <row r="10" spans="1:27" ht="81.75" customHeight="1" thickBot="1" x14ac:dyDescent="0.3">
      <c r="A10" s="41" t="s">
        <v>500</v>
      </c>
      <c r="B10" s="237"/>
      <c r="C10" s="238"/>
    </row>
    <row r="11" spans="1:27" ht="31.5" customHeight="1" thickBot="1" x14ac:dyDescent="0.3">
      <c r="A11" s="226" t="s">
        <v>256</v>
      </c>
      <c r="B11" s="232"/>
      <c r="C11" s="23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37"/>
      <c r="B12" s="239"/>
      <c r="C12" s="240"/>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C14" sqref="C14:C17"/>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58" t="s">
        <v>345</v>
      </c>
      <c r="B1" s="259"/>
      <c r="C1" s="259"/>
    </row>
    <row r="2" spans="1:3" ht="15.75" thickBot="1" x14ac:dyDescent="0.3">
      <c r="A2" s="74" t="s">
        <v>226</v>
      </c>
      <c r="B2" s="75" t="s">
        <v>322</v>
      </c>
      <c r="C2" s="75" t="s">
        <v>323</v>
      </c>
    </row>
    <row r="3" spans="1:3" ht="15.75" thickBot="1" x14ac:dyDescent="0.3">
      <c r="A3" s="250" t="s">
        <v>146</v>
      </c>
      <c r="B3" s="250" t="s">
        <v>324</v>
      </c>
      <c r="C3" s="54" t="s">
        <v>325</v>
      </c>
    </row>
    <row r="4" spans="1:3" ht="15.75" thickBot="1" x14ac:dyDescent="0.3">
      <c r="A4" s="251"/>
      <c r="B4" s="251"/>
      <c r="C4" s="54" t="s">
        <v>326</v>
      </c>
    </row>
    <row r="5" spans="1:3" ht="15.75" thickBot="1" x14ac:dyDescent="0.3">
      <c r="A5" s="251"/>
      <c r="B5" s="251"/>
      <c r="C5" s="54" t="s">
        <v>327</v>
      </c>
    </row>
    <row r="6" spans="1:3" ht="15.75" thickBot="1" x14ac:dyDescent="0.3">
      <c r="A6" s="251"/>
      <c r="B6" s="251"/>
      <c r="C6" s="54" t="s">
        <v>328</v>
      </c>
    </row>
    <row r="7" spans="1:3" ht="15.75" thickBot="1" x14ac:dyDescent="0.3">
      <c r="A7" s="251"/>
      <c r="B7" s="251"/>
      <c r="C7" s="54" t="s">
        <v>329</v>
      </c>
    </row>
    <row r="8" spans="1:3" ht="15.75" thickBot="1" x14ac:dyDescent="0.3">
      <c r="A8" s="252"/>
      <c r="B8" s="252"/>
      <c r="C8" s="54" t="s">
        <v>330</v>
      </c>
    </row>
    <row r="9" spans="1:3" ht="15.75" thickBot="1" x14ac:dyDescent="0.3">
      <c r="A9" s="250" t="s">
        <v>23</v>
      </c>
      <c r="B9" s="250" t="s">
        <v>331</v>
      </c>
      <c r="C9" s="54" t="s">
        <v>332</v>
      </c>
    </row>
    <row r="10" spans="1:3" ht="15.75" thickBot="1" x14ac:dyDescent="0.3">
      <c r="A10" s="251"/>
      <c r="B10" s="251"/>
      <c r="C10" s="54" t="s">
        <v>333</v>
      </c>
    </row>
    <row r="11" spans="1:3" ht="15.75" thickBot="1" x14ac:dyDescent="0.3">
      <c r="A11" s="251"/>
      <c r="B11" s="251"/>
      <c r="C11" s="54" t="s">
        <v>334</v>
      </c>
    </row>
    <row r="12" spans="1:3" ht="15.75" thickBot="1" x14ac:dyDescent="0.3">
      <c r="A12" s="252"/>
      <c r="B12" s="252"/>
      <c r="C12" s="54" t="s">
        <v>335</v>
      </c>
    </row>
    <row r="13" spans="1:3" ht="30.75" thickBot="1" x14ac:dyDescent="0.3">
      <c r="A13" s="46" t="s">
        <v>213</v>
      </c>
      <c r="B13" s="54" t="s">
        <v>213</v>
      </c>
      <c r="C13" s="54" t="s">
        <v>213</v>
      </c>
    </row>
    <row r="14" spans="1:3" ht="15.75" thickBot="1" x14ac:dyDescent="0.3">
      <c r="A14" s="250" t="s">
        <v>10</v>
      </c>
      <c r="B14" s="250" t="s">
        <v>346</v>
      </c>
      <c r="C14" s="54" t="s">
        <v>336</v>
      </c>
    </row>
    <row r="15" spans="1:3" ht="15.75" thickBot="1" x14ac:dyDescent="0.3">
      <c r="A15" s="251"/>
      <c r="B15" s="251"/>
      <c r="C15" s="54" t="s">
        <v>337</v>
      </c>
    </row>
    <row r="16" spans="1:3" ht="15.75" thickBot="1" x14ac:dyDescent="0.3">
      <c r="A16" s="251"/>
      <c r="B16" s="251"/>
      <c r="C16" s="54" t="s">
        <v>338</v>
      </c>
    </row>
    <row r="17" spans="1:3" ht="15.75" thickBot="1" x14ac:dyDescent="0.3">
      <c r="A17" s="252"/>
      <c r="B17" s="252"/>
      <c r="C17" s="54" t="s">
        <v>339</v>
      </c>
    </row>
    <row r="18" spans="1:3" ht="15.75" thickBot="1" x14ac:dyDescent="0.3">
      <c r="A18" s="250" t="s">
        <v>22</v>
      </c>
      <c r="B18" s="250" t="s">
        <v>340</v>
      </c>
      <c r="C18" s="54" t="s">
        <v>341</v>
      </c>
    </row>
    <row r="19" spans="1:3" ht="15.75" thickBot="1" x14ac:dyDescent="0.3">
      <c r="A19" s="251"/>
      <c r="B19" s="251"/>
      <c r="C19" s="54" t="s">
        <v>342</v>
      </c>
    </row>
    <row r="20" spans="1:3" ht="15.75" thickBot="1" x14ac:dyDescent="0.3">
      <c r="A20" s="251"/>
      <c r="B20" s="251"/>
      <c r="C20" s="54" t="s">
        <v>343</v>
      </c>
    </row>
    <row r="21" spans="1:3" ht="15.75" thickBot="1" x14ac:dyDescent="0.3">
      <c r="A21" s="252"/>
      <c r="B21" s="252"/>
      <c r="C21" s="54" t="s">
        <v>347</v>
      </c>
    </row>
    <row r="22" spans="1:3" ht="15.75" thickBot="1" x14ac:dyDescent="0.3">
      <c r="A22" s="46" t="s">
        <v>222</v>
      </c>
      <c r="B22" s="54" t="s">
        <v>344</v>
      </c>
      <c r="C22" s="54" t="s">
        <v>222</v>
      </c>
    </row>
    <row r="23" spans="1:3" x14ac:dyDescent="0.25">
      <c r="A23" s="80"/>
      <c r="B23" s="80"/>
      <c r="C23" s="80"/>
    </row>
    <row r="24" spans="1:3" ht="45.75" customHeight="1" x14ac:dyDescent="0.25">
      <c r="A24" s="256" t="s">
        <v>348</v>
      </c>
      <c r="B24" s="257"/>
      <c r="C24" s="257"/>
    </row>
    <row r="25" spans="1:3" ht="16.5" thickBot="1" x14ac:dyDescent="0.3">
      <c r="A25" s="77"/>
      <c r="B25"/>
      <c r="C25"/>
    </row>
    <row r="26" spans="1:3" ht="15.75" thickBot="1" x14ac:dyDescent="0.3">
      <c r="A26" s="74" t="s">
        <v>226</v>
      </c>
      <c r="B26" s="75" t="s">
        <v>322</v>
      </c>
      <c r="C26" s="75" t="s">
        <v>323</v>
      </c>
    </row>
    <row r="27" spans="1:3" ht="15.75" thickBot="1" x14ac:dyDescent="0.3">
      <c r="A27" s="250" t="s">
        <v>145</v>
      </c>
      <c r="B27" s="250" t="s">
        <v>349</v>
      </c>
      <c r="C27" s="54" t="s">
        <v>350</v>
      </c>
    </row>
    <row r="28" spans="1:3" ht="15.75" thickBot="1" x14ac:dyDescent="0.3">
      <c r="A28" s="251"/>
      <c r="B28" s="251"/>
      <c r="C28" s="54" t="s">
        <v>351</v>
      </c>
    </row>
    <row r="29" spans="1:3" ht="15.75" thickBot="1" x14ac:dyDescent="0.3">
      <c r="A29" s="251"/>
      <c r="B29" s="251"/>
      <c r="C29" s="54" t="s">
        <v>352</v>
      </c>
    </row>
    <row r="30" spans="1:3" ht="15.75" thickBot="1" x14ac:dyDescent="0.3">
      <c r="A30" s="251"/>
      <c r="B30" s="251"/>
      <c r="C30" s="54" t="s">
        <v>28</v>
      </c>
    </row>
    <row r="31" spans="1:3" ht="15.75" thickBot="1" x14ac:dyDescent="0.3">
      <c r="A31" s="251"/>
      <c r="B31" s="251"/>
      <c r="C31" s="54" t="s">
        <v>26</v>
      </c>
    </row>
    <row r="32" spans="1:3" ht="15.75" thickBot="1" x14ac:dyDescent="0.3">
      <c r="A32" s="252"/>
      <c r="B32" s="252"/>
      <c r="C32" s="54" t="s">
        <v>353</v>
      </c>
    </row>
    <row r="33" spans="1:3" ht="15.75" x14ac:dyDescent="0.25">
      <c r="A33" s="77"/>
      <c r="B33"/>
      <c r="C33"/>
    </row>
    <row r="34" spans="1:3" ht="42" customHeight="1" x14ac:dyDescent="0.25">
      <c r="A34" s="256" t="s">
        <v>354</v>
      </c>
      <c r="B34" s="257"/>
      <c r="C34" s="257"/>
    </row>
    <row r="35" spans="1:3" ht="15.75" thickBot="1" x14ac:dyDescent="0.3">
      <c r="A35" s="44"/>
      <c r="B35"/>
      <c r="C35"/>
    </row>
    <row r="36" spans="1:3" ht="15.75" thickBot="1" x14ac:dyDescent="0.3">
      <c r="A36" s="74" t="s">
        <v>226</v>
      </c>
      <c r="B36" s="75" t="s">
        <v>322</v>
      </c>
      <c r="C36" s="75" t="s">
        <v>323</v>
      </c>
    </row>
    <row r="37" spans="1:3" ht="30.75" thickBot="1" x14ac:dyDescent="0.3">
      <c r="A37" s="46" t="s">
        <v>53</v>
      </c>
      <c r="B37" s="54" t="s">
        <v>355</v>
      </c>
      <c r="C37" s="54" t="s">
        <v>53</v>
      </c>
    </row>
    <row r="38" spans="1:3" ht="75" x14ac:dyDescent="0.25">
      <c r="A38" s="250" t="s">
        <v>64</v>
      </c>
      <c r="B38" s="76" t="s">
        <v>356</v>
      </c>
      <c r="C38" s="250" t="s">
        <v>64</v>
      </c>
    </row>
    <row r="39" spans="1:3" ht="30" x14ac:dyDescent="0.25">
      <c r="A39" s="251"/>
      <c r="B39" s="76" t="s">
        <v>357</v>
      </c>
      <c r="C39" s="251"/>
    </row>
    <row r="40" spans="1:3" ht="30" x14ac:dyDescent="0.25">
      <c r="A40" s="251"/>
      <c r="B40" s="76" t="s">
        <v>358</v>
      </c>
      <c r="C40" s="251"/>
    </row>
    <row r="41" spans="1:3" x14ac:dyDescent="0.25">
      <c r="A41" s="251"/>
      <c r="B41" s="76" t="s">
        <v>359</v>
      </c>
      <c r="C41" s="251"/>
    </row>
    <row r="42" spans="1:3" ht="15.75" thickBot="1" x14ac:dyDescent="0.3">
      <c r="A42" s="252"/>
      <c r="B42" s="54" t="s">
        <v>360</v>
      </c>
      <c r="C42" s="252"/>
    </row>
    <row r="43" spans="1:3" ht="135.75" thickBot="1" x14ac:dyDescent="0.3">
      <c r="A43" s="46" t="s">
        <v>56</v>
      </c>
      <c r="B43" s="54" t="s">
        <v>361</v>
      </c>
      <c r="C43" s="54" t="s">
        <v>56</v>
      </c>
    </row>
    <row r="44" spans="1:3" ht="75.75" thickBot="1" x14ac:dyDescent="0.3">
      <c r="A44" s="46" t="s">
        <v>138</v>
      </c>
      <c r="B44" s="54" t="s">
        <v>362</v>
      </c>
      <c r="C44" s="54" t="s">
        <v>138</v>
      </c>
    </row>
    <row r="45" spans="1:3" ht="15.75" thickBot="1" x14ac:dyDescent="0.3">
      <c r="A45" s="250" t="s">
        <v>57</v>
      </c>
      <c r="B45" s="250" t="s">
        <v>363</v>
      </c>
      <c r="C45" s="54" t="s">
        <v>364</v>
      </c>
    </row>
    <row r="46" spans="1:3" ht="15.75" thickBot="1" x14ac:dyDescent="0.3">
      <c r="A46" s="251"/>
      <c r="B46" s="251"/>
      <c r="C46" s="54" t="s">
        <v>337</v>
      </c>
    </row>
    <row r="47" spans="1:3" ht="15.75" thickBot="1" x14ac:dyDescent="0.3">
      <c r="A47" s="251"/>
      <c r="B47" s="251"/>
      <c r="C47" s="54" t="s">
        <v>332</v>
      </c>
    </row>
    <row r="48" spans="1:3" ht="15.75" thickBot="1" x14ac:dyDescent="0.3">
      <c r="A48" s="251"/>
      <c r="B48" s="251"/>
      <c r="C48" s="54" t="s">
        <v>365</v>
      </c>
    </row>
    <row r="49" spans="1:3" ht="15.75" thickBot="1" x14ac:dyDescent="0.3">
      <c r="A49" s="252"/>
      <c r="B49" s="252"/>
      <c r="C49" s="54" t="s">
        <v>366</v>
      </c>
    </row>
    <row r="50" spans="1:3" ht="60.75" thickBot="1" x14ac:dyDescent="0.3">
      <c r="A50" s="46" t="s">
        <v>55</v>
      </c>
      <c r="B50" s="54" t="s">
        <v>367</v>
      </c>
      <c r="C50" s="54" t="s">
        <v>55</v>
      </c>
    </row>
    <row r="51" spans="1:3" ht="30" x14ac:dyDescent="0.25">
      <c r="A51" s="250" t="s">
        <v>52</v>
      </c>
      <c r="B51" s="76" t="s">
        <v>368</v>
      </c>
      <c r="C51" s="250" t="s">
        <v>52</v>
      </c>
    </row>
    <row r="52" spans="1:3" ht="45.75" thickBot="1" x14ac:dyDescent="0.3">
      <c r="A52" s="252"/>
      <c r="B52" s="54" t="s">
        <v>369</v>
      </c>
      <c r="C52" s="252"/>
    </row>
    <row r="53" spans="1:3" ht="45.75" thickBot="1" x14ac:dyDescent="0.3">
      <c r="A53" s="46" t="s">
        <v>18</v>
      </c>
      <c r="B53" s="54" t="s">
        <v>370</v>
      </c>
      <c r="C53" s="54" t="s">
        <v>18</v>
      </c>
    </row>
    <row r="54" spans="1:3" ht="30.75" thickBot="1" x14ac:dyDescent="0.3">
      <c r="A54" s="46" t="s">
        <v>144</v>
      </c>
      <c r="B54" s="54" t="s">
        <v>371</v>
      </c>
      <c r="C54" s="54" t="s">
        <v>372</v>
      </c>
    </row>
    <row r="55" spans="1:3" ht="15.75" x14ac:dyDescent="0.25">
      <c r="A55" s="77"/>
      <c r="B55"/>
      <c r="C55"/>
    </row>
    <row r="56" spans="1:3" ht="39" customHeight="1" x14ac:dyDescent="0.25">
      <c r="A56" s="256" t="s">
        <v>373</v>
      </c>
      <c r="B56" s="257"/>
      <c r="C56" s="257"/>
    </row>
    <row r="57" spans="1:3" ht="16.5" thickBot="1" x14ac:dyDescent="0.3">
      <c r="A57" s="77"/>
      <c r="B57"/>
      <c r="C57"/>
    </row>
    <row r="58" spans="1:3" ht="15.75" thickBot="1" x14ac:dyDescent="0.3">
      <c r="A58" s="74" t="s">
        <v>226</v>
      </c>
      <c r="B58" s="75" t="s">
        <v>322</v>
      </c>
      <c r="C58" s="75" t="s">
        <v>323</v>
      </c>
    </row>
    <row r="59" spans="1:3" ht="15.75" thickBot="1" x14ac:dyDescent="0.3">
      <c r="A59" s="46" t="s">
        <v>158</v>
      </c>
      <c r="B59" s="54" t="s">
        <v>374</v>
      </c>
      <c r="C59" s="54" t="s">
        <v>375</v>
      </c>
    </row>
    <row r="60" spans="1:3" ht="30" x14ac:dyDescent="0.25">
      <c r="A60" s="250" t="s">
        <v>45</v>
      </c>
      <c r="B60" s="76" t="s">
        <v>376</v>
      </c>
      <c r="C60" s="250" t="s">
        <v>382</v>
      </c>
    </row>
    <row r="61" spans="1:3" x14ac:dyDescent="0.25">
      <c r="A61" s="251"/>
      <c r="B61" s="76" t="s">
        <v>377</v>
      </c>
      <c r="C61" s="251"/>
    </row>
    <row r="62" spans="1:3" x14ac:dyDescent="0.25">
      <c r="A62" s="251"/>
      <c r="B62" s="76" t="s">
        <v>378</v>
      </c>
      <c r="C62" s="251"/>
    </row>
    <row r="63" spans="1:3" ht="15.75" thickBot="1" x14ac:dyDescent="0.3">
      <c r="A63" s="251"/>
      <c r="B63" s="76" t="s">
        <v>379</v>
      </c>
      <c r="C63" s="252"/>
    </row>
    <row r="64" spans="1:3" ht="15.75" thickBot="1" x14ac:dyDescent="0.3">
      <c r="A64" s="251"/>
      <c r="B64" s="76" t="s">
        <v>380</v>
      </c>
      <c r="C64" s="54" t="s">
        <v>383</v>
      </c>
    </row>
    <row r="65" spans="1:3" ht="30.75" thickBot="1" x14ac:dyDescent="0.3">
      <c r="A65" s="251"/>
      <c r="B65" s="76" t="s">
        <v>381</v>
      </c>
      <c r="C65" s="54" t="s">
        <v>384</v>
      </c>
    </row>
    <row r="66" spans="1:3" ht="75.75" thickBot="1" x14ac:dyDescent="0.3">
      <c r="A66" s="252"/>
      <c r="B66" s="54" t="s">
        <v>539</v>
      </c>
      <c r="C66" s="54" t="s">
        <v>385</v>
      </c>
    </row>
    <row r="67" spans="1:3" ht="90.75" thickBot="1" x14ac:dyDescent="0.3">
      <c r="A67" s="46" t="s">
        <v>48</v>
      </c>
      <c r="B67" s="54" t="s">
        <v>386</v>
      </c>
      <c r="C67" s="54" t="s">
        <v>48</v>
      </c>
    </row>
    <row r="68" spans="1:3" ht="30.75" thickBot="1" x14ac:dyDescent="0.3">
      <c r="A68" s="46" t="s">
        <v>163</v>
      </c>
      <c r="B68" s="54" t="s">
        <v>387</v>
      </c>
      <c r="C68" s="54" t="s">
        <v>163</v>
      </c>
    </row>
    <row r="69" spans="1:3" ht="15.75" thickBot="1" x14ac:dyDescent="0.3">
      <c r="A69" s="250" t="s">
        <v>46</v>
      </c>
      <c r="B69" s="76" t="s">
        <v>388</v>
      </c>
      <c r="C69" s="54" t="s">
        <v>390</v>
      </c>
    </row>
    <row r="70" spans="1:3" ht="90.75" thickBot="1" x14ac:dyDescent="0.3">
      <c r="A70" s="252"/>
      <c r="B70" s="54" t="s">
        <v>389</v>
      </c>
      <c r="C70" s="54" t="s">
        <v>391</v>
      </c>
    </row>
    <row r="71" spans="1:3" ht="15.75" x14ac:dyDescent="0.25">
      <c r="A71" s="77"/>
      <c r="B71"/>
      <c r="C71"/>
    </row>
    <row r="72" spans="1:3" ht="53.25" customHeight="1" x14ac:dyDescent="0.25">
      <c r="A72" s="256" t="s">
        <v>392</v>
      </c>
      <c r="B72" s="257"/>
      <c r="C72" s="257"/>
    </row>
    <row r="73" spans="1:3" ht="16.5" thickBot="1" x14ac:dyDescent="0.3">
      <c r="A73" s="77"/>
      <c r="B73"/>
      <c r="C73"/>
    </row>
    <row r="74" spans="1:3" ht="15.75" thickBot="1" x14ac:dyDescent="0.3">
      <c r="A74" s="74" t="s">
        <v>226</v>
      </c>
      <c r="B74" s="78" t="s">
        <v>322</v>
      </c>
      <c r="C74" s="75" t="s">
        <v>323</v>
      </c>
    </row>
    <row r="75" spans="1:3" ht="15.75" thickBot="1" x14ac:dyDescent="0.3">
      <c r="A75" s="250" t="s">
        <v>49</v>
      </c>
      <c r="B75" s="253" t="s">
        <v>393</v>
      </c>
      <c r="C75" s="54" t="s">
        <v>394</v>
      </c>
    </row>
    <row r="76" spans="1:3" ht="15.75" thickBot="1" x14ac:dyDescent="0.3">
      <c r="A76" s="251"/>
      <c r="B76" s="254"/>
      <c r="C76" s="54" t="s">
        <v>395</v>
      </c>
    </row>
    <row r="77" spans="1:3" ht="15.75" thickBot="1" x14ac:dyDescent="0.3">
      <c r="A77" s="251"/>
      <c r="B77" s="254"/>
      <c r="C77" s="54" t="s">
        <v>10</v>
      </c>
    </row>
    <row r="78" spans="1:3" ht="15.75" thickBot="1" x14ac:dyDescent="0.3">
      <c r="A78" s="252"/>
      <c r="B78" s="255"/>
      <c r="C78" s="54" t="s">
        <v>396</v>
      </c>
    </row>
    <row r="79" spans="1:3" ht="15.75" thickBot="1" x14ac:dyDescent="0.3">
      <c r="A79" s="250" t="s">
        <v>50</v>
      </c>
      <c r="B79" s="253" t="s">
        <v>397</v>
      </c>
      <c r="C79" s="54" t="s">
        <v>398</v>
      </c>
    </row>
    <row r="80" spans="1:3" ht="15.75" thickBot="1" x14ac:dyDescent="0.3">
      <c r="A80" s="251"/>
      <c r="B80" s="254"/>
      <c r="C80" s="54" t="s">
        <v>399</v>
      </c>
    </row>
    <row r="81" spans="1:3" ht="15.75" thickBot="1" x14ac:dyDescent="0.3">
      <c r="A81" s="252"/>
      <c r="B81" s="255"/>
      <c r="C81" s="54" t="s">
        <v>328</v>
      </c>
    </row>
    <row r="82" spans="1:3" ht="15.75" thickBot="1" x14ac:dyDescent="0.3">
      <c r="A82" s="250" t="s">
        <v>16</v>
      </c>
      <c r="B82" s="253" t="s">
        <v>400</v>
      </c>
      <c r="C82" s="54" t="s">
        <v>401</v>
      </c>
    </row>
    <row r="83" spans="1:3" ht="15.75" thickBot="1" x14ac:dyDescent="0.3">
      <c r="A83" s="251"/>
      <c r="B83" s="254"/>
      <c r="C83" s="54" t="s">
        <v>402</v>
      </c>
    </row>
    <row r="84" spans="1:3" ht="15.75" thickBot="1" x14ac:dyDescent="0.3">
      <c r="A84" s="251"/>
      <c r="B84" s="254"/>
      <c r="C84" s="54" t="s">
        <v>403</v>
      </c>
    </row>
    <row r="85" spans="1:3" ht="15.75" thickBot="1" x14ac:dyDescent="0.3">
      <c r="A85" s="252"/>
      <c r="B85" s="255"/>
      <c r="C85" s="54" t="s">
        <v>404</v>
      </c>
    </row>
    <row r="86" spans="1:3" ht="15.75" x14ac:dyDescent="0.25">
      <c r="A86" s="77"/>
      <c r="B86"/>
      <c r="C86"/>
    </row>
    <row r="87" spans="1:3" ht="22.5" customHeight="1" x14ac:dyDescent="0.25">
      <c r="A87" s="256" t="s">
        <v>405</v>
      </c>
      <c r="B87" s="257"/>
      <c r="C87" s="257"/>
    </row>
    <row r="88" spans="1:3" ht="16.5" thickBot="1" x14ac:dyDescent="0.3">
      <c r="A88" s="77"/>
      <c r="B88"/>
      <c r="C88"/>
    </row>
    <row r="89" spans="1:3" ht="15.75" thickBot="1" x14ac:dyDescent="0.3">
      <c r="A89" s="74" t="s">
        <v>226</v>
      </c>
      <c r="B89" s="75" t="s">
        <v>322</v>
      </c>
      <c r="C89" s="75" t="s">
        <v>323</v>
      </c>
    </row>
    <row r="90" spans="1:3" ht="30.75" thickBot="1" x14ac:dyDescent="0.3">
      <c r="A90" s="250" t="s">
        <v>30</v>
      </c>
      <c r="B90" s="250" t="s">
        <v>406</v>
      </c>
      <c r="C90" s="54" t="s">
        <v>407</v>
      </c>
    </row>
    <row r="91" spans="1:3" ht="15.75" thickBot="1" x14ac:dyDescent="0.3">
      <c r="A91" s="251"/>
      <c r="B91" s="251"/>
      <c r="C91" s="54" t="s">
        <v>408</v>
      </c>
    </row>
    <row r="92" spans="1:3" ht="15.75" thickBot="1" x14ac:dyDescent="0.3">
      <c r="A92" s="251"/>
      <c r="B92" s="251"/>
      <c r="C92" s="54" t="s">
        <v>409</v>
      </c>
    </row>
    <row r="93" spans="1:3" ht="15.75" thickBot="1" x14ac:dyDescent="0.3">
      <c r="A93" s="251"/>
      <c r="B93" s="251"/>
      <c r="C93" s="54" t="s">
        <v>410</v>
      </c>
    </row>
    <row r="94" spans="1:3" ht="15.75" thickBot="1" x14ac:dyDescent="0.3">
      <c r="A94" s="252"/>
      <c r="B94" s="252"/>
      <c r="C94" s="54" t="s">
        <v>411</v>
      </c>
    </row>
    <row r="95" spans="1:3" ht="15.75" thickBot="1" x14ac:dyDescent="0.3">
      <c r="A95" s="250" t="s">
        <v>32</v>
      </c>
      <c r="B95" s="250" t="s">
        <v>412</v>
      </c>
      <c r="C95" s="54" t="s">
        <v>413</v>
      </c>
    </row>
    <row r="96" spans="1:3" ht="15.75" thickBot="1" x14ac:dyDescent="0.3">
      <c r="A96" s="251"/>
      <c r="B96" s="251"/>
      <c r="C96" s="54" t="s">
        <v>414</v>
      </c>
    </row>
    <row r="97" spans="1:3" ht="15.75" thickBot="1" x14ac:dyDescent="0.3">
      <c r="A97" s="251"/>
      <c r="B97" s="251"/>
      <c r="C97" s="79" t="s">
        <v>415</v>
      </c>
    </row>
    <row r="98" spans="1:3" ht="15.75" thickBot="1" x14ac:dyDescent="0.3">
      <c r="A98" s="252"/>
      <c r="B98" s="252"/>
      <c r="C98" s="54" t="s">
        <v>416</v>
      </c>
    </row>
    <row r="99" spans="1:3" ht="15.75" thickBot="1" x14ac:dyDescent="0.3">
      <c r="A99" s="250" t="s">
        <v>34</v>
      </c>
      <c r="B99" s="250" t="s">
        <v>417</v>
      </c>
      <c r="C99" s="54" t="s">
        <v>418</v>
      </c>
    </row>
    <row r="100" spans="1:3" ht="27" customHeight="1" thickBot="1" x14ac:dyDescent="0.3">
      <c r="A100" s="251"/>
      <c r="B100" s="251"/>
      <c r="C100" s="54" t="s">
        <v>419</v>
      </c>
    </row>
    <row r="101" spans="1:3" ht="40.5" customHeight="1" thickBot="1" x14ac:dyDescent="0.3">
      <c r="A101" s="252"/>
      <c r="B101" s="252"/>
      <c r="C101" s="54" t="s">
        <v>420</v>
      </c>
    </row>
    <row r="102" spans="1:3" ht="45.75" thickBot="1" x14ac:dyDescent="0.3">
      <c r="A102" s="250" t="s">
        <v>38</v>
      </c>
      <c r="B102" s="250" t="s">
        <v>421</v>
      </c>
      <c r="C102" s="54" t="s">
        <v>422</v>
      </c>
    </row>
    <row r="103" spans="1:3" ht="15.75" thickBot="1" x14ac:dyDescent="0.3">
      <c r="A103" s="251"/>
      <c r="B103" s="251"/>
      <c r="C103" s="54" t="s">
        <v>423</v>
      </c>
    </row>
    <row r="104" spans="1:3" ht="30.75" thickBot="1" x14ac:dyDescent="0.3">
      <c r="A104" s="251"/>
      <c r="B104" s="251"/>
      <c r="C104" s="54" t="s">
        <v>424</v>
      </c>
    </row>
    <row r="105" spans="1:3" ht="15.75" thickBot="1" x14ac:dyDescent="0.3">
      <c r="A105" s="251"/>
      <c r="B105" s="251"/>
      <c r="C105" s="54" t="s">
        <v>425</v>
      </c>
    </row>
    <row r="106" spans="1:3" ht="15.75" thickBot="1" x14ac:dyDescent="0.3">
      <c r="A106" s="251"/>
      <c r="B106" s="251"/>
      <c r="C106" s="54" t="s">
        <v>426</v>
      </c>
    </row>
    <row r="107" spans="1:3" ht="15.75" thickBot="1" x14ac:dyDescent="0.3">
      <c r="A107" s="251"/>
      <c r="B107" s="251"/>
      <c r="C107" s="54" t="s">
        <v>427</v>
      </c>
    </row>
    <row r="108" spans="1:3" ht="15.75" thickBot="1" x14ac:dyDescent="0.3">
      <c r="A108" s="251"/>
      <c r="B108" s="251"/>
      <c r="C108" s="54" t="s">
        <v>428</v>
      </c>
    </row>
    <row r="109" spans="1:3" ht="30.75" thickBot="1" x14ac:dyDescent="0.3">
      <c r="A109" s="252"/>
      <c r="B109" s="252"/>
      <c r="C109" s="54" t="s">
        <v>429</v>
      </c>
    </row>
    <row r="110" spans="1:3" ht="15.75" thickBot="1" x14ac:dyDescent="0.3">
      <c r="A110" s="250" t="s">
        <v>37</v>
      </c>
      <c r="B110" s="250" t="s">
        <v>430</v>
      </c>
      <c r="C110" s="54" t="s">
        <v>431</v>
      </c>
    </row>
    <row r="111" spans="1:3" ht="15.75" thickBot="1" x14ac:dyDescent="0.3">
      <c r="A111" s="251"/>
      <c r="B111" s="251"/>
      <c r="C111" s="54" t="s">
        <v>432</v>
      </c>
    </row>
    <row r="112" spans="1:3" ht="15.75" thickBot="1" x14ac:dyDescent="0.3">
      <c r="A112" s="252"/>
      <c r="B112" s="252"/>
      <c r="C112" s="54" t="s">
        <v>433</v>
      </c>
    </row>
    <row r="113" spans="1:3" ht="15.75" thickBot="1" x14ac:dyDescent="0.3">
      <c r="A113" s="250" t="s">
        <v>39</v>
      </c>
      <c r="B113" s="250" t="s">
        <v>434</v>
      </c>
      <c r="C113" s="54" t="s">
        <v>435</v>
      </c>
    </row>
    <row r="114" spans="1:3" ht="15.75" thickBot="1" x14ac:dyDescent="0.3">
      <c r="A114" s="251"/>
      <c r="B114" s="251"/>
      <c r="C114" s="54" t="s">
        <v>436</v>
      </c>
    </row>
    <row r="115" spans="1:3" ht="15.75" thickBot="1" x14ac:dyDescent="0.3">
      <c r="A115" s="251"/>
      <c r="B115" s="251"/>
      <c r="C115" s="54" t="s">
        <v>437</v>
      </c>
    </row>
    <row r="116" spans="1:3" ht="15.75" thickBot="1" x14ac:dyDescent="0.3">
      <c r="A116" s="252"/>
      <c r="B116" s="252"/>
      <c r="C116" s="54" t="s">
        <v>438</v>
      </c>
    </row>
    <row r="117" spans="1:3" ht="15.75" thickBot="1" x14ac:dyDescent="0.3">
      <c r="A117" s="250" t="s">
        <v>33</v>
      </c>
      <c r="B117" s="250" t="s">
        <v>439</v>
      </c>
      <c r="C117" s="54" t="s">
        <v>440</v>
      </c>
    </row>
    <row r="118" spans="1:3" ht="15.75" thickBot="1" x14ac:dyDescent="0.3">
      <c r="A118" s="251"/>
      <c r="B118" s="251"/>
      <c r="C118" s="54" t="s">
        <v>441</v>
      </c>
    </row>
    <row r="119" spans="1:3" ht="15.75" thickBot="1" x14ac:dyDescent="0.3">
      <c r="A119" s="251"/>
      <c r="B119" s="251"/>
      <c r="C119" s="54" t="s">
        <v>442</v>
      </c>
    </row>
    <row r="120" spans="1:3" ht="15.75" thickBot="1" x14ac:dyDescent="0.3">
      <c r="A120" s="251"/>
      <c r="B120" s="251"/>
      <c r="C120" s="54" t="s">
        <v>443</v>
      </c>
    </row>
    <row r="121" spans="1:3" ht="15.75" thickBot="1" x14ac:dyDescent="0.3">
      <c r="A121" s="251"/>
      <c r="B121" s="251"/>
      <c r="C121" s="54" t="s">
        <v>444</v>
      </c>
    </row>
    <row r="122" spans="1:3" x14ac:dyDescent="0.25">
      <c r="A122" s="251"/>
      <c r="B122" s="251"/>
      <c r="C122" s="76" t="s">
        <v>445</v>
      </c>
    </row>
    <row r="123" spans="1:3" ht="15.75" thickBot="1" x14ac:dyDescent="0.3">
      <c r="A123" s="251"/>
      <c r="B123" s="251"/>
      <c r="C123" s="54" t="s">
        <v>446</v>
      </c>
    </row>
    <row r="124" spans="1:3" ht="15.75" thickBot="1" x14ac:dyDescent="0.3">
      <c r="A124" s="252"/>
      <c r="B124" s="252"/>
      <c r="C124" s="54" t="s">
        <v>447</v>
      </c>
    </row>
    <row r="125" spans="1:3" x14ac:dyDescent="0.25">
      <c r="A125" s="80"/>
      <c r="B125" s="80"/>
      <c r="C125" s="80"/>
    </row>
    <row r="126" spans="1:3" ht="50.25" customHeight="1" x14ac:dyDescent="0.25">
      <c r="A126" s="256" t="s">
        <v>448</v>
      </c>
      <c r="B126" s="257"/>
      <c r="C126" s="257"/>
    </row>
    <row r="127" spans="1:3" ht="16.5" thickBot="1" x14ac:dyDescent="0.3">
      <c r="A127" s="77"/>
      <c r="B127"/>
      <c r="C127"/>
    </row>
    <row r="128" spans="1:3" ht="15.75" thickBot="1" x14ac:dyDescent="0.3">
      <c r="A128" s="74" t="s">
        <v>226</v>
      </c>
      <c r="B128" s="75" t="s">
        <v>322</v>
      </c>
      <c r="C128" s="75" t="s">
        <v>323</v>
      </c>
    </row>
    <row r="129" spans="1:3" ht="15.75" thickBot="1" x14ac:dyDescent="0.3">
      <c r="A129" s="250" t="s">
        <v>60</v>
      </c>
      <c r="B129" s="250" t="s">
        <v>449</v>
      </c>
      <c r="C129" s="54" t="s">
        <v>450</v>
      </c>
    </row>
    <row r="130" spans="1:3" ht="15.75" thickBot="1" x14ac:dyDescent="0.3">
      <c r="A130" s="251"/>
      <c r="B130" s="251"/>
      <c r="C130" s="54" t="s">
        <v>451</v>
      </c>
    </row>
    <row r="131" spans="1:3" ht="15.75" thickBot="1" x14ac:dyDescent="0.3">
      <c r="A131" s="251"/>
      <c r="B131" s="251"/>
      <c r="C131" s="54" t="s">
        <v>452</v>
      </c>
    </row>
    <row r="132" spans="1:3" ht="15.75" thickBot="1" x14ac:dyDescent="0.3">
      <c r="A132" s="251"/>
      <c r="B132" s="251"/>
      <c r="C132" s="54" t="s">
        <v>453</v>
      </c>
    </row>
    <row r="133" spans="1:3" ht="30.75" thickBot="1" x14ac:dyDescent="0.3">
      <c r="A133" s="252"/>
      <c r="B133" s="252"/>
      <c r="C133" s="54" t="s">
        <v>454</v>
      </c>
    </row>
    <row r="134" spans="1:3" ht="15.75" thickBot="1" x14ac:dyDescent="0.3">
      <c r="A134" s="250" t="s">
        <v>62</v>
      </c>
      <c r="B134" s="250" t="s">
        <v>455</v>
      </c>
      <c r="C134" s="54" t="s">
        <v>456</v>
      </c>
    </row>
    <row r="135" spans="1:3" ht="15.75" thickBot="1" x14ac:dyDescent="0.3">
      <c r="A135" s="251"/>
      <c r="B135" s="251"/>
      <c r="C135" s="54" t="s">
        <v>457</v>
      </c>
    </row>
    <row r="136" spans="1:3" ht="15.75" thickBot="1" x14ac:dyDescent="0.3">
      <c r="A136" s="251"/>
      <c r="B136" s="251"/>
      <c r="C136" s="54" t="s">
        <v>458</v>
      </c>
    </row>
    <row r="137" spans="1:3" ht="15.75" thickBot="1" x14ac:dyDescent="0.3">
      <c r="A137" s="251"/>
      <c r="B137" s="251"/>
      <c r="C137" s="54" t="s">
        <v>459</v>
      </c>
    </row>
    <row r="138" spans="1:3" ht="15.75" thickBot="1" x14ac:dyDescent="0.3">
      <c r="A138" s="251"/>
      <c r="B138" s="251"/>
      <c r="C138" s="54" t="s">
        <v>460</v>
      </c>
    </row>
    <row r="139" spans="1:3" ht="15.75" thickBot="1" x14ac:dyDescent="0.3">
      <c r="A139" s="251"/>
      <c r="B139" s="251"/>
      <c r="C139" s="54" t="s">
        <v>461</v>
      </c>
    </row>
    <row r="140" spans="1:3" ht="15.75" thickBot="1" x14ac:dyDescent="0.3">
      <c r="A140" s="251"/>
      <c r="B140" s="251"/>
      <c r="C140" s="54" t="s">
        <v>462</v>
      </c>
    </row>
    <row r="141" spans="1:3" ht="15.75" thickBot="1" x14ac:dyDescent="0.3">
      <c r="A141" s="251"/>
      <c r="B141" s="251"/>
      <c r="C141" s="54" t="s">
        <v>463</v>
      </c>
    </row>
    <row r="142" spans="1:3" ht="15.75" thickBot="1" x14ac:dyDescent="0.3">
      <c r="A142" s="252"/>
      <c r="B142" s="252"/>
      <c r="C142" s="54" t="s">
        <v>464</v>
      </c>
    </row>
    <row r="143" spans="1:3" ht="15.75" thickBot="1" x14ac:dyDescent="0.3">
      <c r="A143" s="250" t="s">
        <v>63</v>
      </c>
      <c r="B143" s="250" t="s">
        <v>465</v>
      </c>
      <c r="C143" s="54" t="s">
        <v>466</v>
      </c>
    </row>
    <row r="144" spans="1:3" ht="15.75" thickBot="1" x14ac:dyDescent="0.3">
      <c r="A144" s="251"/>
      <c r="B144" s="251"/>
      <c r="C144" s="54" t="s">
        <v>467</v>
      </c>
    </row>
    <row r="145" spans="1:3" ht="15.75" thickBot="1" x14ac:dyDescent="0.3">
      <c r="A145" s="251"/>
      <c r="B145" s="251"/>
      <c r="C145" s="54" t="s">
        <v>468</v>
      </c>
    </row>
    <row r="146" spans="1:3" ht="15.75" thickBot="1" x14ac:dyDescent="0.3">
      <c r="A146" s="251"/>
      <c r="B146" s="251"/>
      <c r="C146" s="54" t="s">
        <v>469</v>
      </c>
    </row>
    <row r="147" spans="1:3" ht="15.75" thickBot="1" x14ac:dyDescent="0.3">
      <c r="A147" s="251"/>
      <c r="B147" s="251"/>
      <c r="C147" s="54" t="s">
        <v>470</v>
      </c>
    </row>
    <row r="148" spans="1:3" ht="15.75" thickBot="1" x14ac:dyDescent="0.3">
      <c r="A148" s="251"/>
      <c r="B148" s="251"/>
      <c r="C148" s="54" t="s">
        <v>471</v>
      </c>
    </row>
    <row r="149" spans="1:3" ht="15.75" thickBot="1" x14ac:dyDescent="0.3">
      <c r="A149" s="251"/>
      <c r="B149" s="251"/>
      <c r="C149" s="54" t="s">
        <v>472</v>
      </c>
    </row>
    <row r="150" spans="1:3" ht="15.75" thickBot="1" x14ac:dyDescent="0.3">
      <c r="A150" s="251"/>
      <c r="B150" s="251"/>
      <c r="C150" s="54" t="s">
        <v>473</v>
      </c>
    </row>
    <row r="151" spans="1:3" ht="15.75" thickBot="1" x14ac:dyDescent="0.3">
      <c r="A151" s="252"/>
      <c r="B151" s="252"/>
      <c r="C151" s="54" t="s">
        <v>40</v>
      </c>
    </row>
    <row r="152" spans="1:3" ht="15.75" thickBot="1" x14ac:dyDescent="0.3">
      <c r="A152" s="250" t="s">
        <v>59</v>
      </c>
      <c r="B152" s="250" t="s">
        <v>474</v>
      </c>
      <c r="C152" s="54" t="s">
        <v>475</v>
      </c>
    </row>
    <row r="153" spans="1:3" ht="15.75" thickBot="1" x14ac:dyDescent="0.3">
      <c r="A153" s="251"/>
      <c r="B153" s="251"/>
      <c r="C153" s="54" t="s">
        <v>476</v>
      </c>
    </row>
    <row r="154" spans="1:3" ht="15.75" thickBot="1" x14ac:dyDescent="0.3">
      <c r="A154" s="252"/>
      <c r="B154" s="252"/>
      <c r="C154" s="54" t="s">
        <v>477</v>
      </c>
    </row>
    <row r="155" spans="1:3" ht="15.75" thickBot="1" x14ac:dyDescent="0.3">
      <c r="A155" s="250" t="s">
        <v>61</v>
      </c>
      <c r="B155" s="250" t="s">
        <v>478</v>
      </c>
      <c r="C155" s="54" t="s">
        <v>479</v>
      </c>
    </row>
    <row r="156" spans="1:3" ht="15.75" thickBot="1" x14ac:dyDescent="0.3">
      <c r="A156" s="252"/>
      <c r="B156" s="252"/>
      <c r="C156" s="54" t="s">
        <v>480</v>
      </c>
    </row>
    <row r="157" spans="1:3" ht="30.75" thickBot="1" x14ac:dyDescent="0.3">
      <c r="A157" s="46" t="s">
        <v>58</v>
      </c>
      <c r="B157" s="54" t="s">
        <v>481</v>
      </c>
      <c r="C157" s="54" t="s">
        <v>58</v>
      </c>
    </row>
    <row r="158" spans="1:3" ht="15.75" thickBot="1" x14ac:dyDescent="0.3">
      <c r="A158" s="46" t="s">
        <v>12</v>
      </c>
      <c r="B158" s="54" t="s">
        <v>482</v>
      </c>
      <c r="C158" s="54" t="s">
        <v>12</v>
      </c>
    </row>
    <row r="159" spans="1:3" ht="15.75" x14ac:dyDescent="0.25">
      <c r="A159" s="77"/>
      <c r="B159"/>
      <c r="C159"/>
    </row>
    <row r="160" spans="1:3" ht="36.75" customHeight="1" x14ac:dyDescent="0.25">
      <c r="A160" s="256" t="s">
        <v>483</v>
      </c>
      <c r="B160" s="257"/>
      <c r="C160" s="257"/>
    </row>
    <row r="161" spans="1:3" ht="16.5" thickBot="1" x14ac:dyDescent="0.3">
      <c r="A161" s="77"/>
      <c r="B161"/>
      <c r="C161"/>
    </row>
    <row r="162" spans="1:3" ht="15.75" thickBot="1" x14ac:dyDescent="0.3">
      <c r="A162" s="74" t="s">
        <v>226</v>
      </c>
      <c r="B162" s="75" t="s">
        <v>322</v>
      </c>
      <c r="C162" s="75" t="s">
        <v>323</v>
      </c>
    </row>
    <row r="163" spans="1:3" ht="30.75" thickBot="1" x14ac:dyDescent="0.3">
      <c r="A163" s="46" t="s">
        <v>44</v>
      </c>
      <c r="B163" s="54" t="s">
        <v>484</v>
      </c>
      <c r="C163" s="54" t="s">
        <v>44</v>
      </c>
    </row>
    <row r="164" spans="1:3" ht="30.75" thickBot="1" x14ac:dyDescent="0.3">
      <c r="A164" s="46" t="s">
        <v>42</v>
      </c>
      <c r="B164" s="54" t="s">
        <v>485</v>
      </c>
      <c r="C164" s="54" t="s">
        <v>42</v>
      </c>
    </row>
    <row r="165" spans="1:3" ht="15.75" thickBot="1" x14ac:dyDescent="0.3">
      <c r="A165" s="46" t="s">
        <v>41</v>
      </c>
      <c r="B165" s="54" t="s">
        <v>486</v>
      </c>
      <c r="C165" s="54" t="s">
        <v>41</v>
      </c>
    </row>
    <row r="166" spans="1:3" ht="15.75" thickBot="1" x14ac:dyDescent="0.3">
      <c r="A166" s="46" t="s">
        <v>43</v>
      </c>
      <c r="B166" s="54" t="s">
        <v>487</v>
      </c>
      <c r="C166" s="54" t="s">
        <v>43</v>
      </c>
    </row>
    <row r="167" spans="1:3" ht="30.75" thickBot="1" x14ac:dyDescent="0.3">
      <c r="A167" s="46" t="s">
        <v>40</v>
      </c>
      <c r="B167" s="54" t="s">
        <v>488</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56</vt:i4>
      </vt:variant>
    </vt:vector>
  </HeadingPairs>
  <TitlesOfParts>
    <vt:vector size="110"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'4'!Print_Area</vt:lpstr>
      <vt:lpstr>'5'!Print_Area</vt:lpstr>
      <vt:lpstr>'6'!Print_Area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2015-07-14T22:13:34Z</cp:lastPrinted>
  <dcterms:created xsi:type="dcterms:W3CDTF">2015-03-19T18:31:05Z</dcterms:created>
  <dcterms:modified xsi:type="dcterms:W3CDTF">2015-09-23T17:22:30Z</dcterms:modified>
</cp:coreProperties>
</file>