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360" windowWidth="15120" windowHeight="8025" tabRatio="990"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 sheetId="9" r:id="rId15"/>
    <sheet name="2 " sheetId="10" r:id="rId16"/>
    <sheet name="3 " sheetId="11" r:id="rId17"/>
    <sheet name="4 " sheetId="12" r:id="rId18"/>
    <sheet name="5" sheetId="8"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state="hidden" r:id="rId45"/>
    <sheet name="32" sheetId="59" state="hidden" r:id="rId46"/>
    <sheet name="33" sheetId="60" state="hidden" r:id="rId47"/>
    <sheet name="34" sheetId="61" state="hidden" r:id="rId48"/>
    <sheet name="35" sheetId="62" state="hidden" r:id="rId49"/>
    <sheet name="36" sheetId="63" state="hidden" r:id="rId50"/>
    <sheet name="37" sheetId="64" state="hidden" r:id="rId51"/>
    <sheet name="38" sheetId="65" state="hidden" r:id="rId52"/>
    <sheet name="39" sheetId="66" state="hidden" r:id="rId53"/>
    <sheet name="40" sheetId="67" state="hidden"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 '!$A$2:$C$12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 '!$A$2:$C$12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43">'30'!$A$1:$C$12</definedName>
    <definedName name="_xlnm.Print_Area" localSheetId="17">'4 '!$A$2:$C$12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Documentation'!$1:$18</definedName>
    <definedName name="_xlnm.Print_Area" localSheetId="8">Assessments!$A$1:$C$40</definedName>
    <definedName name="_xlnm.Print_Area" localSheetId="7">'Audit Findings'!$A$1:$F$49</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Metrics!$A$1:$G$86</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comments1.xml><?xml version="1.0" encoding="utf-8"?>
<comments xmlns="http://schemas.openxmlformats.org/spreadsheetml/2006/main">
  <authors>
    <author>ADA FIGUEROA COLON</author>
  </authors>
  <commentList>
    <comment ref="L10" authorId="0">
      <text>
        <r>
          <rPr>
            <b/>
            <sz val="9"/>
            <color rgb="FF000000"/>
            <rFont val="Tahoma"/>
            <family val="2"/>
          </rPr>
          <t>ADA FIGUEROA COLON:</t>
        </r>
        <r>
          <rPr>
            <sz val="9"/>
            <color rgb="FF000000"/>
            <rFont val="Tahoma"/>
            <family val="2"/>
          </rPr>
          <t xml:space="preserve">
según acordado en una reunión se informará en SOB estos indicadores como N/A (Not Available), ya que la cartera se está reduciendo y actualmente no tenemos fallidos netos.
Portfolio is reducing and there has not been losses reported, no historical losses available to project future losses.  </t>
        </r>
      </text>
    </comment>
    <comment ref="M10" authorId="0">
      <text>
        <r>
          <rPr>
            <b/>
            <sz val="9"/>
            <color rgb="FF000000"/>
            <rFont val="Tahoma"/>
            <family val="2"/>
          </rPr>
          <t>ADA FIGUEROA COLON:</t>
        </r>
        <r>
          <rPr>
            <sz val="9"/>
            <color rgb="FF000000"/>
            <rFont val="Tahoma"/>
            <family val="2"/>
          </rPr>
          <t xml:space="preserve">
según acordado en una reunión se informará en SOB estos indicadores como N/A (Not Available), ya que la cartera se está reduciendo y actualmente no tenemos fallidos netos.
Portfolio is reducing and there has not been losses reported, no historical losses available to project future losses.  </t>
        </r>
      </text>
    </comment>
    <comment ref="L11" authorId="0">
      <text>
        <r>
          <rPr>
            <b/>
            <sz val="9"/>
            <color rgb="FF000000"/>
            <rFont val="Tahoma"/>
            <family val="2"/>
          </rPr>
          <t>ADA FIGUEROA COLON:</t>
        </r>
        <r>
          <rPr>
            <sz val="9"/>
            <color rgb="FF000000"/>
            <rFont val="Tahoma"/>
            <family val="2"/>
          </rPr>
          <t xml:space="preserve">
según acordado en una reunión se informará en SOB estos indicadores como N/A (Not Available), ya que la cartera se está reduciendo y actualmente no tenemos fallidos netos.
Portfolio is reducing and there has not been losses reported, no historical losses available to project future losses.  </t>
        </r>
      </text>
    </comment>
    <comment ref="M11" authorId="0">
      <text>
        <r>
          <rPr>
            <b/>
            <sz val="9"/>
            <color rgb="FF000000"/>
            <rFont val="Tahoma"/>
            <family val="2"/>
          </rPr>
          <t>ADA FIGUEROA COLON:</t>
        </r>
        <r>
          <rPr>
            <sz val="9"/>
            <color rgb="FF000000"/>
            <rFont val="Tahoma"/>
            <family val="2"/>
          </rPr>
          <t xml:space="preserve">
según acordado en una reunión se informará en SOB estos indicadores como N/A (Not Available), ya que la cartera se está reduciendo y actualmente no tenemos fallidos netos.
Portfolio is reducing and there has not been losses reported, no historical losses available to project future losses.  </t>
        </r>
      </text>
    </comment>
  </commentList>
</comments>
</file>

<file path=xl/sharedStrings.xml><?xml version="1.0" encoding="utf-8"?>
<sst xmlns="http://schemas.openxmlformats.org/spreadsheetml/2006/main" count="1485" uniqueCount="656">
  <si>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</si>
  <si>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</si>
  <si>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</si>
  <si>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</si>
  <si>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</si>
  <si>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</si>
  <si>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</si>
  <si>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</si>
  <si>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</si>
  <si>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</si>
  <si>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</si>
  <si>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</si>
  <si>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</si>
  <si>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</si>
  <si>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</si>
  <si>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</si>
  <si>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</si>
  <si>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</si>
  <si>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</si>
  <si>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</si>
  <si>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</si>
  <si>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</si>
  <si>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</si>
  <si>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</si>
  <si>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</si>
  <si>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</si>
  <si>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</si>
  <si>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</si>
  <si>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</si>
  <si>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</si>
  <si>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</si>
  <si>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</si>
  <si>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</si>
  <si>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</si>
  <si>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</si>
  <si>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</si>
  <si>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</si>
  <si>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</si>
  <si>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</si>
  <si>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</si>
  <si>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</si>
  <si>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</si>
  <si>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</si>
  <si>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</si>
  <si>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</si>
  <si>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</si>
  <si>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</si>
  <si>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</si>
  <si>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</si>
  <si>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</si>
  <si>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</si>
  <si>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</si>
  <si>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</si>
  <si>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</si>
  <si>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</si>
  <si>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</si>
  <si>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</si>
  <si>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</si>
  <si>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</si>
  <si>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</si>
  <si>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</si>
  <si>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</si>
  <si>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</si>
  <si>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</si>
  <si>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</si>
  <si>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</si>
  <si>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</si>
  <si>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</si>
  <si>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</si>
  <si>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</si>
  <si>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</si>
  <si>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</si>
  <si>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</si>
  <si>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</si>
  <si>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</si>
  <si>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</si>
  <si>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</si>
  <si>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</si>
  <si>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</si>
  <si>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</si>
  <si>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</si>
  <si>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</si>
  <si>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</si>
  <si>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</si>
  <si>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</si>
  <si>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</si>
  <si>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</si>
  <si>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</si>
  <si>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</si>
  <si>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</si>
  <si>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</si>
  <si>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</si>
  <si>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</si>
  <si>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</si>
  <si>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</si>
  <si>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</si>
  <si>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</si>
  <si>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</si>
  <si>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</si>
  <si>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</si>
  <si>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</si>
  <si>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</si>
  <si>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</si>
  <si>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</si>
  <si>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</si>
  <si>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</si>
  <si>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</si>
  <si>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</si>
  <si>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</si>
  <si>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</si>
  <si>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</si>
  <si>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</si>
  <si>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</si>
  <si>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</si>
  <si>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</si>
  <si>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</si>
  <si>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</si>
  <si>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</si>
  <si>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</si>
  <si>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</si>
  <si>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</si>
  <si>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</si>
  <si>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</si>
  <si>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</si>
  <si>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</si>
  <si>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</si>
  <si>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</si>
  <si>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</si>
  <si>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</si>
  <si>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</si>
  <si>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</si>
  <si>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</si>
  <si>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</si>
  <si>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</si>
  <si>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</si>
  <si>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</si>
  <si>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</si>
  <si>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</si>
  <si>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</si>
  <si>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</si>
  <si>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</si>
  <si>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</si>
  <si>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</si>
  <si>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</si>
  <si>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</si>
  <si>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</si>
  <si>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</si>
  <si>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</si>
  <si>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</si>
  <si>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</si>
  <si>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</si>
  <si>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</si>
  <si>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</si>
  <si>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</si>
  <si>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</si>
  <si>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</si>
  <si>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</si>
  <si>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</si>
  <si>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</si>
  <si>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</si>
  <si>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</si>
  <si>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</si>
  <si>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</si>
  <si>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</si>
  <si>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</si>
  <si>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</si>
  <si>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</si>
  <si>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</si>
  <si>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</si>
  <si>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</si>
  <si>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</si>
  <si>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</si>
  <si>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</si>
  <si>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</si>
  <si>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</si>
  <si>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</si>
  <si>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</si>
  <si>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</si>
  <si>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</si>
  <si>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</si>
  <si>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</si>
  <si>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</si>
  <si>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</si>
  <si>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</si>
  <si>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</si>
  <si>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</si>
  <si>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</si>
  <si>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</si>
  <si>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</si>
  <si>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</si>
  <si>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</si>
  <si>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</si>
  <si>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</si>
  <si>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</si>
  <si>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</si>
  <si>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</si>
  <si>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</si>
  <si>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</si>
  <si>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</si>
  <si>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</si>
  <si>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</si>
  <si>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</si>
  <si>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</si>
  <si>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</si>
  <si>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</si>
  <si>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</si>
  <si>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</si>
  <si>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</si>
  <si>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</si>
  <si>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</si>
  <si>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</si>
  <si>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</si>
  <si>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</si>
  <si>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</si>
  <si>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</si>
  <si>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</si>
  <si>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</si>
  <si>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</si>
  <si>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</si>
  <si>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</si>
  <si>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</si>
  <si>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</si>
  <si>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</si>
  <si>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</si>
  <si>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</si>
  <si>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</si>
  <si>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</si>
  <si>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</si>
  <si>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</si>
  <si>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</si>
  <si>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</si>
  <si>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</si>
  <si>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</si>
  <si>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</si>
  <si>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</si>
  <si>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</si>
  <si>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</si>
  <si>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</si>
  <si>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</si>
  <si>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</si>
  <si>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</si>
  <si>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</si>
  <si>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</si>
  <si>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</si>
  <si>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</si>
  <si>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</si>
  <si>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</si>
  <si>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</si>
  <si>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</si>
  <si>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</si>
  <si>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</si>
  <si>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</si>
  <si>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</si>
  <si>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</si>
  <si>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</si>
  <si>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</si>
  <si>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</si>
  <si>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</si>
  <si>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</si>
  <si>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</si>
  <si>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</si>
  <si>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</si>
  <si>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</si>
  <si>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</si>
  <si>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</si>
  <si>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</si>
  <si>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</si>
  <si>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</si>
  <si>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</si>
  <si>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</si>
  <si>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</si>
  <si>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</si>
  <si>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</si>
  <si>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</si>
  <si>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</si>
  <si>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</si>
  <si>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</si>
  <si>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</si>
  <si>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</si>
  <si>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</si>
  <si>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</si>
  <si>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</si>
  <si>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</si>
  <si>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</si>
  <si>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</si>
  <si>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</si>
  <si>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</si>
  <si>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</si>
  <si>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</si>
  <si>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</si>
  <si>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</si>
  <si>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</si>
  <si>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</si>
  <si>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</si>
  <si>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</si>
  <si>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</si>
  <si>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</si>
  <si>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</si>
  <si>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</si>
  <si>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</si>
  <si>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</si>
  <si>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IT Assessment results and any significant events, i.e. intrusions, firewall breaches, etc…]
</t>
  </si>
  <si>
    <t>Summary results of most recent Credit Assessment:</t>
  </si>
  <si>
    <t>Summary results of most recent Model Assessment:</t>
  </si>
  <si>
    <t>Highlight any other key inputs which informed the assessment and how they were used:</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</si>
  <si>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</si>
  <si>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</si>
  <si>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</si>
  <si>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</si>
  <si>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</si>
  <si>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</si>
  <si>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</si>
  <si>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</si>
  <si>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</si>
  <si>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</si>
  <si>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</si>
  <si>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Business Segment</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</si>
  <si>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</si>
  <si>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</si>
  <si>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</si>
  <si>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</si>
  <si>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</si>
  <si>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</si>
  <si>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</si>
  <si>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</si>
  <si>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</si>
  <si>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</si>
  <si>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</si>
  <si>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</si>
  <si>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</si>
  <si>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</si>
  <si>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</si>
  <si>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</si>
  <si>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</si>
  <si>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</si>
  <si>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</si>
  <si>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</si>
  <si>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</si>
  <si>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</si>
  <si>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</si>
  <si>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</si>
  <si>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</si>
  <si>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</si>
  <si>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</si>
  <si>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</si>
  <si>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</si>
  <si>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</si>
  <si>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</si>
  <si>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</si>
  <si>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</si>
  <si>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</si>
  <si>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</si>
  <si>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</si>
  <si>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</si>
  <si>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</si>
  <si>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</si>
  <si>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</si>
  <si>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</si>
  <si>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</si>
  <si>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</si>
  <si>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</si>
  <si>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</si>
  <si>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</si>
  <si>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</si>
  <si>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</si>
  <si>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</si>
  <si>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</si>
  <si>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</si>
  <si>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</si>
  <si>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</si>
  <si>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</si>
  <si>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</si>
  <si>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</si>
  <si>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</si>
  <si>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</si>
  <si>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</si>
  <si>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</si>
  <si>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</si>
  <si>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</si>
  <si>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</si>
  <si>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</si>
  <si>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</si>
  <si>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</si>
  <si>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</si>
  <si>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</si>
  <si>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</si>
  <si>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</si>
  <si>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</si>
  <si>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</si>
  <si>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</si>
  <si>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</si>
  <si>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</si>
  <si>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</si>
  <si>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</si>
  <si>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</si>
  <si>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</si>
  <si>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</si>
  <si>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</si>
  <si>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</si>
  <si>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</si>
  <si>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</si>
  <si>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</si>
  <si>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</si>
  <si>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</si>
  <si>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</si>
  <si>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</si>
  <si>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</si>
  <si>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</si>
  <si>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</si>
  <si>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</si>
  <si>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</si>
  <si>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</si>
  <si>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</si>
  <si>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</si>
  <si>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</si>
  <si>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</si>
  <si>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</si>
  <si>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</si>
  <si>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</si>
  <si>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</si>
  <si>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</si>
  <si>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</si>
  <si>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</si>
  <si>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</si>
  <si>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</si>
  <si>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</si>
  <si>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</si>
  <si>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</si>
  <si>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</si>
  <si>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</si>
  <si>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</si>
  <si>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</si>
  <si>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</si>
  <si>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</si>
  <si>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</si>
  <si>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</si>
  <si>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</si>
  <si>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</si>
  <si>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</si>
  <si>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</si>
  <si>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</si>
  <si>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</si>
  <si>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</si>
  <si>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</si>
  <si>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</si>
  <si>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</si>
  <si>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</si>
  <si>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</si>
  <si>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</si>
  <si>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</si>
  <si>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</si>
  <si>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</si>
  <si>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</si>
  <si>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</si>
  <si>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</si>
  <si>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</si>
  <si>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</si>
  <si>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</si>
  <si>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</si>
  <si>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</si>
  <si>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</si>
  <si>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</si>
  <si>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</si>
  <si>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</si>
  <si>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</si>
  <si>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</si>
  <si>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</si>
  <si>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</si>
  <si>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</si>
  <si>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</si>
  <si>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</si>
  <si>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</si>
  <si>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</si>
  <si>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</si>
  <si>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</si>
  <si>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</si>
  <si>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</si>
  <si>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</si>
  <si>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</si>
  <si>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</si>
  <si>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</si>
  <si>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</si>
  <si>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</si>
  <si>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</si>
  <si>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</si>
  <si>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</si>
  <si>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</si>
  <si>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</si>
  <si>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</si>
  <si>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</si>
  <si>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</si>
  <si>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</si>
  <si>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</si>
  <si>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</si>
  <si>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</si>
  <si>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</si>
  <si>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</si>
  <si>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</si>
  <si>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</si>
  <si>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</si>
  <si>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</si>
  <si>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</si>
  <si>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</si>
  <si>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</si>
  <si>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</si>
  <si>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</si>
  <si>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</si>
  <si>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</si>
  <si>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</si>
  <si>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</si>
  <si>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</si>
  <si>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</si>
  <si>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</si>
  <si>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</si>
  <si>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</si>
  <si>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</si>
  <si>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</si>
  <si>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</si>
  <si>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</si>
  <si>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</si>
  <si>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</si>
  <si>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</si>
  <si>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</si>
  <si>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</si>
  <si>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</si>
  <si>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</si>
  <si>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</si>
  <si>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</si>
  <si>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</si>
  <si>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</si>
  <si>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</si>
  <si>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Overseas Bank</t>
  </si>
  <si>
    <t>Maria Semidei</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</si>
  <si>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</si>
  <si>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</si>
  <si>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</si>
  <si>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Price Risk Includes the potential economic impact (decrease in the value of assets) that could be derived from participating in the underwriting of equity or debt capital markets transactions that are not fully sold into the market, and where the Subsidiary retains on its balance sheet a higher amount of exposure than anticipated.</t>
  </si>
  <si>
    <t>Losses related to Model</t>
  </si>
  <si>
    <t>BOD Approval Date</t>
  </si>
  <si>
    <t xml:space="preserve">In the last 12 months, SOB has not presented any new product or service for approval to the New Products and Services Committee.  </t>
  </si>
  <si>
    <t>Investment in Banco Santander Río (Argentina). Accumulative losses recognized which were reversed resulting in a net income increase of $70MM.</t>
  </si>
  <si>
    <t>Charge-off's</t>
  </si>
  <si>
    <t>Recognized Operational Losses</t>
  </si>
  <si>
    <t>The most significant vendor to SOB is Banco Santander PR (BSPR) which provides services in Operations, Technology, Finance Administration, Executive Office, Internal Audit, Legal, Compliance and Quality, Human Resources, Treasury (Back and Front Office), Accounting, Organization and Cost, RTO, Global Business and Risk Management.  No significant issues have been reported.</t>
  </si>
  <si>
    <t>The most recent assessment on the only Santander Overseas model which is the Loss Factor model utilized by the Risk Architecture area resulted with an Inherent Risk Rating of 'Moderate' per the Enterprise Model Risk Management Policy criteria.</t>
  </si>
  <si>
    <t>The portfolio is continuously being monitored by the Credit Department through reviews of delinquency, credit rating, Special Watch (FEVE) classifications, credit agency ratings reviews</t>
  </si>
  <si>
    <t>Net Income YTD Annualized Expressed As USDMM</t>
  </si>
  <si>
    <t>Return On Assets (ROA)</t>
  </si>
  <si>
    <t>Non-Regulatory Event With An Equivalent Impact Of $0.5MM In Losses</t>
  </si>
  <si>
    <t>Total Customer Complaints Received From Regulatory Agencies And Government Officials (12-month rolling)</t>
  </si>
  <si>
    <t>Total Reserves Against 12-Month Projected Credit Losses</t>
  </si>
  <si>
    <t>Total Reserves Against 12-Month Projected Credit Losses Under Stress Conditions</t>
  </si>
  <si>
    <t>Concentration To One Obligor: Obligor T1C To Total T1C</t>
  </si>
  <si>
    <t>Maximum Country Concentration With Sovereign Rating Below BBB+</t>
  </si>
  <si>
    <t>Net Interest Income (“NII”) (+/- 100 bps)</t>
  </si>
  <si>
    <t>Market Value Of Equity (“MVE”) (+/- 200 bps)</t>
  </si>
  <si>
    <t>Liquidity Coefficient (Liquid Assets Ratio)</t>
  </si>
  <si>
    <t>Cumulated Liquidity Gap Up To 1M</t>
  </si>
  <si>
    <t>Total Operational Net Losses (Defined By Management Internal Loss Data) As A Percent Of PPNR</t>
  </si>
  <si>
    <t>Regulatory Employee Minimum</t>
  </si>
  <si>
    <t>Percentage Of Employees Who Have Completed The Compliance Training Program On A Yearly Basis</t>
  </si>
  <si>
    <t>Willful Violations Of Law</t>
  </si>
  <si>
    <t>Past Due Remediation Plans To Supervisory Findings</t>
  </si>
  <si>
    <t>Material Models Put Into Production/Used Without The Appropriate Approval (As defined In the MRM Policy)</t>
  </si>
  <si>
    <t>Tier 1 Common Under Baseline Scenario</t>
  </si>
  <si>
    <t>N/Av</t>
  </si>
  <si>
    <t>N/A</t>
  </si>
  <si>
    <t>N/Avail.</t>
  </si>
  <si>
    <t>512.4.%</t>
  </si>
  <si>
    <t>Deviation of YTD PPNR (as % of budget)</t>
  </si>
  <si>
    <t>Deviation of YTD Profit Before Taxes (as % of budget)</t>
  </si>
  <si>
    <t>Return on Equity (ROE)</t>
  </si>
  <si>
    <t>Net Interest Margin (NIM)</t>
  </si>
  <si>
    <t>Total Noninterest Income to Average Assets</t>
  </si>
  <si>
    <t>Noninterest expense to Average Assets</t>
  </si>
  <si>
    <t>Total number of complaints (monthly complaints)</t>
  </si>
  <si>
    <t>Total number of Executive Complaints (monthly complaints)</t>
  </si>
  <si>
    <t>Service Failure Complaints (as % of total monthly complaints)</t>
  </si>
  <si>
    <t>Classified Loans To Total Credit Exposure</t>
  </si>
  <si>
    <t>Loans Exposure / Total Assets</t>
  </si>
  <si>
    <t>Adversely Classified Asset Coverage Ratio</t>
  </si>
  <si>
    <t>Total Adversely Classified Assets / Total Assets</t>
  </si>
  <si>
    <t>Past Due and Nonaccrual Loans &amp; Leases / Gross Loans &amp; Leases</t>
  </si>
  <si>
    <t>Adversely Classified Loans &amp; Leases / Total Loans</t>
  </si>
  <si>
    <t>Allowance for Loan &amp; Lease Losses (ALLL) / Total Loans &amp; Leases</t>
  </si>
  <si>
    <t>Deviation of YTD Loan Exposure Portfolio (as % of budget)</t>
  </si>
  <si>
    <t>Deviation of YTD Provisions (as % of budget)</t>
  </si>
  <si>
    <t>FEVE Grave to total commercial portfolio</t>
  </si>
  <si>
    <t>Number of Cyber-Attacks that have successfully breached defense mechanisms and resulted in a loss (financial, customer data or reputational exposure)</t>
  </si>
  <si>
    <t>Total percentage of unfilled positions from its current headcount</t>
  </si>
  <si>
    <t>Average time to fill open positions after positions have been approved</t>
  </si>
  <si>
    <t>Any information security incident originating from an operational process breakdown that leads to a sensitive or NPPI bulk data breach (bulk being defined as the data loss for more than 1 customer)</t>
  </si>
  <si>
    <t>Deviation of  YTD Net Operational Losses (as % of budget)</t>
  </si>
  <si>
    <t>Compliance recommendations past due</t>
  </si>
  <si>
    <t>Compliance recommendations past due (Violations of law)</t>
  </si>
  <si>
    <t>Internal Audit recommendations past due</t>
  </si>
  <si>
    <t>External Audit recommendations past due</t>
  </si>
  <si>
    <t>Compliance recommendations due within 30 days with risk of noncompliance</t>
  </si>
  <si>
    <t>Internal Audit recommendations due within 30 days with risk of noncompliance</t>
  </si>
  <si>
    <t>External Audit recommendations due within 30 days with risk of noncompliance</t>
  </si>
  <si>
    <t>Employees who completed BSA/AML training (Quarterly)</t>
  </si>
  <si>
    <t>Percentage of employees that completed the Code of Conduct in the Securities Market Training of the number employees that were required to complete it (Yearly)</t>
  </si>
  <si>
    <t>Number of new employees who have not completed on-site BSA/AML training in the first 35 days</t>
  </si>
  <si>
    <t>Regulators recommendations due within 30 days with risk of noncompliance</t>
  </si>
  <si>
    <t>Model Validation past due</t>
  </si>
  <si>
    <t>Model Validations due within 150 days with risk of noncompliance</t>
  </si>
  <si>
    <t>Retained Earnings to Average Total Equity</t>
  </si>
  <si>
    <t>OCIF</t>
  </si>
  <si>
    <t>The Board and the Entity’s management should continue its expense control strategy. They should focus on strengthening current income producing sources and look for other ones such as investing in other affiliates or start working in getting more borrowers and/or depositors. Management should continue to follow up on the issues with the dividend from the affiliate.</t>
  </si>
  <si>
    <t>Issues related to operating expenses:
Both, Mr. Pellizer and Mrs. Ramos, salaries are paid in full by the Entity. The salaries of such employees should be allocated to each operating unit according to the time and tasks performed for each one of those entities.</t>
  </si>
  <si>
    <t>Issues related to operating expenses:
Mr. Pellizer has used the VISA credit card issued to him by Banco Santander and paid by the Entity, apparently, for authorized purposes. But, Mr. Pellizer has also used the credit card for expenses related to his duties as Director of the International Banking at Banco Santander.</t>
  </si>
  <si>
    <t>Loan policy does not agree with a procedure (Valuations for Customers in the Portfolio Manual). It establishes that both loans classified as special surveillance (“FEVE leve”) and the firms in special surveillance- deficient (“FEVE deficient”) require quarterly reviews. But the procedure establishes that the ones for “FEVE leve” should be reviewed every six months and the ones considered FEVE deficient will be reviewed every quarter.</t>
  </si>
  <si>
    <t>Recommended that loan policy should be enhanced to include that for non-accrual loans to return to accrual status the borrower should show a commitment to comply with payments by performing at least six (6) consecutive and timely payments.</t>
  </si>
  <si>
    <t>BSA Compliance Officer: The Board of Director should designate a person or persons responsible for the BSA/AML compliance program,</t>
  </si>
  <si>
    <t>OFAC Compliance Program: A written OFAC compliance program should be established to commensurate with the Entity's OFAC risk profile based on products, services, customers, and geographic locations. This program should provide for a risk assessment, internal controls, policies and procedures, designation of an OFAC Compliance Officer, independent testing and training.</t>
  </si>
  <si>
    <t xml:space="preserve">ECC Comments
Management:
The Entity has operated without a President since the resignation of former President Fabio Pellizer in March 2013.
</t>
  </si>
  <si>
    <t>ECC Comments
Management:
Management Changes: SOB management changes have a direct relation with changes in the affiliate management structure, Banco Santander Puerto Rico (BSPR). Since the last examination, there have been some changes in the composition of the Board. Former Director Mr. Roman Blanco was substituted by Director Fredy Molfino, Director Fabio Pellizer was substituted by Director Pedro Saenz and Pedro Saenz by Director Lillian Diaz, Director Justo Munoz was substituted by Angel Vares. These changes in the Board may have an  effect in the business continuity plan of the Entity.</t>
  </si>
  <si>
    <t xml:space="preserve">ECC Comments
Earnings:
As of September 30, 2013, earnings performance is less than satisfactory. Net income of $196 thousand presents a declining trend with a Return on Average Assets (ROAA) of .05%. This ROAA represents a decrease of 62 basis points (bps) when compared to
.67% as of YE 2012 and decrease of 299bps wfte11 compared to 3.04% as of YE 2011. The decrease is mainly due to foreign currency loss of $9.5 million of the investment in Banco Santander Rio. The Entity's income primarily consists of loan interest income, Net Interest Margin (NIM) ratio of 3.29% shows an increasing trend when compared to 2.71% in YE 2012 and 2.09% in YE 2011, even though, in dollar volume show a decrease. Net Interest Income as of examination decrease $15.6 million at YE 2011 to $14.7 million in YE 2012 and to $14 million in YE 2013. The Entity has not received dividends from Banco Santander Rio due to a restriction on the repatriation of capital imposed by Argentinian Government.
</t>
  </si>
  <si>
    <t xml:space="preserve">ECC Comments
Operation:
Management needs to establish procedures to supervise the execution of the MMSA to ensure the fully compliance with BSA/AML and OFAC compliance program requirements. </t>
  </si>
  <si>
    <t>Risk Management Assessment
Proper Segregation of Duties between Legal Entities - Management needs to establish guidance for the decision making process• in order to maintain independence from BSPR.
Issues related to the proper segregation of duties between legal entities:
I. During the examination period we observed that SOB 's Peru credit portfolio was decreasing while BSPR Peru credit was increasing in detriment of SOB profitability.</t>
  </si>
  <si>
    <t>Closed by Regulator</t>
  </si>
  <si>
    <t>Pending IA, Pending Regulator</t>
  </si>
  <si>
    <t>OTHER</t>
  </si>
  <si>
    <t>MRBA</t>
  </si>
  <si>
    <t>Failure to comply with regulatory requirements</t>
  </si>
  <si>
    <t>The financial impact analysis is based on potential fines and regulatory penalties.</t>
  </si>
  <si>
    <t>Internal Fraud during the ordinary course of operations</t>
  </si>
  <si>
    <t>Default of Top Obligor</t>
  </si>
  <si>
    <t>The financial impact analysis is based on impact a default of the top obligor within this line of business during stressed conditions may pose to the Bank.  Currently top obligor loan totals $48.5MM.</t>
  </si>
  <si>
    <t>The financial impact analysis is based on the impact an external fraud may pose to the Bank.  No event of external fraud has been reported.</t>
  </si>
  <si>
    <t xml:space="preserve">
The Stressed Financial Impact considers possible losses the internal fraud as well as from both legal and regulatory fines. No event of internal fraud has been reported.</t>
  </si>
  <si>
    <t>Misleading Financial Information</t>
  </si>
  <si>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</si>
  <si>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 xml:space="preserve">The 2015 strategic plan is to maintain the transactions in portfolio until its maturity and no new operations are foreseen during the year.  This is part of a corporate strategy of Santander Group to review and determine the units that can better satisfy the needs of the clients of Santander group, especially in Latin-American.
• Strict regulatory compliance and internal controls.                                                                                                                                                                                                                             • Effective and optimum expense management.
The identification of risks in this exercise will be taken into consideration in the next review of the strategic plan, both in the projected figures considering the risks and their probability of occurrence as well as the controls in place to mitigate those risks. </t>
  </si>
  <si>
    <t>Maria Semidei
Juan Pablo Jurado
Dayna Fabricio</t>
  </si>
  <si>
    <r>
      <t xml:space="preserve">Santander Overseas Bank has an 8.24% interest in Banco Santander Río (Argentina). The investment is accounted for at cost. Monthly, the investment cost value is re-measured from the Argentinean peso exchange rate vs. the USD. That re-measurement resulted in an accumulated loss.
The Bank has entered in a Purchase-Sale Agreement with ABLASA, an affiliate holding company, since July 2012 to sell this participation. However, the Argentina Republic Bank’s should approve the proposed transaction. This transaction was presented on 2012 and a reversal as of December 2014 of accumulative losses recognized in the books, related to currency changes of investments in Argentina and Mexico, were completed based on recommendation of external auditors. Reversal resulted in a net income increase of $70MM.  </t>
    </r>
    <r>
      <rPr>
        <sz val="11"/>
        <color rgb="FFFFFF00"/>
        <rFont val="Calibri"/>
        <family val="2"/>
        <scheme val="minor"/>
      </rPr>
      <t>The investment in Mexico and Argentina remain recorded at historical cost.</t>
    </r>
  </si>
  <si>
    <t>($11.6MM) and 70MM</t>
  </si>
  <si>
    <t>Higher amount facilities participate in syndication loans structured by stable Financial Institutions, collateral / corporate guarantees, credit rating reviews, rating agency monthly monitoring, monthly monitoring of special watch customers (FEVE Memo), delinquency monitoring, Internal audit quartely monitoring, regulator's audit, audited financial statements.  Risk Management report quartely to SOB Board of Directors.</t>
  </si>
  <si>
    <t>Internal audit, regulator's audit, guarantees, audited financial statements, internal controls, client's due diligence.  Updating documents according to the AML Risk (Financial Statements Model IC, etc.).  Request customer identification.  Also, the goals of employees are aligned to quality and compliance with procedures.  The SOB incentives are not paid for compliance with business budget.  At the end of year a performance bonus is aligned with the audits notes.</t>
  </si>
  <si>
    <t>Updates BSA/AML Policies and Procedures, the compliance monthly report (Client's Risk, Alerts, Status from Audits Reviews, etc.) , employee training, internal controls, compliance screening and recurring monitoring. Also, Compliance Issues status is preseeted quarterly on the CAR Committee and then Compliance Management in order to report to SOB Board of Directors.</t>
  </si>
  <si>
    <t>Risk of financial losses resulting from inability to properly assess a customer before and after disbursement per misleading financial information provided by the client (financial statement, invoices, etc).  Failure to perform adequate underwriting risking making inappropriate decisions due to inconsistent/inaccurate Risk Rating and FEVE mapping may also impact the loan provision and reserves.  Risk of losses due to inability to detect clients' financial situation and probability of default.  This risk also leads to violations to comply with regulatory requirements.  
Controls to mitigate this risk include Internal audit, regulator's audit, guarantees, audited financial statements, internal controls, client's due diligence.  Updating documents according to the AML Risk (Financial Statements Model IC, etc.).  Request customer identification.  Also, the goals of employees are aligned to quality and compliance with procedures.  The SOB incentives are not paid for compliance with business budget.  At the end of year a performance bonus is aligned with the audits notes.</t>
  </si>
  <si>
    <t>External Audit monitoring quarterly and the reviews each two years.</t>
  </si>
  <si>
    <t>The risk of financial loss should the top obligor not be able or willing to fulfill its obligations to pay on their obligations.  Currently the portfolio has a concentration of 38% in the top foreign client, Pacific Rubiales Energy Corp, Colombian corporation dedicated to the production and exploitation of natural gas and crude.  This syndicated commercial line of credit totaling $48,520,000 expires in May 5, 2017 and has been classified in Special Watch (Monitor) due to the negative effect the decline in oil prices had on its credit profile. Risk may be driven by economic downturn of the specific origin countries as wells as overall global economic environment since the majority of loan facilities are requested to fund import/export activities.
The controls to mitigate this risk include participation in syndication loans structured by stable Financial Institutions in higher amount facilities, collateral / corporate guarantees, credit rating reviews, rating agency monthly monitoring, monthly monitoring of special watch customers (FEVE Memo), delinquency monitoring, Internal audit, regulator's audit, audited financial statements. Risk Management report quarterly to SOB Board of Directors.</t>
  </si>
  <si>
    <t>Risk of non-compliance with regulatory BSA/AML/OFAC requirements resulting in potential regulatory scrutiny/penalties.  Failure to comply with these requirements may ultimately hinder the Bank's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There is a higher risk in the case of SOB considering the profile of customers in portfolio which is limited to foreign corporations within the higher income segment.  
The controls to mitigate this risk include the following:
- BSA/AML Policies and Procedures 
- Compliance monthly report (Client's Risk, Alerts, Status from Audits Reviews, etc.)
- The annual AML training serves as a resource for Team Members in understanding their AML responsibilities.
- Internal controls
- Compliance screening and recurring monitoring
- Compliance Issues status is presented quarterly on the CAR Committee and then Compliance Management in order to report to SOB Board of Directors.</t>
  </si>
  <si>
    <t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This risk could be driven by deficiencies in controls and oversight of the daily activities.
The controls to mitigate this risk include RTO Programs, Policies and Procedures and Bank Code of Conduct. Separation or segregation of duties and quality control of operations, required at least 10-day consecutive vacation period, Internal Audit and Internal Control reviews.  </t>
  </si>
  <si>
    <t xml:space="preserve">RTO Programs, Policies and Procedures and Bank Code of Conduct. Separation or segregation of duties and quality control of operations, required at least 10-day consecutive vacation period, Internal Audit and Internal Control reviews.  </t>
  </si>
  <si>
    <r>
      <t xml:space="preserve">Santander Overseas Bank, Inc. (SOB), a Puerto Rico corporation, was organized under the International Banking Law of Puerto Rico on October 10, 1995.  SOB is a wholly owned subsidiary of Holbah II Limited and an indirect wholly owned subsidiary of Banco Santander, S.A.  The Bank provides specialized banking products and services to non-resident customers in Puerto Rico (foreign customers).  The Bank is subject to the regulation, supervision and examination of the Office of the Commissioner of Financial Institutions of Puerto Rico (OCIF - abbreviations in Spanish).  The core business of SOB is to provide banking products and services to foreign corporations (non-resident of PR) that are clients of Santander’s Banks in Latin America.  _x000D_
_x000D_
Most of the clients of SOB are located in Latin America, but others are located in countries where these Santander’s Banks have established subsidiaries, branches or trades.  </t>
    </r>
    <r>
      <rPr>
        <b/>
        <sz val="11"/>
        <rFont val="Calibri"/>
        <family val="2"/>
        <scheme val="minor"/>
      </rPr>
      <t>As of May 2015, SOB has a loan portfolio of $120.49MM  with clients from: Peru with $66.20MM representing 54.9%, Colombia with $48.52MM representing the 40.3% and Brazil with $5.77MM representing the 4.8%.</t>
    </r>
    <r>
      <rPr>
        <sz val="11"/>
        <rFont val="Calibri"/>
        <family val="2"/>
        <scheme val="minor"/>
      </rPr>
      <t xml:space="preserve">  Due to this particular business operation, SOB does not have direct local market competitors.   SOB provides services and product: Trade Finance, Letter of credit – standard and standby, Forfaiting, Confirming, Work Capital, Syndicate Loan and US Deposits.  At this moment, SOB don't have Deposit clients.      
                                                                                                                                           _x000D_
SOB has a Servicing Agreement with BSPR that includes direct support from the following departments:  Operations, Technology, Finance Administration, Executive Office, Internal Audit, Legal, Compliance and Quality, Human Resources, Treasury (Back and Front Office), Accounting, Organization and Cost, RTO, Global Business and Risk Management.</t>
    </r>
  </si>
  <si>
    <t xml:space="preserve">As of May 2015, the lines of credit in SOB total $88.250MM of which $85.058MM are outstanding.  SOB has four (4) lines of credits to the following clients:
- A syndicated commercial line of credit to Pacific Rubiales Energy Corp, a commercial client from Colombia, structured by Bank of America with an SOB participation of $48,520,000. The facility is used completely, expires in May 2017 and has several corporate guarantees. 
- A syndicated commercial line of credit to Shougang Hierro Perú S.A., a commercial client from Perú, led by Banco de Crédito Perú with an SOB participation of $15MM. The facility is used completely, expires in December 2017 with security interest on receivables and flows.
- A commercial non-revolving line of credit to Los Portales, a commercial client from Perú, for working capital for $10MM.  The facility is used completely, expires in June 2018 and has a Comfort Letter from Grupo ICA and Trust of 100% of the cash flows generated by parking income.
- An AB loan to Cetco SA which is led and structured by the International Financial Corp (IFC) - World Bank Group with an SOB participation of $15MM. The facility has $11.5MM outstanding, expires on April 2020 and has the guarantee of mortgage lien, pledge of shares of some company's subsidiaries, among other.
</t>
  </si>
  <si>
    <t>EMC Approval Date</t>
  </si>
  <si>
    <t>5/28/2015, 6/15/2015</t>
  </si>
  <si>
    <t xml:space="preserve">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CREDIT / Default = Default of Top Obligor (Base Impact: $0 / Stressed Impact: $5MM - $50MM)
- COMPLIANCE / BSA/AML/OFAC = Failure to comply with regulatory requirements (Base Impact: $0 / Stressed Impact: $1MM - $5MM)
- OPERATIONAL / Internal Fraud = Internal Fraud during the ordinary course of operations (Base Impact: $0 / Stressed Impact: $1MM - $5MM)
- OPERATIONAL / External Fraud = Misleading Financial Information  (Base Impact: $0 / Stressed Impact: $1MM -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</si>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</sst>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quot;$&quot;#,##0.0_);\(&quot;$&quot;#,##0.0\)"/>
    <numFmt numFmtId="173" formatCode="0.0%"/>
    <numFmt numFmtId="174" formatCode="&quot;$&quot;\ #,##0"/>
    <numFmt numFmtId="175" formatCode="0.000%"/>
  </numFmts>
  <fonts count="73"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
      <sz val="10"/>
      <name val="Calibri"/>
      <family val="2"/>
    </font>
    <font>
      <sz val="10"/>
      <color rgb="FFFFFFFF"/>
      <name val="Calibri"/>
      <family val="2"/>
    </font>
    <font>
      <b/>
      <sz val="9"/>
      <color rgb="FF000000"/>
      <name val="Tahoma"/>
      <family val="2"/>
    </font>
    <font>
      <sz val="9"/>
      <color rgb="FF000000"/>
      <name val="Tahoma"/>
      <family val="2"/>
    </font>
    <font>
      <sz val="9"/>
      <name val="Calibri"/>
      <family val="2"/>
      <scheme val="minor"/>
    </font>
    <font>
      <sz val="11"/>
      <color rgb="FFFFFF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51">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
      <left style="hair">
        <color rgb="FF808080"/>
      </left>
      <right style="hair">
        <color rgb="FF808080"/>
      </right>
      <top/>
      <bottom style="hair">
        <color rgb="FF808080"/>
      </bottom>
      <diagonal/>
    </border>
    <border>
      <left style="hair">
        <color rgb="FF808080"/>
      </left>
      <right style="hair">
        <color rgb="FF808080"/>
      </right>
      <top style="hair">
        <color rgb="FF808080"/>
      </top>
      <bottom style="hair">
        <color rgb="FF808080"/>
      </bottom>
      <diagonal/>
    </border>
  </borders>
  <cellStyleXfs count="454">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cellStyleXfs>
  <cellXfs count="269">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6" fillId="0" borderId="2" xfId="0" applyFont="1" applyBorder="1" applyAlignment="1" applyProtection="1">
      <alignment vertical="center" wrapText="1"/>
      <protection locked="0"/>
    </xf>
    <xf numFmtId="14" fontId="66" fillId="0" borderId="2" xfId="0" applyNumberFormat="1" applyFont="1" applyBorder="1" applyAlignment="1" applyProtection="1">
      <alignment vertical="center" wrapText="1"/>
      <protection locked="0"/>
    </xf>
    <xf numFmtId="172" fontId="67" fillId="0" borderId="49" xfId="452" applyNumberFormat="1" applyFont="1" applyFill="1" applyBorder="1" applyAlignment="1">
      <alignment horizontal="center" vertical="center" wrapText="1"/>
    </xf>
    <xf numFmtId="10" fontId="67" fillId="0" borderId="50" xfId="453" applyNumberFormat="1" applyFont="1" applyFill="1" applyBorder="1" applyAlignment="1">
      <alignment horizontal="center" vertical="center" wrapText="1"/>
    </xf>
    <xf numFmtId="0" fontId="67" fillId="0" borderId="50" xfId="0" applyFont="1" applyFill="1" applyBorder="1" applyAlignment="1">
      <alignment horizontal="center" vertical="center" wrapText="1"/>
    </xf>
    <xf numFmtId="173" fontId="67" fillId="0" borderId="50" xfId="453" applyNumberFormat="1" applyFont="1" applyFill="1" applyBorder="1" applyAlignment="1">
      <alignment horizontal="center" vertical="center" wrapText="1"/>
    </xf>
    <xf numFmtId="173" fontId="67" fillId="0" borderId="50" xfId="0" applyNumberFormat="1" applyFont="1" applyFill="1" applyBorder="1" applyAlignment="1">
      <alignment horizontal="center" vertical="center" wrapText="1"/>
    </xf>
    <xf numFmtId="174" fontId="67" fillId="0" borderId="50" xfId="452" applyNumberFormat="1" applyFont="1" applyFill="1" applyBorder="1" applyAlignment="1">
      <alignment horizontal="center" vertical="center" wrapText="1"/>
    </xf>
    <xf numFmtId="175" fontId="67" fillId="0" borderId="50" xfId="453" applyNumberFormat="1" applyFont="1" applyFill="1" applyBorder="1" applyAlignment="1">
      <alignment horizontal="center" vertical="center" wrapText="1"/>
    </xf>
    <xf numFmtId="173" fontId="68" fillId="0" borderId="50" xfId="0" applyNumberFormat="1" applyFont="1" applyFill="1" applyBorder="1" applyAlignment="1">
      <alignment horizontal="center" vertical="center" wrapText="1"/>
    </xf>
    <xf numFmtId="7" fontId="67" fillId="0" borderId="50" xfId="452" applyNumberFormat="1" applyFont="1" applyFill="1" applyBorder="1" applyAlignment="1">
      <alignment horizontal="center" vertical="center" wrapText="1"/>
    </xf>
    <xf numFmtId="9" fontId="67" fillId="0" borderId="50" xfId="453" applyFont="1" applyFill="1" applyBorder="1" applyAlignment="1">
      <alignment horizontal="center" vertical="center" wrapText="1"/>
    </xf>
    <xf numFmtId="37" fontId="67" fillId="0" borderId="50" xfId="0" applyNumberFormat="1" applyFont="1" applyFill="1" applyBorder="1" applyAlignment="1">
      <alignment horizontal="center" vertical="center" wrapText="1"/>
    </xf>
    <xf numFmtId="9" fontId="67" fillId="0" borderId="50" xfId="0" applyNumberFormat="1" applyFont="1" applyFill="1" applyBorder="1" applyAlignment="1">
      <alignment horizontal="center" vertical="center" wrapText="1"/>
    </xf>
    <xf numFmtId="1" fontId="67" fillId="0" borderId="50" xfId="0" applyNumberFormat="1" applyFont="1" applyFill="1" applyBorder="1" applyAlignment="1">
      <alignment horizontal="center" vertical="center" wrapText="1"/>
    </xf>
    <xf numFmtId="1" fontId="67" fillId="0" borderId="50" xfId="451" applyNumberFormat="1" applyFont="1" applyFill="1" applyBorder="1" applyAlignment="1">
      <alignment horizontal="center" vertical="center" wrapText="1"/>
    </xf>
    <xf numFmtId="172"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173" fontId="19" fillId="0" borderId="21" xfId="0" applyNumberFormat="1" applyFont="1" applyBorder="1" applyAlignment="1" applyProtection="1">
      <alignment vertical="center" wrapText="1"/>
      <protection locked="0"/>
    </xf>
    <xf numFmtId="7" fontId="19" fillId="0" borderId="21" xfId="0" applyNumberFormat="1" applyFont="1" applyBorder="1" applyAlignment="1" applyProtection="1">
      <alignment vertical="center" wrapText="1"/>
      <protection locked="0"/>
    </xf>
    <xf numFmtId="9" fontId="19" fillId="0" borderId="21" xfId="0" applyNumberFormat="1" applyFont="1" applyBorder="1" applyAlignment="1" applyProtection="1">
      <alignment vertical="center" wrapText="1"/>
      <protection locked="0"/>
    </xf>
    <xf numFmtId="174" fontId="19" fillId="0" borderId="21" xfId="0" applyNumberFormat="1" applyFont="1" applyBorder="1" applyAlignment="1" applyProtection="1">
      <alignment vertical="center" wrapText="1"/>
      <protection locked="0"/>
    </xf>
    <xf numFmtId="175" fontId="19" fillId="0" borderId="21" xfId="0" applyNumberFormat="1" applyFont="1" applyBorder="1" applyAlignment="1" applyProtection="1">
      <alignment vertical="center" wrapText="1"/>
      <protection locked="0"/>
    </xf>
    <xf numFmtId="37" fontId="19" fillId="0" borderId="21" xfId="0" applyNumberFormat="1" applyFont="1" applyBorder="1" applyAlignment="1" applyProtection="1">
      <alignment vertical="center" wrapText="1"/>
      <protection locked="0"/>
    </xf>
    <xf numFmtId="1" fontId="19" fillId="0" borderId="21" xfId="0" applyNumberFormat="1" applyFont="1" applyBorder="1" applyAlignment="1" applyProtection="1">
      <alignment vertical="center" wrapText="1"/>
      <protection locked="0"/>
    </xf>
    <xf numFmtId="3" fontId="19" fillId="0" borderId="21" xfId="0" applyNumberFormat="1" applyFont="1" applyBorder="1" applyAlignment="1" applyProtection="1">
      <alignment vertical="center" wrapText="1"/>
      <protection locked="0"/>
    </xf>
    <xf numFmtId="14" fontId="19" fillId="0" borderId="2" xfId="0" applyNumberFormat="1" applyFont="1" applyBorder="1" applyAlignment="1" applyProtection="1">
      <alignment vertical="center" wrapText="1"/>
      <protection locked="0"/>
    </xf>
    <xf numFmtId="14" fontId="71" fillId="0" borderId="2"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0" fontId="66" fillId="0" borderId="2" xfId="0" applyFont="1" applyFill="1" applyBorder="1" applyAlignment="1" applyProtection="1">
      <alignment vertical="center" wrapText="1"/>
      <protection locked="0"/>
    </xf>
    <xf numFmtId="14" fontId="19" fillId="33" borderId="21" xfId="0" applyNumberFormat="1" applyFont="1" applyFill="1" applyBorder="1" applyAlignment="1" applyProtection="1">
      <alignment vertical="center" wrapText="1"/>
      <protection locked="0"/>
    </xf>
    <xf numFmtId="0" fontId="6" fillId="31" borderId="4" xfId="0" applyFont="1" applyFill="1" applyBorder="1" applyAlignment="1">
      <alignment vertical="top"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0" fillId="32" borderId="4" xfId="0" applyFill="1" applyBorder="1" applyAlignment="1" applyProtection="1">
      <alignment horizontal="center" vertical="top" wrapText="1"/>
      <protection locked="0"/>
    </xf>
    <xf numFmtId="0" fontId="31" fillId="32" borderId="26" xfId="0" applyFont="1" applyFill="1" applyBorder="1" applyAlignment="1" applyProtection="1">
      <alignment horizontal="center"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41" fillId="0" borderId="18" xfId="0" applyFont="1" applyBorder="1" applyAlignment="1">
      <alignment horizontal="left" vertical="top" wrapText="1"/>
    </xf>
    <xf numFmtId="0" fontId="41" fillId="0" borderId="19" xfId="0" applyFont="1" applyBorder="1" applyAlignment="1">
      <alignment horizontal="left" vertical="top" wrapText="1"/>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64" fillId="34" borderId="35" xfId="0" applyFont="1" applyFill="1" applyBorder="1" applyAlignment="1" applyProtection="1">
      <alignment vertical="top"/>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66" fillId="0" borderId="30" xfId="0" applyFont="1" applyBorder="1" applyAlignment="1" applyProtection="1">
      <alignment vertical="center" wrapText="1"/>
      <protection locked="0"/>
    </xf>
    <xf numFmtId="0" fontId="65" fillId="0" borderId="31" xfId="0" applyFont="1" applyBorder="1" applyAlignment="1" applyProtection="1">
      <protection locked="0"/>
    </xf>
    <xf numFmtId="0" fontId="65"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5" fillId="34" borderId="35" xfId="0" applyFont="1" applyFill="1" applyBorder="1" applyAlignment="1" applyProtection="1">
      <alignment vertical="top" wrapText="1"/>
      <protection locked="0"/>
    </xf>
    <xf numFmtId="0" fontId="65" fillId="34" borderId="36" xfId="0" applyFont="1" applyFill="1" applyBorder="1" applyAlignment="1" applyProtection="1">
      <alignment vertical="top"/>
      <protection locked="0"/>
    </xf>
    <xf numFmtId="0" fontId="65" fillId="34" borderId="1" xfId="0" applyFont="1"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6" fillId="0" borderId="2" xfId="0" applyFont="1" applyBorder="1" applyAlignment="1" applyProtection="1">
      <alignment vertical="center" wrapText="1"/>
      <protection locked="0"/>
    </xf>
    <xf numFmtId="0" fontId="65" fillId="0" borderId="2" xfId="0" applyFont="1" applyBorder="1" applyAlignment="1" applyProtection="1">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4" borderId="35" xfId="0" applyFill="1" applyBorder="1" applyAlignment="1" applyProtection="1">
      <alignment vertical="top" wrapText="1"/>
      <protection locked="0"/>
    </xf>
    <xf numFmtId="0" fontId="0" fillId="4" borderId="36" xfId="0" applyFill="1" applyBorder="1" applyAlignment="1" applyProtection="1">
      <alignment vertical="top" wrapText="1"/>
      <protection locked="0"/>
    </xf>
    <xf numFmtId="0" fontId="0" fillId="4" borderId="1" xfId="0" applyFill="1"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65" fillId="32" borderId="18" xfId="0" applyFont="1" applyFill="1" applyBorder="1" applyAlignment="1" applyProtection="1">
      <alignment horizontal="left" vertical="top" wrapText="1"/>
      <protection locked="0"/>
    </xf>
    <xf numFmtId="0" fontId="65" fillId="0" borderId="19" xfId="0" applyFont="1" applyBorder="1" applyAlignment="1" applyProtection="1">
      <alignment vertical="top" wrapText="1"/>
      <protection locked="0"/>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4">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xfId="451" builtinId="3"/>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xfId="452" builtinId="4"/>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3"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96">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rgb="FFFFFFFF"/>
      </font>
      <fill>
        <patternFill>
          <bgColor rgb="FF000000"/>
        </patternFill>
      </fill>
    </dxf>
    <dxf>
      <fill>
        <patternFill>
          <bgColor rgb="FF00B050"/>
        </patternFill>
      </fill>
    </dxf>
    <dxf>
      <font>
        <color rgb="FFFFFFFF"/>
      </font>
      <fill>
        <patternFill>
          <bgColor rgb="FFFF0000"/>
        </patternFill>
      </fill>
    </dxf>
    <dxf>
      <font>
        <color rgb="FFFFFFFF"/>
      </font>
      <fill>
        <patternFill>
          <bgColor rgb="FF000000"/>
        </patternFill>
      </fill>
    </dxf>
    <dxf>
      <fill>
        <patternFill>
          <bgColor rgb="FFFFFF00"/>
        </patternFill>
      </fill>
    </dxf>
    <dxf>
      <fill>
        <patternFill>
          <bgColor rgb="FF00B050"/>
        </patternFill>
      </fill>
    </dxf>
    <dxf>
      <fill>
        <patternFill>
          <bgColor rgb="FFD9D9D9"/>
        </patternFill>
      </fill>
    </dxf>
    <dxf>
      <fill>
        <patternFill>
          <bgColor rgb="FFD9D9D9"/>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ont>
        <color rgb="FFFFFFFF"/>
      </font>
      <fill>
        <patternFill>
          <bgColor rgb="FF000000"/>
        </patternFill>
      </fill>
    </dxf>
    <dxf>
      <font>
        <color rgb="FFFFFFFF"/>
      </font>
      <fill>
        <patternFill>
          <bgColor rgb="FFFF0000"/>
        </patternFill>
      </fill>
    </dxf>
    <dxf>
      <font>
        <color auto="1"/>
      </font>
      <fill>
        <patternFill>
          <bgColor rgb="FFFFFF00"/>
        </patternFill>
      </fill>
    </dxf>
    <dxf>
      <fill>
        <patternFill>
          <bgColor rgb="FF00B050"/>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ill>
        <patternFill>
          <bgColor rgb="FF00B050"/>
        </patternFill>
      </fill>
    </dxf>
    <dxf>
      <font>
        <color rgb="FFFFFFFF"/>
      </font>
      <fill>
        <patternFill>
          <bgColor rgb="FF000000"/>
        </patternFill>
      </fill>
    </dxf>
    <dxf>
      <fill>
        <patternFill>
          <bgColor rgb="FF00B050"/>
        </patternFill>
      </fill>
    </dxf>
    <dxf>
      <font>
        <color rgb="FFFFFFFF"/>
      </font>
      <fill>
        <patternFill>
          <bgColor rgb="FF000000"/>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ill>
        <patternFill>
          <bgColor rgb="FF00B050"/>
        </patternFill>
      </fill>
    </dxf>
    <dxf>
      <font>
        <color rgb="FFFFFFFF"/>
      </font>
      <fill>
        <patternFill>
          <bgColor rgb="FF000000"/>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ill>
        <patternFill>
          <bgColor rgb="FFD9D9D9"/>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ont>
        <color rgb="FFFFFFFF"/>
      </font>
      <fill>
        <patternFill>
          <bgColor rgb="FF000000"/>
        </patternFill>
      </fill>
    </dxf>
    <dxf>
      <font>
        <color rgb="FFFFFFFF"/>
      </font>
      <fill>
        <patternFill>
          <bgColor rgb="FFFF0000"/>
        </patternFill>
      </fill>
    </dxf>
    <dxf>
      <fill>
        <patternFill>
          <bgColor rgb="FFFFFF00"/>
        </patternFill>
      </fill>
    </dxf>
    <dxf>
      <fill>
        <patternFill>
          <bgColor rgb="FF00B050"/>
        </patternFill>
      </fill>
    </dxf>
    <dxf>
      <font>
        <color rgb="FFFFFFFF"/>
      </font>
      <fill>
        <patternFill>
          <bgColor rgb="FF000000"/>
        </patternFill>
      </fill>
    </dxf>
    <dxf>
      <font>
        <color rgb="FFFFFFFF"/>
      </font>
      <fill>
        <patternFill>
          <bgColor rgb="FFFF0000"/>
        </patternFill>
      </fill>
    </dxf>
    <dxf>
      <fill>
        <patternFill>
          <bgColor rgb="FFFFFF00"/>
        </patternFill>
      </fill>
    </dxf>
    <dxf>
      <font>
        <color rgb="FFFFFFFF"/>
      </font>
      <fill>
        <patternFill>
          <bgColor rgb="FF000000"/>
        </patternFill>
      </fill>
    </dxf>
    <dxf>
      <font>
        <color rgb="FFFFFFFF"/>
      </font>
      <fill>
        <patternFill>
          <bgColor rgb="FFFF0000"/>
        </patternFill>
      </fill>
    </dxf>
    <dxf>
      <font>
        <color auto="1"/>
      </font>
      <fill>
        <patternFill>
          <bgColor rgb="FFFFFF00"/>
        </patternFill>
      </fill>
    </dxf>
    <dxf>
      <fill>
        <patternFill>
          <bgColor rgb="FF00B050"/>
        </patternFill>
      </fill>
    </dxf>
    <dxf>
      <fill>
        <patternFill>
          <bgColor rgb="FF00B050"/>
        </patternFill>
      </fill>
    </dxf>
    <dxf>
      <font>
        <color rgb="FFFFFFFF"/>
      </font>
      <fill>
        <patternFill>
          <bgColor rgb="FF000000"/>
        </patternFill>
      </fill>
    </dxf>
    <dxf>
      <font>
        <color rgb="FFFFFFFF"/>
      </font>
      <fill>
        <patternFill>
          <bgColor rgb="FF000000"/>
        </patternFill>
      </fill>
    </dxf>
    <dxf>
      <fill>
        <patternFill>
          <bgColor rgb="FF00B050"/>
        </patternFill>
      </fill>
    </dxf>
    <dxf>
      <font>
        <color rgb="FFFFFFFF"/>
      </font>
      <fill>
        <patternFill>
          <bgColor rgb="FF000000"/>
        </patternFill>
      </fill>
    </dxf>
    <dxf>
      <font>
        <color rgb="FFFFFFFF"/>
      </font>
      <fill>
        <patternFill>
          <bgColor rgb="FFFF0000"/>
        </patternFill>
      </fill>
    </dxf>
    <dxf>
      <font>
        <color auto="1"/>
      </font>
      <fill>
        <patternFill>
          <bgColor rgb="FFFFFF00"/>
        </patternFill>
      </fill>
    </dxf>
    <dxf>
      <font>
        <color auto="1"/>
      </font>
      <fill>
        <patternFill>
          <bgColor rgb="FF00B050"/>
        </patternFill>
      </fill>
    </dxf>
    <dxf>
      <fill>
        <patternFill>
          <bgColor rgb="FF00B050"/>
        </patternFill>
      </fill>
    </dxf>
    <dxf>
      <font>
        <color rgb="FFFFFFFF"/>
      </font>
      <fill>
        <patternFill>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0</xdr:colOff>
      <xdr:row>23</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368393" cy="824592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14" sqref="A14:D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523</v>
      </c>
      <c r="B1" s="43"/>
      <c r="C1" s="43"/>
      <c r="D1" s="43"/>
      <c r="E1" s="43"/>
      <c r="AA1" s="43">
        <v>0</v>
      </c>
    </row>
    <row r="2" spans="1:27" ht="15" x14ac:dyDescent="0.25">
      <c r="A2" s="43"/>
      <c r="B2" s="43"/>
      <c r="C2" s="43"/>
      <c r="D2" s="43"/>
      <c r="E2" s="117" t="s">
        <v>530</v>
      </c>
    </row>
    <row r="3" spans="1:27" ht="15" x14ac:dyDescent="0.25">
      <c r="A3" s="39"/>
      <c r="B3" s="39"/>
      <c r="C3" s="39"/>
      <c r="D3" s="39"/>
      <c r="E3" s="157" t="s">
        <v>519</v>
      </c>
      <c r="F3" s="158"/>
    </row>
    <row r="4" spans="1:27" ht="15" x14ac:dyDescent="0.25">
      <c r="A4" s="39"/>
      <c r="B4" s="39"/>
      <c r="C4" s="39"/>
      <c r="D4" s="39"/>
      <c r="E4" s="159"/>
      <c r="F4" s="160"/>
    </row>
    <row r="5" spans="1:27" ht="4.5" customHeight="1" x14ac:dyDescent="0.25">
      <c r="A5" s="39"/>
      <c r="B5" s="39"/>
      <c r="C5" s="39"/>
      <c r="D5" s="39"/>
      <c r="E5" s="159"/>
      <c r="F5" s="160"/>
    </row>
    <row r="6" spans="1:27" ht="4.5" customHeight="1" x14ac:dyDescent="0.25">
      <c r="A6" s="39"/>
      <c r="B6" s="39"/>
      <c r="C6" s="39"/>
      <c r="D6" s="39"/>
      <c r="E6" s="159"/>
      <c r="F6" s="160"/>
    </row>
    <row r="7" spans="1:27" ht="15" x14ac:dyDescent="0.25">
      <c r="A7" s="39"/>
      <c r="B7" s="39"/>
      <c r="C7" s="39"/>
      <c r="D7" s="39"/>
      <c r="E7" s="159"/>
      <c r="F7" s="160"/>
    </row>
    <row r="8" spans="1:27" ht="15" x14ac:dyDescent="0.25">
      <c r="A8" s="39"/>
      <c r="B8" s="39"/>
      <c r="C8" s="39"/>
      <c r="D8" s="39"/>
      <c r="E8" s="159"/>
      <c r="F8" s="160"/>
    </row>
    <row r="9" spans="1:27" ht="15" x14ac:dyDescent="0.25">
      <c r="A9" s="39"/>
      <c r="B9" s="39"/>
      <c r="C9" s="39"/>
      <c r="D9" s="39"/>
      <c r="E9" s="159"/>
      <c r="F9" s="160"/>
    </row>
    <row r="10" spans="1:27" ht="15" hidden="1" customHeight="1" x14ac:dyDescent="0.25">
      <c r="A10" s="39"/>
      <c r="B10" s="39"/>
      <c r="C10" s="39"/>
      <c r="D10" s="39"/>
      <c r="E10" s="159"/>
      <c r="F10" s="160"/>
    </row>
    <row r="11" spans="1:27" ht="15" hidden="1" customHeight="1" x14ac:dyDescent="0.25">
      <c r="A11" s="39"/>
      <c r="B11" s="39"/>
      <c r="C11" s="39"/>
      <c r="D11" s="39"/>
      <c r="E11" s="159"/>
      <c r="F11" s="160"/>
    </row>
    <row r="12" spans="1:27" ht="15" hidden="1" customHeight="1" x14ac:dyDescent="0.25">
      <c r="A12" s="107"/>
      <c r="B12" s="39"/>
      <c r="C12" s="39"/>
      <c r="D12" s="39"/>
      <c r="E12" s="159"/>
      <c r="F12" s="160"/>
    </row>
    <row r="13" spans="1:27" ht="15" x14ac:dyDescent="0.25">
      <c r="A13" s="39"/>
      <c r="B13" s="39"/>
      <c r="C13" s="39"/>
      <c r="D13" s="39"/>
      <c r="E13" s="159"/>
      <c r="F13" s="160"/>
    </row>
    <row r="14" spans="1:27" ht="15" customHeight="1" x14ac:dyDescent="0.25">
      <c r="A14" s="163" t="s">
        <v>528</v>
      </c>
      <c r="B14" s="164"/>
      <c r="C14" s="165"/>
      <c r="D14" s="165"/>
      <c r="E14" s="159"/>
      <c r="F14" s="160"/>
    </row>
    <row r="15" spans="1:27" ht="15" customHeight="1" x14ac:dyDescent="0.25">
      <c r="A15" s="166"/>
      <c r="B15" s="167"/>
      <c r="C15" s="168"/>
      <c r="D15" s="168"/>
      <c r="E15" s="159"/>
      <c r="F15" s="160"/>
    </row>
    <row r="16" spans="1:27" ht="15" customHeight="1" x14ac:dyDescent="0.25">
      <c r="A16" s="166"/>
      <c r="B16" s="167"/>
      <c r="C16" s="168"/>
      <c r="D16" s="168"/>
      <c r="E16" s="159"/>
      <c r="F16" s="160"/>
    </row>
    <row r="17" spans="1:6" ht="53.25" customHeight="1" x14ac:dyDescent="0.25">
      <c r="A17" s="166"/>
      <c r="B17" s="167"/>
      <c r="C17" s="168"/>
      <c r="D17" s="168"/>
      <c r="E17" s="159"/>
      <c r="F17" s="160"/>
    </row>
    <row r="18" spans="1:6" ht="15" x14ac:dyDescent="0.25">
      <c r="A18" s="166"/>
      <c r="B18" s="167"/>
      <c r="C18" s="168"/>
      <c r="D18" s="168"/>
      <c r="E18" s="159"/>
      <c r="F18" s="160"/>
    </row>
    <row r="19" spans="1:6" ht="15" x14ac:dyDescent="0.25">
      <c r="A19" s="166"/>
      <c r="B19" s="167"/>
      <c r="C19" s="168"/>
      <c r="D19" s="168"/>
      <c r="E19" s="159"/>
      <c r="F19" s="160"/>
    </row>
    <row r="20" spans="1:6" ht="15" x14ac:dyDescent="0.25">
      <c r="A20" s="166"/>
      <c r="B20" s="167"/>
      <c r="C20" s="168"/>
      <c r="D20" s="168"/>
      <c r="E20" s="159"/>
      <c r="F20" s="160"/>
    </row>
    <row r="21" spans="1:6" ht="15" x14ac:dyDescent="0.25">
      <c r="A21" s="166"/>
      <c r="B21" s="167"/>
      <c r="C21" s="168"/>
      <c r="D21" s="168"/>
      <c r="E21" s="159"/>
      <c r="F21" s="160"/>
    </row>
    <row r="22" spans="1:6" ht="15" x14ac:dyDescent="0.25">
      <c r="A22" s="166"/>
      <c r="B22" s="167"/>
      <c r="C22" s="168"/>
      <c r="D22" s="168"/>
      <c r="E22" s="159"/>
      <c r="F22" s="160"/>
    </row>
    <row r="23" spans="1:6" ht="15" x14ac:dyDescent="0.25">
      <c r="A23" s="166"/>
      <c r="B23" s="167"/>
      <c r="C23" s="168"/>
      <c r="D23" s="168"/>
      <c r="E23" s="159"/>
      <c r="F23" s="160"/>
    </row>
    <row r="24" spans="1:6" ht="15" customHeight="1" x14ac:dyDescent="0.25">
      <c r="A24" s="166"/>
      <c r="B24" s="167"/>
      <c r="C24" s="168"/>
      <c r="D24" s="168"/>
      <c r="E24" s="159"/>
      <c r="F24" s="160"/>
    </row>
    <row r="25" spans="1:6" ht="15" customHeight="1" x14ac:dyDescent="0.25">
      <c r="A25" s="166"/>
      <c r="B25" s="167"/>
      <c r="C25" s="168"/>
      <c r="D25" s="168"/>
      <c r="E25" s="159"/>
      <c r="F25" s="160"/>
    </row>
    <row r="26" spans="1:6" ht="15" customHeight="1" x14ac:dyDescent="0.25">
      <c r="A26" s="166"/>
      <c r="B26" s="167"/>
      <c r="C26" s="168"/>
      <c r="D26" s="168"/>
      <c r="E26" s="159"/>
      <c r="F26" s="160"/>
    </row>
    <row r="27" spans="1:6" ht="36" customHeight="1" x14ac:dyDescent="0.25">
      <c r="A27" s="166"/>
      <c r="B27" s="167"/>
      <c r="C27" s="168"/>
      <c r="D27" s="168"/>
      <c r="E27" s="159"/>
      <c r="F27" s="160"/>
    </row>
    <row r="28" spans="1:6" ht="36" customHeight="1" x14ac:dyDescent="0.25">
      <c r="A28" s="166"/>
      <c r="B28" s="167"/>
      <c r="C28" s="168"/>
      <c r="D28" s="168"/>
      <c r="E28" s="159"/>
      <c r="F28" s="160"/>
    </row>
    <row r="29" spans="1:6" ht="36" customHeight="1" x14ac:dyDescent="0.25">
      <c r="A29" s="166"/>
      <c r="B29" s="167"/>
      <c r="C29" s="168"/>
      <c r="D29" s="168"/>
      <c r="E29" s="159"/>
      <c r="F29" s="160"/>
    </row>
    <row r="30" spans="1:6" ht="36" customHeight="1" x14ac:dyDescent="0.25">
      <c r="A30" s="166"/>
      <c r="B30" s="167"/>
      <c r="C30" s="168"/>
      <c r="D30" s="168"/>
      <c r="E30" s="159"/>
      <c r="F30" s="160"/>
    </row>
    <row r="31" spans="1:6" ht="36" customHeight="1" x14ac:dyDescent="0.25">
      <c r="A31" s="166"/>
      <c r="B31" s="167"/>
      <c r="C31" s="168"/>
      <c r="D31" s="168"/>
      <c r="E31" s="159"/>
      <c r="F31" s="160"/>
    </row>
    <row r="32" spans="1:6" ht="15" x14ac:dyDescent="0.25">
      <c r="A32" s="166"/>
      <c r="B32" s="167"/>
      <c r="C32" s="168"/>
      <c r="D32" s="168"/>
      <c r="E32" s="159"/>
      <c r="F32" s="160"/>
    </row>
    <row r="33" spans="1:6" ht="15" customHeight="1" x14ac:dyDescent="0.25">
      <c r="A33" s="166"/>
      <c r="B33" s="167"/>
      <c r="C33" s="168"/>
      <c r="D33" s="168"/>
      <c r="E33" s="159"/>
      <c r="F33" s="160"/>
    </row>
    <row r="34" spans="1:6" ht="15" customHeight="1" x14ac:dyDescent="0.25">
      <c r="A34" s="166"/>
      <c r="B34" s="167"/>
      <c r="C34" s="168"/>
      <c r="D34" s="168"/>
      <c r="E34" s="159"/>
      <c r="F34" s="160"/>
    </row>
    <row r="35" spans="1:6" ht="15" x14ac:dyDescent="0.25">
      <c r="A35" s="166"/>
      <c r="B35" s="167"/>
      <c r="C35" s="168"/>
      <c r="D35" s="168"/>
      <c r="E35" s="159"/>
      <c r="F35" s="160"/>
    </row>
    <row r="36" spans="1:6" ht="31.5" customHeight="1" x14ac:dyDescent="0.25">
      <c r="A36" s="166"/>
      <c r="B36" s="167"/>
      <c r="C36" s="168"/>
      <c r="D36" s="168"/>
      <c r="E36" s="159"/>
      <c r="F36" s="160"/>
    </row>
    <row r="37" spans="1:6" ht="31.5" customHeight="1" x14ac:dyDescent="0.25">
      <c r="A37" s="166"/>
      <c r="B37" s="167"/>
      <c r="C37" s="168"/>
      <c r="D37" s="168"/>
      <c r="E37" s="159"/>
      <c r="F37" s="160"/>
    </row>
    <row r="38" spans="1:6" ht="31.5" customHeight="1" x14ac:dyDescent="0.25">
      <c r="A38" s="166"/>
      <c r="B38" s="167"/>
      <c r="C38" s="168"/>
      <c r="D38" s="168"/>
      <c r="E38" s="159"/>
      <c r="F38" s="160"/>
    </row>
    <row r="39" spans="1:6" ht="31.5" customHeight="1" x14ac:dyDescent="0.25">
      <c r="A39" s="166"/>
      <c r="B39" s="167"/>
      <c r="C39" s="168"/>
      <c r="D39" s="168"/>
      <c r="E39" s="159"/>
      <c r="F39" s="160"/>
    </row>
    <row r="40" spans="1:6" ht="15" x14ac:dyDescent="0.25">
      <c r="A40" s="169"/>
      <c r="B40" s="170"/>
      <c r="C40" s="171"/>
      <c r="D40" s="171"/>
      <c r="E40" s="161"/>
      <c r="F40" s="162"/>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K14" sqref="K14:O1048576"/>
    </sheetView>
  </sheetViews>
  <sheetFormatPr defaultColWidth="0" defaultRowHeight="15" zeroHeight="1" x14ac:dyDescent="0.25"/>
  <cols>
    <col min="1" max="8" width="9.140625" style="43" customWidth="1"/>
    <col min="9" max="10" width="7.7109375" style="43" customWidth="1"/>
    <col min="11" max="11" width="7.7109375" style="118" hidden="1" customWidth="1"/>
    <col min="12" max="15" width="3.85546875" style="118" hidden="1" customWidth="1"/>
    <col min="16" max="16384" width="0.85546875" style="43" hidden="1"/>
  </cols>
  <sheetData>
    <row r="1" spans="1:15 16383:16383" ht="21" x14ac:dyDescent="0.35">
      <c r="B1" s="88"/>
      <c r="L1" s="39"/>
      <c r="M1" s="39"/>
      <c r="N1" s="39"/>
      <c r="O1" s="39"/>
      <c r="XFC1" s="43" t="s">
        <v>499</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7"/>
      <c r="L12" s="36"/>
      <c r="M12" s="36"/>
      <c r="N12" s="36"/>
      <c r="O12" s="36"/>
    </row>
    <row r="13" spans="1:15 16383:16383" x14ac:dyDescent="0.25">
      <c r="K13" s="36"/>
      <c r="L13" s="36"/>
      <c r="M13" s="36"/>
      <c r="N13" s="36"/>
      <c r="O13" s="36"/>
    </row>
    <row r="14" spans="1:15 16383:16383" x14ac:dyDescent="0.25">
      <c r="A14" s="172" t="s">
        <v>531</v>
      </c>
      <c r="B14" s="173"/>
      <c r="C14" s="173"/>
      <c r="D14" s="173"/>
      <c r="E14" s="173"/>
      <c r="F14" s="173"/>
      <c r="G14" s="173"/>
      <c r="H14" s="173"/>
      <c r="I14" s="173"/>
      <c r="J14" s="173"/>
      <c r="K14" s="119"/>
    </row>
    <row r="15" spans="1:15 16383:16383" x14ac:dyDescent="0.25">
      <c r="A15" s="173"/>
      <c r="B15" s="173"/>
      <c r="C15" s="173"/>
      <c r="D15" s="173"/>
      <c r="E15" s="173"/>
      <c r="F15" s="173"/>
      <c r="G15" s="173"/>
      <c r="H15" s="173"/>
      <c r="I15" s="173"/>
      <c r="J15" s="173"/>
    </row>
    <row r="16" spans="1:15 16383:16383" x14ac:dyDescent="0.25">
      <c r="A16" s="173"/>
      <c r="B16" s="173"/>
      <c r="C16" s="173"/>
      <c r="D16" s="173"/>
      <c r="E16" s="173"/>
      <c r="F16" s="173"/>
      <c r="G16" s="173"/>
      <c r="H16" s="173"/>
      <c r="I16" s="173"/>
      <c r="J16" s="173"/>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74" t="s">
        <v>486</v>
      </c>
      <c r="B24" s="175"/>
      <c r="C24" s="175"/>
      <c r="D24" s="175"/>
      <c r="E24" s="175"/>
      <c r="F24" s="175"/>
      <c r="G24" s="175"/>
      <c r="H24" s="175"/>
      <c r="I24" s="175"/>
      <c r="J24" s="175"/>
    </row>
    <row r="25" spans="1:10" x14ac:dyDescent="0.25">
      <c r="A25" s="175"/>
      <c r="B25" s="175"/>
      <c r="C25" s="175"/>
      <c r="D25" s="175"/>
      <c r="E25" s="175"/>
      <c r="F25" s="175"/>
      <c r="G25" s="175"/>
      <c r="H25" s="175"/>
      <c r="I25" s="175"/>
      <c r="J25" s="175"/>
    </row>
    <row r="26" spans="1:10" x14ac:dyDescent="0.25">
      <c r="A26" s="175"/>
      <c r="B26" s="175"/>
      <c r="C26" s="175"/>
      <c r="D26" s="175"/>
      <c r="E26" s="175"/>
      <c r="F26" s="175"/>
      <c r="G26" s="175"/>
      <c r="H26" s="175"/>
      <c r="I26" s="175"/>
      <c r="J26" s="175"/>
    </row>
    <row r="27" spans="1:10" x14ac:dyDescent="0.25">
      <c r="A27" s="176"/>
      <c r="B27" s="176"/>
      <c r="C27" s="176"/>
      <c r="D27" s="176"/>
      <c r="E27" s="176"/>
      <c r="F27" s="176"/>
      <c r="G27" s="176"/>
      <c r="H27" s="176"/>
      <c r="I27" s="176"/>
      <c r="J27" s="176"/>
    </row>
    <row r="28" spans="1:10" x14ac:dyDescent="0.25">
      <c r="A28" s="176"/>
      <c r="B28" s="176"/>
      <c r="C28" s="176"/>
      <c r="D28" s="176"/>
      <c r="E28" s="176"/>
      <c r="F28" s="176"/>
      <c r="G28" s="176"/>
      <c r="H28" s="176"/>
      <c r="I28" s="176"/>
      <c r="J28" s="176"/>
    </row>
    <row r="29" spans="1:10" x14ac:dyDescent="0.25"/>
    <row r="30" spans="1:10" x14ac:dyDescent="0.25"/>
    <row r="31" spans="1:10" x14ac:dyDescent="0.25"/>
    <row r="32" spans="1:10" x14ac:dyDescent="0.25"/>
    <row r="33" spans="1:10" x14ac:dyDescent="0.25">
      <c r="A33" s="177"/>
      <c r="B33" s="178"/>
      <c r="C33" s="178"/>
      <c r="D33" s="178"/>
      <c r="E33" s="178"/>
      <c r="F33" s="178"/>
      <c r="G33" s="178"/>
      <c r="H33" s="178"/>
      <c r="I33" s="178"/>
      <c r="J33" s="178"/>
    </row>
    <row r="34" spans="1:10" x14ac:dyDescent="0.25">
      <c r="A34" s="178"/>
      <c r="B34" s="178"/>
      <c r="C34" s="178"/>
      <c r="D34" s="178"/>
      <c r="E34" s="178"/>
      <c r="F34" s="178"/>
      <c r="G34" s="178"/>
      <c r="H34" s="178"/>
      <c r="I34" s="178"/>
      <c r="J34" s="178"/>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3"/>
  <sheetViews>
    <sheetView tabSelected="1" view="pageLayout" zoomScale="70" zoomScaleNormal="100" zoomScalePageLayoutView="70" workbookViewId="0">
      <selection activeCell="B14" sqref="B14"/>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499</v>
      </c>
    </row>
    <row r="2" spans="1:27" ht="15.75" thickBot="1" x14ac:dyDescent="0.3"/>
    <row r="3" spans="1:27" ht="29.25" customHeight="1" thickBot="1" x14ac:dyDescent="0.3">
      <c r="A3" s="179" t="s">
        <v>259</v>
      </c>
      <c r="B3" s="180"/>
      <c r="C3" s="106">
        <v>2015</v>
      </c>
    </row>
    <row r="4" spans="1:27" ht="24" customHeight="1" thickBot="1" x14ac:dyDescent="0.3">
      <c r="A4" s="179" t="s">
        <v>538</v>
      </c>
      <c r="B4" s="180"/>
      <c r="C4" s="150"/>
    </row>
    <row r="5" spans="1:27" ht="24" customHeight="1" thickBot="1" x14ac:dyDescent="0.3">
      <c r="A5" s="185" t="s">
        <v>648</v>
      </c>
      <c r="B5" s="186"/>
      <c r="C5" s="150">
        <v>42172</v>
      </c>
    </row>
    <row r="6" spans="1:27" ht="27.75" customHeight="1" thickBot="1" x14ac:dyDescent="0.3">
      <c r="A6" s="179" t="s">
        <v>260</v>
      </c>
      <c r="B6" s="180"/>
      <c r="C6" s="150" t="s">
        <v>649</v>
      </c>
    </row>
    <row r="7" spans="1:27" ht="44.25" customHeight="1" thickBot="1" x14ac:dyDescent="0.3">
      <c r="A7" s="179" t="s">
        <v>261</v>
      </c>
      <c r="B7" s="180"/>
      <c r="C7" s="106" t="s">
        <v>634</v>
      </c>
    </row>
    <row r="8" spans="1:27" ht="33.75" customHeight="1" thickBot="1" x14ac:dyDescent="0.3">
      <c r="A8" s="179" t="s">
        <v>520</v>
      </c>
      <c r="B8" s="180"/>
      <c r="C8" s="106" t="s">
        <v>532</v>
      </c>
    </row>
    <row r="9" spans="1:27" ht="33.75" customHeight="1" thickBot="1" x14ac:dyDescent="0.3">
      <c r="A9" s="179" t="s">
        <v>262</v>
      </c>
      <c r="B9" s="180"/>
      <c r="C9" s="106" t="s">
        <v>532</v>
      </c>
    </row>
    <row r="10" spans="1:27" x14ac:dyDescent="0.25"/>
    <row r="11" spans="1:27" ht="15.75" thickBot="1" x14ac:dyDescent="0.3">
      <c r="A11" s="68" t="s">
        <v>497</v>
      </c>
      <c r="B11" s="181" t="s">
        <v>532</v>
      </c>
      <c r="C11" s="182"/>
    </row>
    <row r="12" spans="1:27" x14ac:dyDescent="0.25"/>
    <row r="13" spans="1:27" x14ac:dyDescent="0.25">
      <c r="A13" s="89" t="s">
        <v>521</v>
      </c>
      <c r="B13" s="47"/>
    </row>
    <row r="14" spans="1:27" x14ac:dyDescent="0.25">
      <c r="A14" s="89"/>
      <c r="B14" s="47"/>
    </row>
    <row r="15" spans="1:27" x14ac:dyDescent="0.25">
      <c r="A15" s="156" t="s">
        <v>655</v>
      </c>
      <c r="B15" s="47"/>
    </row>
    <row r="16" spans="1:27" x14ac:dyDescent="0.25"/>
    <row r="17" spans="1:3" x14ac:dyDescent="0.25">
      <c r="A17" s="48" t="s">
        <v>263</v>
      </c>
      <c r="B17" s="49"/>
      <c r="C17" s="50"/>
    </row>
    <row r="18" spans="1:3" ht="198.75" customHeight="1" x14ac:dyDescent="0.25">
      <c r="A18" s="183" t="s">
        <v>533</v>
      </c>
      <c r="B18" s="171"/>
      <c r="C18" s="184"/>
    </row>
    <row r="19" spans="1:3" x14ac:dyDescent="0.25"/>
    <row r="20" spans="1:3" x14ac:dyDescent="0.25"/>
    <row r="21" spans="1:3" x14ac:dyDescent="0.25"/>
    <row r="22" spans="1:3" x14ac:dyDescent="0.25"/>
    <row r="23" spans="1:3" x14ac:dyDescent="0.25"/>
  </sheetData>
  <sheetProtection formatRows="0"/>
  <mergeCells count="9">
    <mergeCell ref="A9:B9"/>
    <mergeCell ref="B11:C11"/>
    <mergeCell ref="A18:C18"/>
    <mergeCell ref="A6:B6"/>
    <mergeCell ref="A3:B3"/>
    <mergeCell ref="A4:B4"/>
    <mergeCell ref="A7:B7"/>
    <mergeCell ref="A8:B8"/>
    <mergeCell ref="A5:B5"/>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&amp;C&amp;"-,Bold"Santander Overseas Bank</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269</v>
      </c>
      <c r="AA1" s="43" t="s">
        <v>500</v>
      </c>
    </row>
    <row r="2" spans="1:27" ht="60" x14ac:dyDescent="0.25">
      <c r="A2" s="42" t="s">
        <v>268</v>
      </c>
    </row>
    <row r="3" spans="1:27" ht="263.25" customHeight="1" x14ac:dyDescent="0.25">
      <c r="A3" s="148" t="s">
        <v>650</v>
      </c>
    </row>
    <row r="4" spans="1:27" ht="15.75" thickBot="1" x14ac:dyDescent="0.3">
      <c r="A4" s="72" t="s">
        <v>265</v>
      </c>
    </row>
    <row r="5" spans="1:27" ht="75" x14ac:dyDescent="0.25">
      <c r="A5" s="42" t="s">
        <v>264</v>
      </c>
    </row>
    <row r="6" spans="1:27" ht="248.25" customHeight="1" x14ac:dyDescent="0.25">
      <c r="A6" s="148" t="s">
        <v>646</v>
      </c>
    </row>
    <row r="7" spans="1:27" ht="15.75" thickBot="1" x14ac:dyDescent="0.3">
      <c r="A7" s="72" t="s">
        <v>266</v>
      </c>
    </row>
    <row r="8" spans="1:27" ht="150" x14ac:dyDescent="0.25">
      <c r="A8" s="42" t="s">
        <v>484</v>
      </c>
    </row>
    <row r="9" spans="1:27" ht="199.5" customHeight="1" x14ac:dyDescent="0.25">
      <c r="A9" s="148" t="s">
        <v>632</v>
      </c>
    </row>
    <row r="10" spans="1:27" ht="15.75" thickBot="1" x14ac:dyDescent="0.3">
      <c r="A10" s="72" t="s">
        <v>267</v>
      </c>
    </row>
    <row r="11" spans="1:27" ht="135" x14ac:dyDescent="0.25">
      <c r="A11" s="42" t="s">
        <v>485</v>
      </c>
    </row>
    <row r="12" spans="1:27" ht="143.25" customHeight="1" x14ac:dyDescent="0.25">
      <c r="A12" s="148" t="s">
        <v>633</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275</v>
      </c>
      <c r="B1" s="56"/>
      <c r="C1" s="56"/>
      <c r="D1" s="56"/>
      <c r="E1" s="56"/>
      <c r="AA1" s="43" t="s">
        <v>500</v>
      </c>
    </row>
    <row r="2" spans="1:27" x14ac:dyDescent="0.25">
      <c r="A2" s="187" t="s">
        <v>276</v>
      </c>
      <c r="B2" s="188"/>
      <c r="C2" s="188"/>
      <c r="D2" s="188"/>
      <c r="E2" s="188"/>
      <c r="F2" s="188"/>
      <c r="G2" s="55"/>
      <c r="H2" s="55"/>
      <c r="I2" s="55"/>
      <c r="J2" s="55"/>
      <c r="K2" s="55"/>
      <c r="L2" s="55"/>
      <c r="M2" s="55"/>
      <c r="N2" s="55"/>
    </row>
    <row r="3" spans="1:27" ht="15.75" thickBot="1" x14ac:dyDescent="0.3"/>
    <row r="4" spans="1:27" ht="15.75" thickBot="1" x14ac:dyDescent="0.3">
      <c r="A4" s="52" t="s">
        <v>270</v>
      </c>
      <c r="B4" s="53" t="s">
        <v>271</v>
      </c>
      <c r="C4" s="53" t="s">
        <v>272</v>
      </c>
      <c r="D4" s="53" t="s">
        <v>273</v>
      </c>
      <c r="E4" s="53" t="s">
        <v>274</v>
      </c>
    </row>
    <row r="5" spans="1:27" ht="15.75" thickBot="1" x14ac:dyDescent="0.3">
      <c r="A5" s="115"/>
      <c r="B5" s="114"/>
      <c r="C5" s="116"/>
      <c r="D5" s="114"/>
      <c r="E5" s="114"/>
    </row>
    <row r="6" spans="1:27" ht="15.75" thickBot="1" x14ac:dyDescent="0.3">
      <c r="A6" s="115"/>
      <c r="B6" s="114"/>
      <c r="C6" s="114"/>
      <c r="D6" s="114"/>
      <c r="E6" s="114"/>
    </row>
    <row r="7" spans="1:27" ht="15.75" thickBot="1" x14ac:dyDescent="0.3">
      <c r="A7" s="115"/>
      <c r="B7" s="114"/>
      <c r="C7" s="114"/>
      <c r="D7" s="114"/>
      <c r="E7" s="114"/>
    </row>
    <row r="8" spans="1:27" ht="15.75" thickBot="1" x14ac:dyDescent="0.3">
      <c r="A8" s="115"/>
      <c r="B8" s="114"/>
      <c r="C8" s="114"/>
      <c r="D8" s="114"/>
      <c r="E8" s="114"/>
    </row>
    <row r="9" spans="1:27" ht="15.75" thickBot="1" x14ac:dyDescent="0.3">
      <c r="A9" s="115"/>
      <c r="B9" s="114"/>
      <c r="C9" s="114"/>
      <c r="D9" s="114"/>
      <c r="E9" s="114"/>
    </row>
    <row r="10" spans="1:27" x14ac:dyDescent="0.25">
      <c r="A10" s="44"/>
      <c r="B10"/>
      <c r="C10"/>
      <c r="D10"/>
      <c r="E10"/>
    </row>
    <row r="11" spans="1:27" ht="48.75" customHeight="1" x14ac:dyDescent="0.25">
      <c r="A11" s="187" t="s">
        <v>277</v>
      </c>
      <c r="B11" s="189"/>
      <c r="C11" s="189"/>
      <c r="D11" s="189"/>
      <c r="E11" s="189"/>
    </row>
    <row r="12" spans="1:27" ht="61.5" customHeight="1" x14ac:dyDescent="0.25">
      <c r="A12" s="190" t="s">
        <v>539</v>
      </c>
      <c r="B12" s="191"/>
      <c r="C12" s="191"/>
      <c r="D12" s="191"/>
      <c r="E12" s="192"/>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2" sqref="A2"/>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513</v>
      </c>
      <c r="AA1" s="43" t="s">
        <v>500</v>
      </c>
    </row>
    <row r="2" spans="1:27" ht="57" customHeight="1" x14ac:dyDescent="0.25">
      <c r="A2" s="42" t="s">
        <v>514</v>
      </c>
    </row>
    <row r="3" spans="1:27" ht="234.75" customHeight="1" x14ac:dyDescent="0.25">
      <c r="A3" s="98" t="s">
        <v>647</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29" sqref="A29:D29"/>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501</v>
      </c>
      <c r="B1" s="56"/>
      <c r="C1" s="56"/>
      <c r="D1" s="56"/>
      <c r="AA1" s="43" t="s">
        <v>500</v>
      </c>
    </row>
    <row r="2" spans="1:27" x14ac:dyDescent="0.25">
      <c r="A2" s="200" t="s">
        <v>283</v>
      </c>
      <c r="B2" s="201"/>
      <c r="C2" s="201"/>
      <c r="D2" s="201"/>
    </row>
    <row r="3" spans="1:27" x14ac:dyDescent="0.25"/>
    <row r="4" spans="1:27" x14ac:dyDescent="0.25">
      <c r="A4" s="61" t="s">
        <v>278</v>
      </c>
      <c r="B4" s="61" t="s">
        <v>279</v>
      </c>
      <c r="C4" s="61" t="s">
        <v>280</v>
      </c>
      <c r="D4" s="61" t="s">
        <v>281</v>
      </c>
    </row>
    <row r="5" spans="1:27" ht="38.25" x14ac:dyDescent="0.25">
      <c r="A5" s="121">
        <v>42004</v>
      </c>
      <c r="B5" s="120"/>
      <c r="C5" s="149" t="s">
        <v>636</v>
      </c>
      <c r="D5" s="120" t="s">
        <v>540</v>
      </c>
    </row>
    <row r="6" spans="1:27" x14ac:dyDescent="0.25">
      <c r="A6" s="111"/>
      <c r="B6" s="111"/>
      <c r="C6" s="111"/>
      <c r="D6" s="111"/>
    </row>
    <row r="7" spans="1:27" x14ac:dyDescent="0.25">
      <c r="A7" s="112"/>
      <c r="B7" s="112"/>
      <c r="C7" s="113"/>
      <c r="D7" s="111"/>
    </row>
    <row r="8" spans="1:27" x14ac:dyDescent="0.25">
      <c r="A8" s="111"/>
      <c r="B8" s="111"/>
      <c r="C8" s="111"/>
      <c r="D8" s="111"/>
    </row>
    <row r="9" spans="1:27" x14ac:dyDescent="0.25">
      <c r="A9" s="111"/>
      <c r="B9" s="111"/>
      <c r="C9" s="111"/>
      <c r="D9" s="111"/>
    </row>
    <row r="10" spans="1:27" x14ac:dyDescent="0.25"/>
    <row r="11" spans="1:27" x14ac:dyDescent="0.25">
      <c r="A11" s="43" t="s">
        <v>282</v>
      </c>
    </row>
    <row r="12" spans="1:27" ht="107.25" customHeight="1" x14ac:dyDescent="0.25">
      <c r="A12" s="197" t="s">
        <v>635</v>
      </c>
      <c r="B12" s="198"/>
      <c r="C12" s="198"/>
      <c r="D12" s="199"/>
    </row>
    <row r="13" spans="1:27" ht="20.25" customHeight="1" x14ac:dyDescent="0.25">
      <c r="A13" s="58"/>
      <c r="B13" s="33"/>
      <c r="C13" s="33"/>
      <c r="D13" s="33"/>
    </row>
    <row r="14" spans="1:27" ht="20.25" customHeight="1" thickBot="1" x14ac:dyDescent="0.3">
      <c r="A14" s="110" t="s">
        <v>502</v>
      </c>
      <c r="B14" s="62"/>
      <c r="C14" s="62"/>
      <c r="D14" s="62"/>
    </row>
    <row r="15" spans="1:27" x14ac:dyDescent="0.25">
      <c r="A15" s="63" t="s">
        <v>503</v>
      </c>
      <c r="B15" s="64"/>
      <c r="C15" s="64"/>
      <c r="D15" s="64"/>
    </row>
    <row r="16" spans="1:27" ht="49.5" customHeight="1" x14ac:dyDescent="0.25">
      <c r="A16" s="202" t="s">
        <v>284</v>
      </c>
      <c r="B16" s="168"/>
      <c r="C16" s="168"/>
      <c r="D16" s="168"/>
    </row>
    <row r="17" spans="1:4" x14ac:dyDescent="0.25">
      <c r="A17" s="61" t="s">
        <v>3</v>
      </c>
      <c r="B17" s="203" t="s">
        <v>285</v>
      </c>
      <c r="C17" s="204"/>
      <c r="D17" s="204"/>
    </row>
    <row r="18" spans="1:4" x14ac:dyDescent="0.25">
      <c r="A18" s="60" t="s">
        <v>31</v>
      </c>
      <c r="B18" s="193" t="s">
        <v>542</v>
      </c>
      <c r="C18" s="194"/>
      <c r="D18" s="195"/>
    </row>
    <row r="19" spans="1:4" x14ac:dyDescent="0.25">
      <c r="A19" s="59" t="s">
        <v>13</v>
      </c>
      <c r="B19" s="205"/>
      <c r="C19" s="206"/>
      <c r="D19" s="206"/>
    </row>
    <row r="20" spans="1:4" x14ac:dyDescent="0.25">
      <c r="A20" s="59" t="s">
        <v>15</v>
      </c>
      <c r="B20" s="205"/>
      <c r="C20" s="206"/>
      <c r="D20" s="206"/>
    </row>
    <row r="21" spans="1:4" x14ac:dyDescent="0.25">
      <c r="A21" s="59" t="s">
        <v>11</v>
      </c>
      <c r="B21" s="205"/>
      <c r="C21" s="206"/>
      <c r="D21" s="206"/>
    </row>
    <row r="22" spans="1:4" x14ac:dyDescent="0.25">
      <c r="A22" s="59" t="s">
        <v>286</v>
      </c>
      <c r="B22" s="205"/>
      <c r="C22" s="206"/>
      <c r="D22" s="206"/>
    </row>
    <row r="23" spans="1:4" x14ac:dyDescent="0.25">
      <c r="A23" s="59" t="s">
        <v>25</v>
      </c>
      <c r="B23" s="196"/>
      <c r="C23" s="191"/>
      <c r="D23" s="192"/>
    </row>
    <row r="24" spans="1:4" x14ac:dyDescent="0.25">
      <c r="A24" s="59" t="s">
        <v>17</v>
      </c>
      <c r="B24" s="210" t="s">
        <v>541</v>
      </c>
      <c r="C24" s="211"/>
      <c r="D24" s="211"/>
    </row>
    <row r="25" spans="1:4" x14ac:dyDescent="0.25">
      <c r="A25" s="59" t="s">
        <v>9</v>
      </c>
      <c r="B25" s="210" t="s">
        <v>537</v>
      </c>
      <c r="C25" s="211"/>
      <c r="D25" s="211"/>
    </row>
    <row r="26" spans="1:4" x14ac:dyDescent="0.25"/>
    <row r="27" spans="1:4" ht="15.75" x14ac:dyDescent="0.25">
      <c r="A27" s="108" t="s">
        <v>504</v>
      </c>
    </row>
    <row r="28" spans="1:4" x14ac:dyDescent="0.25">
      <c r="A28" s="109" t="s">
        <v>287</v>
      </c>
    </row>
    <row r="29" spans="1:4" ht="66.75" customHeight="1" x14ac:dyDescent="0.25">
      <c r="A29" s="207" t="s">
        <v>498</v>
      </c>
      <c r="B29" s="208"/>
      <c r="C29" s="208"/>
      <c r="D29" s="209"/>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49"/>
  <sheetViews>
    <sheetView view="pageLayout" zoomScaleNormal="100" workbookViewId="0">
      <selection activeCell="B5" sqref="B5"/>
    </sheetView>
  </sheetViews>
  <sheetFormatPr defaultColWidth="0" defaultRowHeight="15" zeroHeight="1" x14ac:dyDescent="0.25"/>
  <cols>
    <col min="1" max="1" width="8.28515625" style="43" customWidth="1"/>
    <col min="2" max="2" width="63.85546875" style="43" customWidth="1"/>
    <col min="3" max="3" width="9.140625" style="43" customWidth="1"/>
    <col min="4" max="4" width="10.7109375" style="43" customWidth="1"/>
    <col min="5" max="5" width="10.85546875" style="43" customWidth="1"/>
    <col min="6" max="6" width="10.42578125" style="43" customWidth="1"/>
    <col min="7" max="16384" width="2.140625" style="43" hidden="1"/>
  </cols>
  <sheetData>
    <row r="1" spans="1:27" x14ac:dyDescent="0.25">
      <c r="AA1" s="43" t="s">
        <v>500</v>
      </c>
    </row>
    <row r="2" spans="1:27" ht="15.75" thickBot="1" x14ac:dyDescent="0.3">
      <c r="A2" s="101" t="s">
        <v>515</v>
      </c>
      <c r="B2" s="56"/>
      <c r="C2" s="56"/>
      <c r="D2" s="56"/>
      <c r="E2" s="56"/>
      <c r="F2" s="56"/>
    </row>
    <row r="3" spans="1:27" x14ac:dyDescent="0.25">
      <c r="A3" s="43" t="s">
        <v>288</v>
      </c>
    </row>
    <row r="4" spans="1:27" ht="26.25" customHeight="1" x14ac:dyDescent="0.25">
      <c r="A4" s="67" t="s">
        <v>289</v>
      </c>
      <c r="B4" s="67" t="s">
        <v>290</v>
      </c>
      <c r="C4" s="67" t="s">
        <v>291</v>
      </c>
      <c r="D4" s="67" t="s">
        <v>292</v>
      </c>
      <c r="E4" s="67" t="s">
        <v>293</v>
      </c>
      <c r="F4" s="67" t="s">
        <v>273</v>
      </c>
    </row>
    <row r="5" spans="1:27" ht="63.75" x14ac:dyDescent="0.25">
      <c r="A5" s="146" t="s">
        <v>607</v>
      </c>
      <c r="B5" s="104" t="s">
        <v>608</v>
      </c>
      <c r="C5" s="104" t="s">
        <v>622</v>
      </c>
      <c r="D5" s="147">
        <v>41102</v>
      </c>
      <c r="E5" s="147"/>
      <c r="F5" s="104" t="s">
        <v>620</v>
      </c>
    </row>
    <row r="6" spans="1:27" ht="51" x14ac:dyDescent="0.25">
      <c r="A6" s="146" t="s">
        <v>607</v>
      </c>
      <c r="B6" s="104" t="s">
        <v>609</v>
      </c>
      <c r="C6" s="104" t="s">
        <v>622</v>
      </c>
      <c r="D6" s="147">
        <v>41102</v>
      </c>
      <c r="E6" s="147"/>
      <c r="F6" s="104" t="s">
        <v>620</v>
      </c>
    </row>
    <row r="7" spans="1:27" ht="63.75" x14ac:dyDescent="0.25">
      <c r="A7" s="146" t="s">
        <v>607</v>
      </c>
      <c r="B7" s="104" t="s">
        <v>610</v>
      </c>
      <c r="C7" s="104" t="s">
        <v>622</v>
      </c>
      <c r="D7" s="147">
        <v>41102</v>
      </c>
      <c r="E7" s="147"/>
      <c r="F7" s="104" t="s">
        <v>620</v>
      </c>
    </row>
    <row r="8" spans="1:27" ht="76.5" x14ac:dyDescent="0.25">
      <c r="A8" s="146" t="s">
        <v>607</v>
      </c>
      <c r="B8" s="104" t="s">
        <v>611</v>
      </c>
      <c r="C8" s="104" t="s">
        <v>622</v>
      </c>
      <c r="D8" s="147">
        <v>41102</v>
      </c>
      <c r="E8" s="147"/>
      <c r="F8" s="104" t="s">
        <v>620</v>
      </c>
    </row>
    <row r="9" spans="1:27" ht="38.25" x14ac:dyDescent="0.25">
      <c r="A9" s="146" t="s">
        <v>607</v>
      </c>
      <c r="B9" s="104" t="s">
        <v>612</v>
      </c>
      <c r="C9" s="104" t="s">
        <v>622</v>
      </c>
      <c r="D9" s="147">
        <v>41102</v>
      </c>
      <c r="E9" s="147"/>
      <c r="F9" s="104" t="s">
        <v>620</v>
      </c>
    </row>
    <row r="10" spans="1:27" ht="38.25" x14ac:dyDescent="0.25">
      <c r="A10" s="104" t="s">
        <v>607</v>
      </c>
      <c r="B10" s="104" t="s">
        <v>613</v>
      </c>
      <c r="C10" s="104" t="s">
        <v>623</v>
      </c>
      <c r="D10" s="147">
        <v>41836</v>
      </c>
      <c r="E10" s="147">
        <v>41759</v>
      </c>
      <c r="F10" s="104" t="s">
        <v>621</v>
      </c>
    </row>
    <row r="11" spans="1:27" ht="76.5" x14ac:dyDescent="0.25">
      <c r="A11" s="104" t="s">
        <v>607</v>
      </c>
      <c r="B11" s="104" t="s">
        <v>614</v>
      </c>
      <c r="C11" s="104" t="s">
        <v>623</v>
      </c>
      <c r="D11" s="147">
        <v>41836</v>
      </c>
      <c r="E11" s="147">
        <v>41759</v>
      </c>
      <c r="F11" s="104" t="s">
        <v>621</v>
      </c>
    </row>
    <row r="12" spans="1:27" ht="89.25" x14ac:dyDescent="0.25">
      <c r="A12" s="104" t="s">
        <v>607</v>
      </c>
      <c r="B12" s="104" t="s">
        <v>615</v>
      </c>
      <c r="C12" s="104" t="s">
        <v>622</v>
      </c>
      <c r="D12" s="147">
        <v>41836</v>
      </c>
      <c r="E12" s="147">
        <v>41698</v>
      </c>
      <c r="F12" s="104" t="s">
        <v>621</v>
      </c>
    </row>
    <row r="13" spans="1:27" ht="153" x14ac:dyDescent="0.25">
      <c r="A13" s="104" t="s">
        <v>607</v>
      </c>
      <c r="B13" s="104" t="s">
        <v>616</v>
      </c>
      <c r="C13" s="104" t="s">
        <v>622</v>
      </c>
      <c r="D13" s="147">
        <v>41836</v>
      </c>
      <c r="E13" s="147">
        <v>41639</v>
      </c>
      <c r="F13" s="104" t="s">
        <v>621</v>
      </c>
    </row>
    <row r="14" spans="1:27" ht="242.25" x14ac:dyDescent="0.25">
      <c r="A14" s="104" t="s">
        <v>607</v>
      </c>
      <c r="B14" s="104" t="s">
        <v>617</v>
      </c>
      <c r="C14" s="104" t="s">
        <v>622</v>
      </c>
      <c r="D14" s="147">
        <v>41836</v>
      </c>
      <c r="E14" s="147">
        <v>42004</v>
      </c>
      <c r="F14" s="104" t="s">
        <v>621</v>
      </c>
    </row>
    <row r="15" spans="1:27" ht="89.25" x14ac:dyDescent="0.25">
      <c r="A15" s="104" t="s">
        <v>607</v>
      </c>
      <c r="B15" s="104" t="s">
        <v>618</v>
      </c>
      <c r="C15" s="104" t="s">
        <v>622</v>
      </c>
      <c r="D15" s="147">
        <v>41836</v>
      </c>
      <c r="E15" s="147">
        <v>41759</v>
      </c>
      <c r="F15" s="104" t="s">
        <v>621</v>
      </c>
    </row>
    <row r="16" spans="1:27" ht="140.25" x14ac:dyDescent="0.25">
      <c r="A16" s="104" t="s">
        <v>607</v>
      </c>
      <c r="B16" s="104" t="s">
        <v>619</v>
      </c>
      <c r="C16" s="104" t="s">
        <v>622</v>
      </c>
      <c r="D16" s="147">
        <v>41836</v>
      </c>
      <c r="E16" s="147">
        <v>41851</v>
      </c>
      <c r="F16" s="104" t="s">
        <v>621</v>
      </c>
    </row>
    <row r="17" spans="1:6" x14ac:dyDescent="0.25">
      <c r="A17" s="104"/>
      <c r="B17" s="104"/>
      <c r="C17" s="104"/>
      <c r="D17" s="105"/>
      <c r="E17" s="105"/>
      <c r="F17" s="104"/>
    </row>
    <row r="18" spans="1:6" x14ac:dyDescent="0.25">
      <c r="A18" s="104"/>
      <c r="B18" s="104"/>
      <c r="C18" s="104"/>
      <c r="D18" s="105"/>
      <c r="E18" s="105"/>
      <c r="F18" s="104"/>
    </row>
    <row r="19" spans="1:6" x14ac:dyDescent="0.25">
      <c r="A19" s="104"/>
      <c r="B19" s="104"/>
      <c r="C19" s="104"/>
      <c r="D19" s="105"/>
      <c r="E19" s="105"/>
      <c r="F19" s="104"/>
    </row>
    <row r="20" spans="1:6" x14ac:dyDescent="0.25">
      <c r="A20" s="104"/>
      <c r="B20" s="104"/>
      <c r="C20" s="104"/>
      <c r="D20" s="105"/>
      <c r="E20" s="105"/>
      <c r="F20" s="104"/>
    </row>
    <row r="21" spans="1:6" x14ac:dyDescent="0.25">
      <c r="A21" s="104"/>
      <c r="B21" s="104"/>
      <c r="C21" s="104"/>
      <c r="D21" s="105"/>
      <c r="E21" s="105"/>
      <c r="F21" s="104"/>
    </row>
    <row r="22" spans="1:6" x14ac:dyDescent="0.25">
      <c r="A22" s="104"/>
      <c r="B22" s="104"/>
      <c r="C22" s="104"/>
      <c r="D22" s="105"/>
      <c r="E22" s="105"/>
      <c r="F22" s="104"/>
    </row>
    <row r="23" spans="1:6" x14ac:dyDescent="0.25">
      <c r="A23" s="93"/>
      <c r="B23" s="93"/>
      <c r="C23" s="93"/>
      <c r="D23" s="93"/>
      <c r="E23" s="93"/>
      <c r="F23" s="93"/>
    </row>
    <row r="24" spans="1:6" x14ac:dyDescent="0.25">
      <c r="A24" s="93" t="s">
        <v>525</v>
      </c>
      <c r="B24" s="93"/>
      <c r="C24" s="93"/>
      <c r="D24" s="93"/>
      <c r="E24" s="93"/>
      <c r="F24" s="93"/>
    </row>
    <row r="25" spans="1:6" x14ac:dyDescent="0.25">
      <c r="A25" s="212" t="s">
        <v>524</v>
      </c>
      <c r="B25" s="213"/>
      <c r="C25" s="213"/>
      <c r="D25" s="213"/>
      <c r="E25" s="214"/>
      <c r="F25" s="215"/>
    </row>
    <row r="26" spans="1:6" ht="23.25" customHeight="1" x14ac:dyDescent="0.25">
      <c r="A26" s="216"/>
      <c r="B26" s="217"/>
      <c r="C26" s="217"/>
      <c r="D26" s="217"/>
      <c r="E26" s="217"/>
      <c r="F26" s="218"/>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c r="A37" s="93"/>
      <c r="B37" s="93"/>
      <c r="C37" s="93"/>
      <c r="D37" s="93"/>
      <c r="E37" s="93"/>
      <c r="F37" s="93"/>
    </row>
    <row r="38" spans="1:6" x14ac:dyDescent="0.25">
      <c r="A38" s="93"/>
      <c r="B38" s="93"/>
      <c r="C38" s="93"/>
      <c r="D38" s="93"/>
      <c r="E38" s="93"/>
      <c r="F38" s="93"/>
    </row>
    <row r="39" spans="1:6" x14ac:dyDescent="0.25">
      <c r="A39" s="93"/>
      <c r="B39" s="93"/>
      <c r="C39" s="93"/>
      <c r="D39" s="93"/>
      <c r="E39" s="93"/>
      <c r="F39" s="93"/>
    </row>
    <row r="40" spans="1:6" x14ac:dyDescent="0.25">
      <c r="A40" s="93"/>
      <c r="B40" s="93"/>
      <c r="C40" s="93"/>
      <c r="D40" s="93"/>
      <c r="E40" s="93"/>
      <c r="F40" s="93"/>
    </row>
    <row r="41" spans="1:6" x14ac:dyDescent="0.25">
      <c r="A41" s="93"/>
      <c r="B41" s="93"/>
      <c r="C41" s="93"/>
      <c r="D41" s="93"/>
      <c r="E41" s="93"/>
      <c r="F41" s="93"/>
    </row>
    <row r="42" spans="1:6" x14ac:dyDescent="0.25">
      <c r="A42" s="93"/>
      <c r="B42" s="93"/>
      <c r="C42" s="93"/>
      <c r="D42" s="93"/>
      <c r="E42" s="93"/>
      <c r="F42" s="93"/>
    </row>
    <row r="43" spans="1:6" x14ac:dyDescent="0.25">
      <c r="A43" s="93"/>
      <c r="B43" s="93"/>
      <c r="C43" s="93"/>
      <c r="D43" s="93"/>
      <c r="E43" s="93"/>
      <c r="F43" s="93"/>
    </row>
    <row r="44" spans="1:6" x14ac:dyDescent="0.25">
      <c r="A44" s="93"/>
      <c r="B44" s="93"/>
      <c r="C44" s="93"/>
      <c r="D44" s="93"/>
      <c r="E44" s="93"/>
      <c r="F44" s="93"/>
    </row>
    <row r="45" spans="1:6" x14ac:dyDescent="0.25">
      <c r="A45" s="93"/>
      <c r="B45" s="93"/>
      <c r="C45" s="93"/>
      <c r="D45" s="93"/>
      <c r="E45" s="93"/>
      <c r="F45" s="93"/>
    </row>
    <row r="46" spans="1:6" x14ac:dyDescent="0.25">
      <c r="A46" s="93"/>
      <c r="B46" s="93"/>
      <c r="C46" s="93"/>
      <c r="D46" s="93"/>
      <c r="E46" s="93"/>
      <c r="F46" s="93"/>
    </row>
    <row r="47" spans="1:6" x14ac:dyDescent="0.25">
      <c r="A47" s="93"/>
      <c r="B47" s="93"/>
      <c r="C47" s="93"/>
      <c r="D47" s="93"/>
      <c r="E47" s="93"/>
      <c r="F47" s="93"/>
    </row>
    <row r="48" spans="1:6" x14ac:dyDescent="0.25">
      <c r="A48" s="93"/>
      <c r="B48" s="93"/>
      <c r="C48" s="93"/>
      <c r="D48" s="93"/>
      <c r="E48" s="93"/>
      <c r="F48" s="93"/>
    </row>
    <row r="49" x14ac:dyDescent="0.25"/>
  </sheetData>
  <sheetProtection password="CDE2" sheet="1" objects="1" scenarios="1" formatCells="0" formatColumns="0" formatRows="0"/>
  <mergeCells count="1">
    <mergeCell ref="A25:F26"/>
  </mergeCells>
  <pageMargins left="0.25" right="0.25" top="0.75" bottom="0.75" header="0.3" footer="0.3"/>
  <pageSetup scale="80"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C36" sqref="C36"/>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516</v>
      </c>
      <c r="B1" s="56"/>
      <c r="C1" s="56"/>
      <c r="AA1" s="43" t="s">
        <v>500</v>
      </c>
    </row>
    <row r="2" spans="1:27" x14ac:dyDescent="0.25">
      <c r="A2" s="68" t="s">
        <v>505</v>
      </c>
    </row>
    <row r="3" spans="1:27" ht="51" customHeight="1" thickBot="1" x14ac:dyDescent="0.3">
      <c r="A3" s="224" t="s">
        <v>294</v>
      </c>
      <c r="B3" s="225"/>
      <c r="C3" s="225"/>
    </row>
    <row r="4" spans="1:27" ht="15.75" thickBot="1" x14ac:dyDescent="0.3">
      <c r="A4" s="65" t="s">
        <v>3</v>
      </c>
      <c r="B4" s="66" t="s">
        <v>295</v>
      </c>
      <c r="C4" s="66" t="s">
        <v>296</v>
      </c>
    </row>
    <row r="5" spans="1:27" ht="16.5" thickBot="1" x14ac:dyDescent="0.3">
      <c r="A5" s="69" t="s">
        <v>39</v>
      </c>
      <c r="B5" s="114"/>
      <c r="C5" s="114"/>
    </row>
    <row r="6" spans="1:27" ht="16.5" thickBot="1" x14ac:dyDescent="0.3">
      <c r="A6" s="69" t="s">
        <v>38</v>
      </c>
      <c r="B6" s="114"/>
      <c r="C6" s="114"/>
    </row>
    <row r="7" spans="1:27" ht="16.5" thickBot="1" x14ac:dyDescent="0.3">
      <c r="A7" s="69" t="s">
        <v>37</v>
      </c>
      <c r="B7" s="114"/>
      <c r="C7" s="114"/>
    </row>
    <row r="8" spans="1:27" ht="16.5" thickBot="1" x14ac:dyDescent="0.3">
      <c r="A8" s="69" t="s">
        <v>34</v>
      </c>
      <c r="B8" s="114"/>
      <c r="C8" s="114"/>
    </row>
    <row r="9" spans="1:27" ht="16.5" thickBot="1" x14ac:dyDescent="0.3">
      <c r="A9" s="69" t="s">
        <v>33</v>
      </c>
      <c r="B9" s="114"/>
      <c r="C9" s="114"/>
    </row>
    <row r="10" spans="1:27" ht="16.5" thickBot="1" x14ac:dyDescent="0.3">
      <c r="A10" s="69" t="s">
        <v>32</v>
      </c>
      <c r="B10" s="114"/>
      <c r="C10" s="114"/>
    </row>
    <row r="11" spans="1:27" ht="16.5" thickBot="1" x14ac:dyDescent="0.3">
      <c r="A11" s="69" t="s">
        <v>30</v>
      </c>
      <c r="B11" s="114"/>
      <c r="C11" s="114"/>
    </row>
    <row r="12" spans="1:27" x14ac:dyDescent="0.25"/>
    <row r="13" spans="1:27" x14ac:dyDescent="0.25">
      <c r="A13" s="43" t="s">
        <v>297</v>
      </c>
    </row>
    <row r="14" spans="1:27" ht="71.25" customHeight="1" x14ac:dyDescent="0.25">
      <c r="A14" s="226" t="s">
        <v>529</v>
      </c>
      <c r="B14" s="227"/>
      <c r="C14" s="228"/>
    </row>
    <row r="15" spans="1:27" x14ac:dyDescent="0.25"/>
    <row r="16" spans="1:27" x14ac:dyDescent="0.25">
      <c r="A16" s="68" t="s">
        <v>506</v>
      </c>
    </row>
    <row r="17" spans="1:3" x14ac:dyDescent="0.25">
      <c r="A17" s="43" t="s">
        <v>298</v>
      </c>
    </row>
    <row r="18" spans="1:3" ht="50.25" customHeight="1" x14ac:dyDescent="0.25">
      <c r="A18" s="226" t="s">
        <v>299</v>
      </c>
      <c r="B18" s="227"/>
      <c r="C18" s="228"/>
    </row>
    <row r="19" spans="1:3" x14ac:dyDescent="0.25"/>
    <row r="20" spans="1:3" x14ac:dyDescent="0.25">
      <c r="A20" s="68" t="s">
        <v>507</v>
      </c>
    </row>
    <row r="21" spans="1:3" x14ac:dyDescent="0.25">
      <c r="A21" s="43" t="s">
        <v>300</v>
      </c>
    </row>
    <row r="22" spans="1:3" ht="59.25" customHeight="1" x14ac:dyDescent="0.25">
      <c r="A22" s="197" t="s">
        <v>543</v>
      </c>
      <c r="B22" s="219"/>
      <c r="C22" s="220"/>
    </row>
    <row r="23" spans="1:3" x14ac:dyDescent="0.25"/>
    <row r="24" spans="1:3" x14ac:dyDescent="0.25">
      <c r="A24" s="68" t="s">
        <v>508</v>
      </c>
    </row>
    <row r="25" spans="1:3" x14ac:dyDescent="0.25">
      <c r="A25" s="43" t="s">
        <v>298</v>
      </c>
    </row>
    <row r="26" spans="1:3" ht="44.25" customHeight="1" x14ac:dyDescent="0.25">
      <c r="A26" s="226" t="s">
        <v>301</v>
      </c>
      <c r="B26" s="227"/>
      <c r="C26" s="228"/>
    </row>
    <row r="27" spans="1:3" x14ac:dyDescent="0.25"/>
    <row r="28" spans="1:3" x14ac:dyDescent="0.25">
      <c r="A28" s="68" t="s">
        <v>509</v>
      </c>
    </row>
    <row r="29" spans="1:3" x14ac:dyDescent="0.25">
      <c r="A29" s="43" t="s">
        <v>302</v>
      </c>
    </row>
    <row r="30" spans="1:3" ht="38.25" customHeight="1" x14ac:dyDescent="0.25">
      <c r="A30" s="197" t="s">
        <v>545</v>
      </c>
      <c r="B30" s="219"/>
      <c r="C30" s="220"/>
    </row>
    <row r="31" spans="1:3" x14ac:dyDescent="0.25"/>
    <row r="32" spans="1:3" x14ac:dyDescent="0.25">
      <c r="A32" s="68" t="s">
        <v>510</v>
      </c>
    </row>
    <row r="33" spans="1:3" x14ac:dyDescent="0.25">
      <c r="A33" s="43" t="s">
        <v>303</v>
      </c>
    </row>
    <row r="34" spans="1:3" ht="39" customHeight="1" x14ac:dyDescent="0.25">
      <c r="A34" s="197" t="s">
        <v>544</v>
      </c>
      <c r="B34" s="219"/>
      <c r="C34" s="220"/>
    </row>
    <row r="35" spans="1:3" x14ac:dyDescent="0.25"/>
    <row r="36" spans="1:3" x14ac:dyDescent="0.25">
      <c r="A36" s="68" t="s">
        <v>511</v>
      </c>
    </row>
    <row r="37" spans="1:3" x14ac:dyDescent="0.25">
      <c r="A37" s="43" t="s">
        <v>304</v>
      </c>
    </row>
    <row r="38" spans="1:3" ht="57.75" customHeight="1" x14ac:dyDescent="0.25">
      <c r="A38" s="221" t="s">
        <v>641</v>
      </c>
      <c r="B38" s="222"/>
      <c r="C38" s="223"/>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A1:AA93"/>
  <sheetViews>
    <sheetView view="pageLayout" zoomScaleNormal="100" workbookViewId="0">
      <selection activeCell="A58" sqref="A58"/>
    </sheetView>
  </sheetViews>
  <sheetFormatPr defaultColWidth="0" defaultRowHeight="15" zeroHeight="1" x14ac:dyDescent="0.25"/>
  <cols>
    <col min="1" max="1" width="59.28515625" style="43" customWidth="1"/>
    <col min="2" max="2" width="11.28515625" style="43" customWidth="1"/>
    <col min="3" max="3" width="10" style="43" customWidth="1"/>
    <col min="4" max="4" width="10.5703125" style="43" customWidth="1"/>
    <col min="5" max="5" width="11.5703125" style="43" customWidth="1"/>
    <col min="6" max="6" width="16.140625" style="43" customWidth="1"/>
    <col min="7" max="7" width="16" style="43" customWidth="1"/>
    <col min="8" max="16384" width="2" style="43" hidden="1"/>
  </cols>
  <sheetData>
    <row r="1" spans="1:27" x14ac:dyDescent="0.25">
      <c r="AA1" s="43" t="s">
        <v>500</v>
      </c>
    </row>
    <row r="2" spans="1:27" x14ac:dyDescent="0.25">
      <c r="A2" s="102" t="s">
        <v>517</v>
      </c>
    </row>
    <row r="3" spans="1:27" ht="15.75" thickBot="1" x14ac:dyDescent="0.3">
      <c r="A3" s="43" t="s">
        <v>305</v>
      </c>
    </row>
    <row r="4" spans="1:27" ht="24.75" customHeight="1" thickBot="1" x14ac:dyDescent="0.3">
      <c r="A4" s="229" t="s">
        <v>306</v>
      </c>
      <c r="B4" s="231" t="s">
        <v>307</v>
      </c>
      <c r="C4" s="232"/>
      <c r="D4" s="232"/>
      <c r="E4" s="233"/>
      <c r="F4" s="231" t="s">
        <v>308</v>
      </c>
      <c r="G4" s="233"/>
    </row>
    <row r="5" spans="1:27" ht="24.75" customHeight="1" thickBot="1" x14ac:dyDescent="0.3">
      <c r="A5" s="230"/>
      <c r="B5" s="97" t="s">
        <v>309</v>
      </c>
      <c r="C5" s="97" t="s">
        <v>310</v>
      </c>
      <c r="D5" s="97" t="s">
        <v>311</v>
      </c>
      <c r="E5" s="97" t="s">
        <v>312</v>
      </c>
      <c r="F5" s="97" t="s">
        <v>313</v>
      </c>
      <c r="G5" s="97" t="s">
        <v>314</v>
      </c>
    </row>
    <row r="6" spans="1:27" ht="21" customHeight="1" thickBot="1" x14ac:dyDescent="0.3">
      <c r="A6" s="96" t="s">
        <v>546</v>
      </c>
      <c r="B6" s="136">
        <v>-9.5</v>
      </c>
      <c r="C6" s="136">
        <v>2.2999999999999998</v>
      </c>
      <c r="D6" s="136">
        <v>4.8470565466666669</v>
      </c>
      <c r="E6" s="136">
        <v>77.930487389999996</v>
      </c>
      <c r="F6" s="136">
        <v>2.229661679999976</v>
      </c>
      <c r="G6" s="94"/>
      <c r="H6" s="122">
        <v>4.8470565466666669</v>
      </c>
      <c r="I6" s="122">
        <v>5.16750972</v>
      </c>
      <c r="J6" s="122">
        <v>5.8727148218181711</v>
      </c>
      <c r="K6" s="122">
        <v>77.930487389999996</v>
      </c>
      <c r="L6" s="122">
        <v>1.395018359999844</v>
      </c>
      <c r="M6" s="122">
        <v>1.42026707999994</v>
      </c>
      <c r="N6" s="122">
        <v>2.229661679999976</v>
      </c>
      <c r="O6" s="122">
        <v>1.9961551199999998</v>
      </c>
    </row>
    <row r="7" spans="1:27" ht="21" customHeight="1" thickBot="1" x14ac:dyDescent="0.3">
      <c r="A7" s="96" t="s">
        <v>547</v>
      </c>
      <c r="B7" s="137">
        <v>-1.6400000000000001E-2</v>
      </c>
      <c r="C7" s="137">
        <v>3.7000000000000002E-3</v>
      </c>
      <c r="D7" s="137">
        <v>7.1999999999999998E-3</v>
      </c>
      <c r="E7" s="137">
        <v>0.11473623784278482</v>
      </c>
      <c r="F7" s="137">
        <v>3.7161994707355156E-3</v>
      </c>
      <c r="G7" s="94"/>
      <c r="H7" s="123">
        <v>7.1999999999999998E-3</v>
      </c>
      <c r="I7" s="123">
        <v>7.4999999999999997E-3</v>
      </c>
      <c r="J7" s="123">
        <v>8.5082577227791958E-3</v>
      </c>
      <c r="K7" s="123">
        <v>0.11473623784278482</v>
      </c>
      <c r="L7" s="123">
        <v>2.3190237525896442E-3</v>
      </c>
      <c r="M7" s="123">
        <v>2.3635782347817135E-3</v>
      </c>
      <c r="N7" s="123">
        <v>3.7161994707355156E-3</v>
      </c>
      <c r="O7" s="123">
        <v>3.418516168584402E-3</v>
      </c>
    </row>
    <row r="8" spans="1:27" ht="21" customHeight="1" thickBot="1" x14ac:dyDescent="0.3">
      <c r="A8" s="96" t="s">
        <v>548</v>
      </c>
      <c r="B8" s="94">
        <v>0</v>
      </c>
      <c r="C8" s="94">
        <v>0</v>
      </c>
      <c r="D8" s="94">
        <v>0</v>
      </c>
      <c r="E8" s="94">
        <v>0</v>
      </c>
      <c r="F8" s="94">
        <v>0</v>
      </c>
      <c r="G8" s="94"/>
      <c r="H8" s="124">
        <v>0</v>
      </c>
      <c r="I8" s="124">
        <v>0</v>
      </c>
      <c r="J8" s="124">
        <v>0</v>
      </c>
      <c r="K8" s="124">
        <v>0</v>
      </c>
      <c r="L8" s="124">
        <v>0</v>
      </c>
      <c r="M8" s="124">
        <v>0</v>
      </c>
      <c r="N8" s="124">
        <v>0</v>
      </c>
      <c r="O8" s="124">
        <v>0</v>
      </c>
    </row>
    <row r="9" spans="1:27" ht="32.25" customHeight="1" thickBot="1" x14ac:dyDescent="0.3">
      <c r="A9" s="96" t="s">
        <v>549</v>
      </c>
      <c r="B9" s="94">
        <v>0</v>
      </c>
      <c r="C9" s="94">
        <v>0</v>
      </c>
      <c r="D9" s="94">
        <v>0</v>
      </c>
      <c r="E9" s="94">
        <v>0</v>
      </c>
      <c r="F9" s="94">
        <v>0</v>
      </c>
      <c r="G9" s="94"/>
      <c r="H9" s="124">
        <v>0</v>
      </c>
      <c r="I9" s="124">
        <v>0</v>
      </c>
      <c r="J9" s="124">
        <v>0</v>
      </c>
      <c r="K9" s="124">
        <v>0</v>
      </c>
      <c r="L9" s="124">
        <v>0</v>
      </c>
      <c r="M9" s="124">
        <v>0</v>
      </c>
      <c r="N9" s="124">
        <v>0</v>
      </c>
      <c r="O9" s="124">
        <v>0</v>
      </c>
    </row>
    <row r="10" spans="1:27" ht="21" customHeight="1" thickBot="1" x14ac:dyDescent="0.3">
      <c r="A10" s="96" t="s">
        <v>550</v>
      </c>
      <c r="B10" s="138">
        <v>2.5856236786469347</v>
      </c>
      <c r="C10" s="138">
        <v>3.064439140811456</v>
      </c>
      <c r="D10" s="138">
        <v>4.0783895156810237</v>
      </c>
      <c r="E10" s="138">
        <v>0.56538841274459772</v>
      </c>
      <c r="F10" s="138" t="s">
        <v>566</v>
      </c>
      <c r="G10" s="94"/>
      <c r="H10" s="125">
        <v>4.0783895156810237</v>
      </c>
      <c r="I10" s="125">
        <v>3.905720811670597</v>
      </c>
      <c r="J10" s="125">
        <v>2.5884158166206932</v>
      </c>
      <c r="K10" s="125">
        <v>0.56538841274459772</v>
      </c>
      <c r="L10" s="125">
        <v>0.56399999999999995</v>
      </c>
      <c r="M10" s="125" t="s">
        <v>566</v>
      </c>
      <c r="N10" s="125" t="s">
        <v>566</v>
      </c>
      <c r="O10" s="125" t="s">
        <v>566</v>
      </c>
    </row>
    <row r="11" spans="1:27" ht="21" customHeight="1" thickBot="1" x14ac:dyDescent="0.3">
      <c r="A11" s="96" t="s">
        <v>551</v>
      </c>
      <c r="B11" s="138">
        <v>1.2724995981169502</v>
      </c>
      <c r="C11" s="138">
        <v>1.5267538644470868</v>
      </c>
      <c r="D11" s="138">
        <v>2.0640736369283004</v>
      </c>
      <c r="E11" s="138">
        <v>0.28853902301550571</v>
      </c>
      <c r="F11" s="138" t="s">
        <v>566</v>
      </c>
      <c r="G11" s="94"/>
      <c r="H11" s="125">
        <v>2.0640736369283004</v>
      </c>
      <c r="I11" s="125">
        <v>1.9826958473867722</v>
      </c>
      <c r="J11" s="125">
        <v>1.3179245477807433</v>
      </c>
      <c r="K11" s="125">
        <v>0.28853902301550571</v>
      </c>
      <c r="L11" s="125">
        <v>0.28799999999999998</v>
      </c>
      <c r="M11" s="125" t="s">
        <v>566</v>
      </c>
      <c r="N11" s="125" t="s">
        <v>566</v>
      </c>
      <c r="O11" s="125" t="s">
        <v>566</v>
      </c>
    </row>
    <row r="12" spans="1:27" ht="21" customHeight="1" thickBot="1" x14ac:dyDescent="0.3">
      <c r="A12" s="96" t="s">
        <v>552</v>
      </c>
      <c r="B12" s="138">
        <v>3.8046175295980339E-2</v>
      </c>
      <c r="C12" s="138">
        <v>3.749679763374246E-2</v>
      </c>
      <c r="D12" s="138">
        <v>3.7280582774860377E-2</v>
      </c>
      <c r="E12" s="138">
        <v>6.8610949965036963E-3</v>
      </c>
      <c r="F12" s="138">
        <v>1.2839425012083528E-2</v>
      </c>
      <c r="G12" s="94"/>
      <c r="H12" s="125">
        <v>3.7280582774860377E-2</v>
      </c>
      <c r="I12" s="125">
        <v>3.7222792654506662E-2</v>
      </c>
      <c r="J12" s="125">
        <v>3.7130291442417092E-2</v>
      </c>
      <c r="K12" s="125">
        <v>6.8610949965036963E-3</v>
      </c>
      <c r="L12" s="125">
        <v>6.8735522592622876E-3</v>
      </c>
      <c r="M12" s="125">
        <v>6.8767039766672068E-3</v>
      </c>
      <c r="N12" s="125">
        <v>1.2839425012083528E-2</v>
      </c>
      <c r="O12" s="125">
        <v>1.1038654393016451E-2</v>
      </c>
    </row>
    <row r="13" spans="1:27" ht="21" customHeight="1" thickBot="1" x14ac:dyDescent="0.3">
      <c r="A13" s="96" t="s">
        <v>553</v>
      </c>
      <c r="B13" s="138">
        <v>0.14608619909604656</v>
      </c>
      <c r="C13" s="138">
        <v>0.13915826682104465</v>
      </c>
      <c r="D13" s="138">
        <v>0.18442953988994176</v>
      </c>
      <c r="E13" s="138">
        <v>0.14299999999999999</v>
      </c>
      <c r="F13" s="138">
        <v>0.37313990802708968</v>
      </c>
      <c r="G13" s="94"/>
      <c r="H13" s="126">
        <v>0.18442953988994176</v>
      </c>
      <c r="I13" s="126">
        <v>0.1893737900545587</v>
      </c>
      <c r="J13" s="126">
        <v>0.19881009524425253</v>
      </c>
      <c r="K13" s="126">
        <v>0.14299999999999999</v>
      </c>
      <c r="L13" s="126">
        <v>0.14577147777292576</v>
      </c>
      <c r="M13" s="126">
        <v>0.14249237011477112</v>
      </c>
      <c r="N13" s="129">
        <v>0.37313990802708968</v>
      </c>
      <c r="O13" s="129">
        <v>0.37878408890067189</v>
      </c>
    </row>
    <row r="14" spans="1:27" ht="21" customHeight="1" thickBot="1" x14ac:dyDescent="0.3">
      <c r="A14" s="96" t="s">
        <v>554</v>
      </c>
      <c r="B14" s="139">
        <v>-3.5523107331966237</v>
      </c>
      <c r="C14" s="139">
        <v>-2.8656473900000003</v>
      </c>
      <c r="D14" s="139">
        <v>-3.66271499</v>
      </c>
      <c r="E14" s="139">
        <v>-2.62</v>
      </c>
      <c r="F14" s="139">
        <v>-1.4644062799999999</v>
      </c>
      <c r="G14" s="94"/>
      <c r="H14" s="130">
        <v>-3.66271499</v>
      </c>
      <c r="I14" s="130">
        <v>-2.9801426200000001</v>
      </c>
      <c r="J14" s="130">
        <v>-2.99</v>
      </c>
      <c r="K14" s="130">
        <v>-2.62</v>
      </c>
      <c r="L14" s="130">
        <v>-2.54</v>
      </c>
      <c r="M14" s="130">
        <v>-2.7209040400000002</v>
      </c>
      <c r="N14" s="130">
        <v>-1.4644062799999999</v>
      </c>
      <c r="O14" s="125" t="s">
        <v>567</v>
      </c>
    </row>
    <row r="15" spans="1:27" ht="21" customHeight="1" thickBot="1" x14ac:dyDescent="0.3">
      <c r="A15" s="96" t="s">
        <v>555</v>
      </c>
      <c r="B15" s="139">
        <v>-1.9321030910779833</v>
      </c>
      <c r="C15" s="139">
        <v>-2.0415580000000002</v>
      </c>
      <c r="D15" s="139">
        <v>-1.868517</v>
      </c>
      <c r="E15" s="139">
        <v>-0.56999999999999995</v>
      </c>
      <c r="F15" s="139">
        <v>-0.36206528999990201</v>
      </c>
      <c r="G15" s="94"/>
      <c r="H15" s="130">
        <v>-1.868517</v>
      </c>
      <c r="I15" s="130">
        <v>-0.15481700000000001</v>
      </c>
      <c r="J15" s="130">
        <v>-0.09</v>
      </c>
      <c r="K15" s="130">
        <v>-0.56999999999999995</v>
      </c>
      <c r="L15" s="130">
        <v>-0.15</v>
      </c>
      <c r="M15" s="130">
        <v>-0.10142</v>
      </c>
      <c r="N15" s="130">
        <v>-0.36206528999990201</v>
      </c>
      <c r="O15" s="125" t="s">
        <v>567</v>
      </c>
    </row>
    <row r="16" spans="1:27" ht="21" customHeight="1" thickBot="1" x14ac:dyDescent="0.3">
      <c r="A16" s="96" t="s">
        <v>556</v>
      </c>
      <c r="B16" s="138">
        <v>8.3988911075508085E-2</v>
      </c>
      <c r="C16" s="138">
        <v>0.24020743186840388</v>
      </c>
      <c r="D16" s="138">
        <v>0.80610474157285206</v>
      </c>
      <c r="E16" s="140" t="s">
        <v>568</v>
      </c>
      <c r="F16" s="138">
        <v>6.6619999999999999</v>
      </c>
      <c r="G16" s="94"/>
      <c r="H16" s="125">
        <v>0.80610474157285206</v>
      </c>
      <c r="I16" s="125">
        <v>0.83935739624897876</v>
      </c>
      <c r="J16" s="125">
        <v>0.91200000000000003</v>
      </c>
      <c r="K16" s="131" t="s">
        <v>568</v>
      </c>
      <c r="L16" s="125">
        <v>6.1189999999999998</v>
      </c>
      <c r="M16" s="125">
        <v>6.0449999999999999</v>
      </c>
      <c r="N16" s="125">
        <v>6.6619999999999999</v>
      </c>
      <c r="O16" s="125" t="s">
        <v>567</v>
      </c>
    </row>
    <row r="17" spans="1:15" ht="21" customHeight="1" thickBot="1" x14ac:dyDescent="0.3">
      <c r="A17" s="96" t="s">
        <v>557</v>
      </c>
      <c r="B17" s="141" t="s">
        <v>565</v>
      </c>
      <c r="C17" s="141">
        <v>108</v>
      </c>
      <c r="D17" s="141">
        <v>267</v>
      </c>
      <c r="E17" s="141">
        <v>375</v>
      </c>
      <c r="F17" s="141">
        <v>312</v>
      </c>
      <c r="G17" s="94"/>
      <c r="H17" s="127">
        <v>267</v>
      </c>
      <c r="I17" s="127">
        <v>306</v>
      </c>
      <c r="J17" s="127">
        <v>350</v>
      </c>
      <c r="K17" s="127">
        <v>375</v>
      </c>
      <c r="L17" s="127">
        <v>359</v>
      </c>
      <c r="M17" s="127">
        <v>378</v>
      </c>
      <c r="N17" s="127">
        <v>312</v>
      </c>
      <c r="O17" s="125" t="s">
        <v>567</v>
      </c>
    </row>
    <row r="18" spans="1:15" ht="27.75" customHeight="1" thickBot="1" x14ac:dyDescent="0.3">
      <c r="A18" s="96" t="s">
        <v>558</v>
      </c>
      <c r="B18" s="142">
        <v>0</v>
      </c>
      <c r="C18" s="142">
        <v>0</v>
      </c>
      <c r="D18" s="142">
        <v>0</v>
      </c>
      <c r="E18" s="142">
        <v>0</v>
      </c>
      <c r="F18" s="142">
        <v>0</v>
      </c>
      <c r="G18" s="94"/>
      <c r="H18" s="128">
        <v>0</v>
      </c>
      <c r="I18" s="128">
        <v>0</v>
      </c>
      <c r="J18" s="128">
        <v>0</v>
      </c>
      <c r="K18" s="128">
        <v>0</v>
      </c>
      <c r="L18" s="128">
        <v>0</v>
      </c>
      <c r="M18" s="128">
        <v>0</v>
      </c>
      <c r="N18" s="128">
        <v>0</v>
      </c>
      <c r="O18" s="128">
        <v>0</v>
      </c>
    </row>
    <row r="19" spans="1:15" ht="21" customHeight="1" thickBot="1" x14ac:dyDescent="0.3">
      <c r="A19" s="96" t="s">
        <v>559</v>
      </c>
      <c r="B19" s="143">
        <v>4</v>
      </c>
      <c r="C19" s="143">
        <v>4</v>
      </c>
      <c r="D19" s="143">
        <v>4</v>
      </c>
      <c r="E19" s="143">
        <v>4</v>
      </c>
      <c r="F19" s="143">
        <v>4</v>
      </c>
      <c r="G19" s="94"/>
      <c r="H19" s="132">
        <v>4</v>
      </c>
      <c r="I19" s="132">
        <v>4</v>
      </c>
      <c r="J19" s="132">
        <v>4</v>
      </c>
      <c r="K19" s="132">
        <v>4</v>
      </c>
      <c r="L19" s="132">
        <v>4</v>
      </c>
      <c r="M19" s="132">
        <v>4</v>
      </c>
      <c r="N19" s="132">
        <v>4</v>
      </c>
      <c r="O19" s="132">
        <v>4</v>
      </c>
    </row>
    <row r="20" spans="1:15" ht="26.25" customHeight="1" thickBot="1" x14ac:dyDescent="0.3">
      <c r="A20" s="96" t="s">
        <v>560</v>
      </c>
      <c r="B20" s="140">
        <v>1</v>
      </c>
      <c r="C20" s="140">
        <v>1</v>
      </c>
      <c r="D20" s="140">
        <v>1</v>
      </c>
      <c r="E20" s="140">
        <v>1</v>
      </c>
      <c r="F20" s="140">
        <v>1</v>
      </c>
      <c r="G20" s="94"/>
      <c r="H20" s="133">
        <v>1</v>
      </c>
      <c r="I20" s="133">
        <v>1</v>
      </c>
      <c r="J20" s="133">
        <v>1</v>
      </c>
      <c r="K20" s="133">
        <v>1</v>
      </c>
      <c r="L20" s="133">
        <v>1</v>
      </c>
      <c r="M20" s="133">
        <v>1</v>
      </c>
      <c r="N20" s="133">
        <v>1</v>
      </c>
      <c r="O20" s="133">
        <v>1</v>
      </c>
    </row>
    <row r="21" spans="1:15" ht="21" customHeight="1" thickBot="1" x14ac:dyDescent="0.3">
      <c r="A21" s="96" t="s">
        <v>561</v>
      </c>
      <c r="B21" s="94">
        <v>0</v>
      </c>
      <c r="C21" s="94">
        <v>0</v>
      </c>
      <c r="D21" s="94">
        <v>0</v>
      </c>
      <c r="E21" s="94">
        <v>0</v>
      </c>
      <c r="F21" s="144">
        <v>0</v>
      </c>
      <c r="G21" s="94"/>
      <c r="H21" s="124">
        <v>0</v>
      </c>
      <c r="I21" s="124">
        <v>0</v>
      </c>
      <c r="J21" s="124">
        <v>0</v>
      </c>
      <c r="K21" s="124">
        <v>0</v>
      </c>
      <c r="L21" s="134">
        <v>0</v>
      </c>
      <c r="M21" s="134">
        <v>0</v>
      </c>
      <c r="N21" s="134">
        <v>0</v>
      </c>
      <c r="O21" s="134">
        <v>0</v>
      </c>
    </row>
    <row r="22" spans="1:15" ht="21" customHeight="1" thickBot="1" x14ac:dyDescent="0.3">
      <c r="A22" s="96" t="s">
        <v>562</v>
      </c>
      <c r="B22" s="94">
        <v>0</v>
      </c>
      <c r="C22" s="94">
        <v>0</v>
      </c>
      <c r="D22" s="94">
        <v>0</v>
      </c>
      <c r="E22" s="94">
        <v>0</v>
      </c>
      <c r="F22" s="144">
        <v>0</v>
      </c>
      <c r="G22" s="94"/>
      <c r="H22" s="124">
        <v>0</v>
      </c>
      <c r="I22" s="124">
        <v>0</v>
      </c>
      <c r="J22" s="124">
        <v>0</v>
      </c>
      <c r="K22" s="124">
        <v>0</v>
      </c>
      <c r="L22" s="134">
        <v>0</v>
      </c>
      <c r="M22" s="134">
        <v>0</v>
      </c>
      <c r="N22" s="134">
        <v>0</v>
      </c>
      <c r="O22" s="134">
        <v>0</v>
      </c>
    </row>
    <row r="23" spans="1:15" ht="25.5" customHeight="1" thickBot="1" x14ac:dyDescent="0.3">
      <c r="A23" s="96" t="s">
        <v>563</v>
      </c>
      <c r="B23" s="144">
        <v>0</v>
      </c>
      <c r="C23" s="144">
        <v>0</v>
      </c>
      <c r="D23" s="144">
        <v>0</v>
      </c>
      <c r="E23" s="144">
        <v>0</v>
      </c>
      <c r="F23" s="144">
        <v>0</v>
      </c>
      <c r="G23" s="94"/>
      <c r="H23" s="135">
        <v>0</v>
      </c>
      <c r="I23" s="135">
        <v>0</v>
      </c>
      <c r="J23" s="135">
        <v>0</v>
      </c>
      <c r="K23" s="135">
        <v>0</v>
      </c>
      <c r="L23" s="134">
        <v>0</v>
      </c>
      <c r="M23" s="134">
        <v>0</v>
      </c>
      <c r="N23" s="134">
        <v>0</v>
      </c>
      <c r="O23" s="134">
        <v>0</v>
      </c>
    </row>
    <row r="24" spans="1:15" ht="21" customHeight="1" thickBot="1" x14ac:dyDescent="0.3">
      <c r="A24" s="96" t="s">
        <v>564</v>
      </c>
      <c r="B24" s="138">
        <v>0.62961701038673912</v>
      </c>
      <c r="C24" s="138">
        <v>0.58866755322795139</v>
      </c>
      <c r="D24" s="138">
        <v>0.55982126537580545</v>
      </c>
      <c r="E24" s="138">
        <v>0.61335074812774548</v>
      </c>
      <c r="F24" s="138">
        <v>0.88788097952445744</v>
      </c>
      <c r="G24" s="94"/>
      <c r="H24" s="126">
        <v>0.55982126537580545</v>
      </c>
      <c r="I24" s="126">
        <v>0.57007668117344068</v>
      </c>
      <c r="J24" s="126">
        <v>0.57875284799609183</v>
      </c>
      <c r="K24" s="126">
        <v>0.61335074812774548</v>
      </c>
      <c r="L24" s="126">
        <v>0.88306787223762795</v>
      </c>
      <c r="M24" s="126">
        <v>0.88502647128867651</v>
      </c>
      <c r="N24" s="126">
        <v>0.88788097952445744</v>
      </c>
      <c r="O24" s="126">
        <v>0.91845758662588983</v>
      </c>
    </row>
    <row r="25" spans="1:15" ht="21" customHeight="1" thickBot="1" x14ac:dyDescent="0.3">
      <c r="A25" s="96" t="s">
        <v>569</v>
      </c>
      <c r="B25" s="140">
        <v>-1.5127232142857143</v>
      </c>
      <c r="C25" s="140">
        <v>-0.78492830943647884</v>
      </c>
      <c r="D25" s="140">
        <v>-0.5005094919376315</v>
      </c>
      <c r="E25" s="140">
        <v>78.574455321507642</v>
      </c>
      <c r="F25" s="140">
        <v>0.4282441808851396</v>
      </c>
      <c r="G25" s="94"/>
    </row>
    <row r="26" spans="1:15" ht="21" customHeight="1" thickBot="1" x14ac:dyDescent="0.3">
      <c r="A26" s="96" t="s">
        <v>570</v>
      </c>
      <c r="B26" s="140">
        <v>-1.5790754257907542</v>
      </c>
      <c r="C26" s="140">
        <v>-0.79141662120385525</v>
      </c>
      <c r="D26" s="140">
        <v>-0.50257963327859878</v>
      </c>
      <c r="E26" s="140">
        <v>81.159870294450627</v>
      </c>
      <c r="F26" s="140">
        <v>0.55728873335452345</v>
      </c>
      <c r="G26" s="94"/>
    </row>
    <row r="27" spans="1:15" ht="21" customHeight="1" thickBot="1" x14ac:dyDescent="0.3">
      <c r="A27" s="96" t="s">
        <v>571</v>
      </c>
      <c r="B27" s="137">
        <v>-2.23E-2</v>
      </c>
      <c r="C27" s="137">
        <v>5.4000000000000003E-3</v>
      </c>
      <c r="D27" s="137">
        <v>1.1303056921423391E-2</v>
      </c>
      <c r="E27" s="137">
        <v>0.17540440295375659</v>
      </c>
      <c r="F27" s="137">
        <v>4.4027709168720395E-3</v>
      </c>
      <c r="G27" s="94"/>
    </row>
    <row r="28" spans="1:15" ht="21" customHeight="1" thickBot="1" x14ac:dyDescent="0.3">
      <c r="A28" s="96" t="s">
        <v>572</v>
      </c>
      <c r="B28" s="138">
        <v>3.1E-2</v>
      </c>
      <c r="C28" s="138">
        <v>3.04E-2</v>
      </c>
      <c r="D28" s="138">
        <v>2.7400000000000001E-2</v>
      </c>
      <c r="E28" s="138">
        <v>2.5341123800113535E-2</v>
      </c>
      <c r="F28" s="138">
        <v>8.4934953621827649E-3</v>
      </c>
      <c r="G28" s="94"/>
    </row>
    <row r="29" spans="1:15" ht="21" customHeight="1" thickBot="1" x14ac:dyDescent="0.3">
      <c r="A29" s="96" t="s">
        <v>573</v>
      </c>
      <c r="B29" s="137">
        <v>-3.9300000000000002E-2</v>
      </c>
      <c r="C29" s="137">
        <v>-1.9400000000000001E-2</v>
      </c>
      <c r="D29" s="137">
        <v>-1.37E-2</v>
      </c>
      <c r="E29" s="137">
        <v>9.3533122679035921E-2</v>
      </c>
      <c r="F29" s="137">
        <v>1.4140526508895853E-3</v>
      </c>
      <c r="G29" s="94"/>
    </row>
    <row r="30" spans="1:15" ht="21" customHeight="1" thickBot="1" x14ac:dyDescent="0.3">
      <c r="A30" s="96" t="s">
        <v>574</v>
      </c>
      <c r="B30" s="137">
        <v>4.1001953010288633E-3</v>
      </c>
      <c r="C30" s="137">
        <v>4.0121399100816885E-3</v>
      </c>
      <c r="D30" s="137">
        <v>3.7216677995122161E-3</v>
      </c>
      <c r="E30" s="137">
        <v>3.6970043121018338E-3</v>
      </c>
      <c r="F30" s="137">
        <v>4.3903254069982542E-3</v>
      </c>
      <c r="G30" s="94"/>
    </row>
    <row r="31" spans="1:15" ht="21" customHeight="1" thickBot="1" x14ac:dyDescent="0.3">
      <c r="A31" s="96" t="s">
        <v>575</v>
      </c>
      <c r="B31" s="145">
        <v>0</v>
      </c>
      <c r="C31" s="145">
        <v>0</v>
      </c>
      <c r="D31" s="145">
        <v>0</v>
      </c>
      <c r="E31" s="145">
        <v>0</v>
      </c>
      <c r="F31" s="145">
        <v>0</v>
      </c>
      <c r="G31" s="94"/>
    </row>
    <row r="32" spans="1:15" ht="21" customHeight="1" thickBot="1" x14ac:dyDescent="0.3">
      <c r="A32" s="96" t="s">
        <v>576</v>
      </c>
      <c r="B32" s="145">
        <v>0</v>
      </c>
      <c r="C32" s="145">
        <v>0</v>
      </c>
      <c r="D32" s="145">
        <v>0</v>
      </c>
      <c r="E32" s="145">
        <v>0</v>
      </c>
      <c r="F32" s="145">
        <v>0</v>
      </c>
      <c r="G32" s="94"/>
    </row>
    <row r="33" spans="1:7" ht="21" customHeight="1" thickBot="1" x14ac:dyDescent="0.3">
      <c r="A33" s="96" t="s">
        <v>577</v>
      </c>
      <c r="B33" s="140">
        <v>0</v>
      </c>
      <c r="C33" s="140">
        <v>0</v>
      </c>
      <c r="D33" s="140">
        <v>0</v>
      </c>
      <c r="E33" s="140">
        <v>0</v>
      </c>
      <c r="F33" s="140">
        <v>0</v>
      </c>
      <c r="G33" s="94"/>
    </row>
    <row r="34" spans="1:7" ht="21" customHeight="1" thickBot="1" x14ac:dyDescent="0.3">
      <c r="A34" s="96" t="s">
        <v>578</v>
      </c>
      <c r="B34" s="138">
        <v>0</v>
      </c>
      <c r="C34" s="138">
        <v>0</v>
      </c>
      <c r="D34" s="138">
        <v>0</v>
      </c>
      <c r="E34" s="138">
        <v>0</v>
      </c>
      <c r="F34" s="138">
        <v>0</v>
      </c>
      <c r="G34" s="94"/>
    </row>
    <row r="35" spans="1:7" ht="21" customHeight="1" thickBot="1" x14ac:dyDescent="0.3">
      <c r="A35" s="96" t="s">
        <v>579</v>
      </c>
      <c r="B35" s="140">
        <v>0.89246080401673966</v>
      </c>
      <c r="C35" s="140">
        <v>0.84186655733030702</v>
      </c>
      <c r="D35" s="140">
        <v>0.58651437456678013</v>
      </c>
      <c r="E35" s="140">
        <v>0.19311071934688159</v>
      </c>
      <c r="F35" s="140">
        <v>0.23285640045996703</v>
      </c>
      <c r="G35" s="94"/>
    </row>
    <row r="36" spans="1:7" ht="21" customHeight="1" thickBot="1" x14ac:dyDescent="0.3">
      <c r="A36" s="96" t="s">
        <v>580</v>
      </c>
      <c r="B36" s="140">
        <v>0</v>
      </c>
      <c r="C36" s="140">
        <v>0</v>
      </c>
      <c r="D36" s="140">
        <v>0</v>
      </c>
      <c r="E36" s="140">
        <v>0</v>
      </c>
      <c r="F36" s="140">
        <v>0</v>
      </c>
      <c r="G36" s="94"/>
    </row>
    <row r="37" spans="1:7" ht="21" customHeight="1" thickBot="1" x14ac:dyDescent="0.3">
      <c r="A37" s="96" t="s">
        <v>581</v>
      </c>
      <c r="B37" s="140">
        <v>0</v>
      </c>
      <c r="C37" s="140">
        <v>0</v>
      </c>
      <c r="D37" s="140">
        <v>0</v>
      </c>
      <c r="E37" s="140">
        <v>0</v>
      </c>
      <c r="F37" s="140">
        <v>0</v>
      </c>
      <c r="G37" s="94"/>
    </row>
    <row r="38" spans="1:7" ht="21" customHeight="1" thickBot="1" x14ac:dyDescent="0.3">
      <c r="A38" s="96" t="s">
        <v>582</v>
      </c>
      <c r="B38" s="140">
        <v>0</v>
      </c>
      <c r="C38" s="140">
        <v>0</v>
      </c>
      <c r="D38" s="140">
        <v>0</v>
      </c>
      <c r="E38" s="140">
        <v>0</v>
      </c>
      <c r="F38" s="140">
        <v>0</v>
      </c>
      <c r="G38" s="94"/>
    </row>
    <row r="39" spans="1:7" ht="21" customHeight="1" thickBot="1" x14ac:dyDescent="0.3">
      <c r="A39" s="96" t="s">
        <v>583</v>
      </c>
      <c r="B39" s="140">
        <v>0</v>
      </c>
      <c r="C39" s="140">
        <v>0</v>
      </c>
      <c r="D39" s="140">
        <v>0</v>
      </c>
      <c r="E39" s="140">
        <v>0</v>
      </c>
      <c r="F39" s="140">
        <v>0</v>
      </c>
      <c r="G39" s="94"/>
    </row>
    <row r="40" spans="1:7" ht="21" customHeight="1" thickBot="1" x14ac:dyDescent="0.3">
      <c r="A40" s="96" t="s">
        <v>584</v>
      </c>
      <c r="B40" s="137">
        <v>2.0264489452390807E-3</v>
      </c>
      <c r="C40" s="137">
        <v>2.0245921291234372E-3</v>
      </c>
      <c r="D40" s="137">
        <v>3.2468307017572201E-3</v>
      </c>
      <c r="E40" s="137">
        <v>1.8474629297631318E-9</v>
      </c>
      <c r="F40" s="137">
        <v>1.1667510515072524E-9</v>
      </c>
      <c r="G40" s="94"/>
    </row>
    <row r="41" spans="1:7" ht="21" customHeight="1" thickBot="1" x14ac:dyDescent="0.3">
      <c r="A41" s="96" t="s">
        <v>585</v>
      </c>
      <c r="B41" s="140">
        <v>3.3372245215802357E-2</v>
      </c>
      <c r="C41" s="140">
        <v>1.8514138624508812E-2</v>
      </c>
      <c r="D41" s="140">
        <v>-0.2543938508787959</v>
      </c>
      <c r="E41" s="140">
        <v>-0.81941019295501782</v>
      </c>
      <c r="F41" s="140">
        <v>-0.58256681394104859</v>
      </c>
      <c r="G41" s="94"/>
    </row>
    <row r="42" spans="1:7" ht="21" customHeight="1" thickBot="1" x14ac:dyDescent="0.3">
      <c r="A42" s="96" t="s">
        <v>586</v>
      </c>
      <c r="B42" s="140">
        <v>-0.80452469012168515</v>
      </c>
      <c r="C42" s="140">
        <v>-0.74803884581806179</v>
      </c>
      <c r="D42" s="140">
        <v>-0.51338517473254563</v>
      </c>
      <c r="E42" s="140">
        <v>-2.2530876912657334</v>
      </c>
      <c r="F42" s="140">
        <v>-1.0016739852371677</v>
      </c>
      <c r="G42" s="94"/>
    </row>
    <row r="43" spans="1:7" ht="21" customHeight="1" thickBot="1" x14ac:dyDescent="0.3">
      <c r="A43" s="96" t="s">
        <v>587</v>
      </c>
      <c r="B43" s="140">
        <v>0</v>
      </c>
      <c r="C43" s="140">
        <v>0</v>
      </c>
      <c r="D43" s="140">
        <v>0</v>
      </c>
      <c r="E43" s="140">
        <v>0</v>
      </c>
      <c r="F43" s="140">
        <v>0</v>
      </c>
      <c r="G43" s="94"/>
    </row>
    <row r="44" spans="1:7" ht="42" customHeight="1" thickBot="1" x14ac:dyDescent="0.3">
      <c r="A44" s="96" t="s">
        <v>588</v>
      </c>
      <c r="B44" s="145">
        <v>0</v>
      </c>
      <c r="C44" s="145">
        <v>0</v>
      </c>
      <c r="D44" s="145">
        <v>0</v>
      </c>
      <c r="E44" s="145">
        <v>0</v>
      </c>
      <c r="F44" s="145">
        <v>0</v>
      </c>
      <c r="G44" s="94"/>
    </row>
    <row r="45" spans="1:7" ht="21" customHeight="1" thickBot="1" x14ac:dyDescent="0.3">
      <c r="A45" s="96" t="s">
        <v>589</v>
      </c>
      <c r="B45" s="137">
        <v>0</v>
      </c>
      <c r="C45" s="137">
        <v>0</v>
      </c>
      <c r="D45" s="137">
        <v>0</v>
      </c>
      <c r="E45" s="137">
        <v>0</v>
      </c>
      <c r="F45" s="137">
        <v>0</v>
      </c>
      <c r="G45" s="94"/>
    </row>
    <row r="46" spans="1:7" ht="21" customHeight="1" thickBot="1" x14ac:dyDescent="0.3">
      <c r="A46" s="96" t="s">
        <v>590</v>
      </c>
      <c r="B46" s="145">
        <v>0</v>
      </c>
      <c r="C46" s="145">
        <v>0</v>
      </c>
      <c r="D46" s="145">
        <v>0</v>
      </c>
      <c r="E46" s="145">
        <v>0</v>
      </c>
      <c r="F46" s="145">
        <v>0</v>
      </c>
      <c r="G46" s="94"/>
    </row>
    <row r="47" spans="1:7" ht="38.25" customHeight="1" thickBot="1" x14ac:dyDescent="0.3">
      <c r="A47" s="96" t="s">
        <v>591</v>
      </c>
      <c r="B47" s="145">
        <v>0</v>
      </c>
      <c r="C47" s="145">
        <v>0</v>
      </c>
      <c r="D47" s="145">
        <v>0</v>
      </c>
      <c r="E47" s="145">
        <v>0</v>
      </c>
      <c r="F47" s="145">
        <v>0</v>
      </c>
      <c r="G47" s="94"/>
    </row>
    <row r="48" spans="1:7" ht="21" customHeight="1" thickBot="1" x14ac:dyDescent="0.3">
      <c r="A48" s="96" t="s">
        <v>592</v>
      </c>
      <c r="B48" s="140">
        <v>-1</v>
      </c>
      <c r="C48" s="140">
        <v>-1</v>
      </c>
      <c r="D48" s="140">
        <v>-1</v>
      </c>
      <c r="E48" s="140">
        <v>-1</v>
      </c>
      <c r="F48" s="140">
        <v>-1</v>
      </c>
      <c r="G48" s="94"/>
    </row>
    <row r="49" spans="1:7" ht="21" customHeight="1" thickBot="1" x14ac:dyDescent="0.3">
      <c r="A49" s="96" t="s">
        <v>593</v>
      </c>
      <c r="B49" s="145">
        <v>0</v>
      </c>
      <c r="C49" s="145">
        <v>0</v>
      </c>
      <c r="D49" s="145">
        <v>0</v>
      </c>
      <c r="E49" s="145">
        <v>0</v>
      </c>
      <c r="F49" s="145">
        <v>0</v>
      </c>
      <c r="G49" s="94"/>
    </row>
    <row r="50" spans="1:7" ht="21" customHeight="1" thickBot="1" x14ac:dyDescent="0.3">
      <c r="A50" s="96" t="s">
        <v>594</v>
      </c>
      <c r="B50" s="145">
        <v>0</v>
      </c>
      <c r="C50" s="145">
        <v>0</v>
      </c>
      <c r="D50" s="145">
        <v>0</v>
      </c>
      <c r="E50" s="145">
        <v>0</v>
      </c>
      <c r="F50" s="145">
        <v>0</v>
      </c>
      <c r="G50" s="94"/>
    </row>
    <row r="51" spans="1:7" ht="21" customHeight="1" thickBot="1" x14ac:dyDescent="0.3">
      <c r="A51" s="96" t="s">
        <v>595</v>
      </c>
      <c r="B51" s="145">
        <v>0</v>
      </c>
      <c r="C51" s="145">
        <v>0</v>
      </c>
      <c r="D51" s="145">
        <v>0</v>
      </c>
      <c r="E51" s="145">
        <v>0</v>
      </c>
      <c r="F51" s="145">
        <v>0</v>
      </c>
      <c r="G51" s="94"/>
    </row>
    <row r="52" spans="1:7" ht="21" customHeight="1" thickBot="1" x14ac:dyDescent="0.3">
      <c r="A52" s="96" t="s">
        <v>596</v>
      </c>
      <c r="B52" s="145">
        <v>0</v>
      </c>
      <c r="C52" s="145">
        <v>0</v>
      </c>
      <c r="D52" s="145">
        <v>0</v>
      </c>
      <c r="E52" s="145">
        <v>0</v>
      </c>
      <c r="F52" s="145">
        <v>0</v>
      </c>
      <c r="G52" s="94"/>
    </row>
    <row r="53" spans="1:7" ht="29.25" customHeight="1" thickBot="1" x14ac:dyDescent="0.3">
      <c r="A53" s="96" t="s">
        <v>597</v>
      </c>
      <c r="B53" s="145">
        <v>0</v>
      </c>
      <c r="C53" s="145">
        <v>0</v>
      </c>
      <c r="D53" s="145">
        <v>0</v>
      </c>
      <c r="E53" s="145">
        <v>0</v>
      </c>
      <c r="F53" s="145">
        <v>0</v>
      </c>
      <c r="G53" s="94"/>
    </row>
    <row r="54" spans="1:7" ht="24" customHeight="1" thickBot="1" x14ac:dyDescent="0.3">
      <c r="A54" s="96" t="s">
        <v>598</v>
      </c>
      <c r="B54" s="145">
        <v>0</v>
      </c>
      <c r="C54" s="145">
        <v>0</v>
      </c>
      <c r="D54" s="145">
        <v>0</v>
      </c>
      <c r="E54" s="145">
        <v>0</v>
      </c>
      <c r="F54" s="145">
        <v>0</v>
      </c>
      <c r="G54" s="94"/>
    </row>
    <row r="55" spans="1:7" ht="26.25" customHeight="1" thickBot="1" x14ac:dyDescent="0.3">
      <c r="A55" s="96" t="s">
        <v>599</v>
      </c>
      <c r="B55" s="145">
        <v>0</v>
      </c>
      <c r="C55" s="145">
        <v>0</v>
      </c>
      <c r="D55" s="145">
        <v>0</v>
      </c>
      <c r="E55" s="145">
        <v>0</v>
      </c>
      <c r="F55" s="145">
        <v>0</v>
      </c>
      <c r="G55" s="94"/>
    </row>
    <row r="56" spans="1:7" ht="21" customHeight="1" thickBot="1" x14ac:dyDescent="0.3">
      <c r="A56" s="96" t="s">
        <v>600</v>
      </c>
      <c r="B56" s="138">
        <v>1</v>
      </c>
      <c r="C56" s="138">
        <v>1</v>
      </c>
      <c r="D56" s="138">
        <v>1</v>
      </c>
      <c r="E56" s="138">
        <v>1</v>
      </c>
      <c r="F56" s="138">
        <v>1</v>
      </c>
      <c r="G56" s="94"/>
    </row>
    <row r="57" spans="1:7" ht="40.5" customHeight="1" thickBot="1" x14ac:dyDescent="0.3">
      <c r="A57" s="96" t="s">
        <v>601</v>
      </c>
      <c r="B57" s="138">
        <v>1</v>
      </c>
      <c r="C57" s="138">
        <v>1</v>
      </c>
      <c r="D57" s="138">
        <v>1</v>
      </c>
      <c r="E57" s="138">
        <v>1</v>
      </c>
      <c r="F57" s="138">
        <v>1</v>
      </c>
      <c r="G57" s="94"/>
    </row>
    <row r="58" spans="1:7" ht="26.25" customHeight="1" thickBot="1" x14ac:dyDescent="0.3">
      <c r="A58" s="96" t="s">
        <v>602</v>
      </c>
      <c r="B58" s="145">
        <v>0</v>
      </c>
      <c r="C58" s="145">
        <v>0</v>
      </c>
      <c r="D58" s="145">
        <v>0</v>
      </c>
      <c r="E58" s="145">
        <v>0</v>
      </c>
      <c r="F58" s="145">
        <v>0</v>
      </c>
      <c r="G58" s="94"/>
    </row>
    <row r="59" spans="1:7" ht="28.5" customHeight="1" thickBot="1" x14ac:dyDescent="0.3">
      <c r="A59" s="96" t="s">
        <v>603</v>
      </c>
      <c r="B59" s="145">
        <v>0</v>
      </c>
      <c r="C59" s="145">
        <v>0</v>
      </c>
      <c r="D59" s="145">
        <v>0</v>
      </c>
      <c r="E59" s="145">
        <v>0</v>
      </c>
      <c r="F59" s="145">
        <v>0</v>
      </c>
      <c r="G59" s="94"/>
    </row>
    <row r="60" spans="1:7" ht="21" customHeight="1" thickBot="1" x14ac:dyDescent="0.3">
      <c r="A60" s="96" t="s">
        <v>604</v>
      </c>
      <c r="B60" s="145"/>
      <c r="C60" s="145">
        <v>0</v>
      </c>
      <c r="D60" s="145">
        <v>0</v>
      </c>
      <c r="E60" s="145">
        <v>0</v>
      </c>
      <c r="F60" s="145">
        <v>0</v>
      </c>
      <c r="G60" s="94"/>
    </row>
    <row r="61" spans="1:7" ht="21" customHeight="1" thickBot="1" x14ac:dyDescent="0.3">
      <c r="A61" s="96" t="s">
        <v>605</v>
      </c>
      <c r="B61" s="145"/>
      <c r="C61" s="145">
        <v>0</v>
      </c>
      <c r="D61" s="145">
        <v>0</v>
      </c>
      <c r="E61" s="145">
        <v>0</v>
      </c>
      <c r="F61" s="145">
        <v>0</v>
      </c>
      <c r="G61" s="94"/>
    </row>
    <row r="62" spans="1:7" ht="21" customHeight="1" thickBot="1" x14ac:dyDescent="0.3">
      <c r="A62" s="96" t="s">
        <v>606</v>
      </c>
      <c r="B62" s="138">
        <v>2.0999087462470853E-2</v>
      </c>
      <c r="C62" s="138">
        <v>2.9205012618013983E-2</v>
      </c>
      <c r="D62" s="138">
        <v>3.4938401291619396E-2</v>
      </c>
      <c r="E62" s="138">
        <v>0.20094454481192894</v>
      </c>
      <c r="F62" s="138">
        <v>0.17739173335143885</v>
      </c>
      <c r="G62" s="94"/>
    </row>
    <row r="63" spans="1:7" x14ac:dyDescent="0.25"/>
    <row r="64" spans="1:7" x14ac:dyDescent="0.25">
      <c r="A64" s="43" t="s">
        <v>315</v>
      </c>
    </row>
    <row r="65" spans="1:7" ht="72" customHeight="1" x14ac:dyDescent="0.25">
      <c r="A65" s="226"/>
      <c r="B65" s="234"/>
      <c r="C65" s="234"/>
      <c r="D65" s="234"/>
      <c r="E65" s="234"/>
      <c r="F65" s="234"/>
      <c r="G65" s="235"/>
    </row>
    <row r="66" spans="1:7" x14ac:dyDescent="0.25">
      <c r="A66" s="93"/>
      <c r="B66" s="93"/>
      <c r="C66" s="93"/>
      <c r="D66" s="93"/>
      <c r="E66" s="93"/>
      <c r="F66" s="93"/>
      <c r="G66" s="93"/>
    </row>
    <row r="67" spans="1:7" x14ac:dyDescent="0.25">
      <c r="A67" s="93"/>
      <c r="B67" s="93"/>
      <c r="C67" s="93"/>
      <c r="D67" s="93"/>
      <c r="E67" s="93"/>
      <c r="F67" s="93"/>
      <c r="G67" s="93"/>
    </row>
    <row r="68" spans="1:7" x14ac:dyDescent="0.25">
      <c r="A68" s="93"/>
      <c r="B68" s="93"/>
      <c r="C68" s="93"/>
      <c r="D68" s="93"/>
      <c r="E68" s="93"/>
      <c r="F68" s="93"/>
      <c r="G68" s="93"/>
    </row>
    <row r="69" spans="1:7" x14ac:dyDescent="0.25">
      <c r="A69" s="93"/>
      <c r="B69" s="93"/>
      <c r="C69" s="93"/>
      <c r="D69" s="93"/>
      <c r="E69" s="93"/>
      <c r="F69" s="93"/>
      <c r="G69" s="93"/>
    </row>
    <row r="70" spans="1:7" x14ac:dyDescent="0.25">
      <c r="A70" s="93"/>
      <c r="B70" s="93"/>
      <c r="C70" s="93"/>
      <c r="D70" s="95"/>
      <c r="E70" s="93"/>
      <c r="F70" s="93"/>
      <c r="G70" s="93"/>
    </row>
    <row r="71" spans="1:7" x14ac:dyDescent="0.25">
      <c r="A71" s="93"/>
      <c r="B71" s="93"/>
      <c r="C71" s="93"/>
      <c r="D71" s="93"/>
      <c r="E71" s="93"/>
      <c r="F71" s="93"/>
      <c r="G71" s="93"/>
    </row>
    <row r="72" spans="1:7" x14ac:dyDescent="0.25">
      <c r="A72" s="93"/>
      <c r="B72" s="93"/>
      <c r="C72" s="93"/>
      <c r="D72" s="93"/>
      <c r="E72" s="93"/>
      <c r="F72" s="93"/>
      <c r="G72" s="93"/>
    </row>
    <row r="73" spans="1:7" x14ac:dyDescent="0.25">
      <c r="A73" s="93"/>
      <c r="B73" s="93"/>
      <c r="C73" s="93"/>
      <c r="D73" s="93"/>
      <c r="E73" s="93"/>
      <c r="F73" s="93"/>
      <c r="G73" s="93"/>
    </row>
    <row r="74" spans="1:7" x14ac:dyDescent="0.25">
      <c r="A74" s="93"/>
      <c r="B74" s="93"/>
      <c r="C74" s="93"/>
      <c r="D74" s="93"/>
      <c r="E74" s="93"/>
      <c r="F74" s="93"/>
      <c r="G74" s="93"/>
    </row>
    <row r="75" spans="1:7" x14ac:dyDescent="0.25">
      <c r="A75" s="93"/>
      <c r="B75" s="93"/>
      <c r="C75" s="93"/>
      <c r="D75" s="93"/>
      <c r="E75" s="93"/>
      <c r="F75" s="93"/>
      <c r="G75" s="93"/>
    </row>
    <row r="76" spans="1:7" x14ac:dyDescent="0.25">
      <c r="A76" s="93"/>
      <c r="B76" s="93"/>
      <c r="C76" s="93"/>
      <c r="D76" s="93"/>
      <c r="E76" s="93"/>
      <c r="F76" s="93"/>
      <c r="G76" s="93"/>
    </row>
    <row r="77" spans="1:7" x14ac:dyDescent="0.25">
      <c r="A77" s="93"/>
      <c r="B77" s="93"/>
      <c r="C77" s="93"/>
      <c r="D77" s="93"/>
      <c r="E77" s="93"/>
      <c r="F77" s="93"/>
      <c r="G77" s="93"/>
    </row>
    <row r="78" spans="1:7" x14ac:dyDescent="0.25">
      <c r="A78" s="93"/>
      <c r="B78" s="93"/>
      <c r="C78" s="93"/>
      <c r="D78" s="93"/>
      <c r="E78" s="93"/>
      <c r="F78" s="93"/>
      <c r="G78" s="93"/>
    </row>
    <row r="79" spans="1:7" x14ac:dyDescent="0.25">
      <c r="A79" s="93"/>
      <c r="B79" s="93"/>
      <c r="C79" s="93"/>
      <c r="D79" s="93"/>
      <c r="E79" s="93"/>
      <c r="F79" s="93"/>
      <c r="G79" s="93"/>
    </row>
    <row r="80" spans="1:7" x14ac:dyDescent="0.25">
      <c r="A80" s="93"/>
      <c r="B80" s="93"/>
      <c r="C80" s="93"/>
      <c r="D80" s="93"/>
      <c r="E80" s="93"/>
      <c r="F80" s="93"/>
      <c r="G80" s="93"/>
    </row>
    <row r="81" spans="1:7" x14ac:dyDescent="0.25">
      <c r="A81" s="93"/>
      <c r="B81" s="93"/>
      <c r="C81" s="93"/>
      <c r="D81" s="93"/>
      <c r="E81" s="93"/>
      <c r="F81" s="93"/>
      <c r="G81" s="93"/>
    </row>
    <row r="82" spans="1:7" x14ac:dyDescent="0.25">
      <c r="A82" s="93"/>
      <c r="B82" s="93"/>
      <c r="C82" s="93"/>
      <c r="D82" s="93"/>
      <c r="E82" s="93"/>
      <c r="F82" s="93"/>
      <c r="G82" s="93"/>
    </row>
    <row r="83" spans="1:7" x14ac:dyDescent="0.25">
      <c r="A83" s="93"/>
      <c r="B83" s="93"/>
      <c r="C83" s="93"/>
      <c r="D83" s="93"/>
      <c r="E83" s="93"/>
      <c r="F83" s="93"/>
      <c r="G83" s="93"/>
    </row>
    <row r="84" spans="1:7" x14ac:dyDescent="0.25">
      <c r="A84" s="93"/>
      <c r="B84" s="93"/>
      <c r="C84" s="93"/>
      <c r="D84" s="93"/>
      <c r="E84" s="93"/>
      <c r="F84" s="93"/>
      <c r="G84" s="93"/>
    </row>
    <row r="85" spans="1:7" x14ac:dyDescent="0.25">
      <c r="A85" s="93"/>
      <c r="B85" s="93"/>
      <c r="C85" s="93"/>
      <c r="D85" s="93"/>
      <c r="E85" s="93"/>
      <c r="F85" s="93"/>
      <c r="G85" s="93"/>
    </row>
    <row r="86" spans="1:7" x14ac:dyDescent="0.25">
      <c r="A86" s="93"/>
      <c r="B86" s="93"/>
      <c r="C86" s="93"/>
      <c r="D86" s="93"/>
      <c r="E86" s="93"/>
      <c r="F86" s="93"/>
      <c r="G86" s="93"/>
    </row>
    <row r="87" spans="1:7" x14ac:dyDescent="0.25"/>
    <row r="88" spans="1:7" x14ac:dyDescent="0.25"/>
    <row r="89" spans="1:7" x14ac:dyDescent="0.25"/>
    <row r="90" spans="1:7" x14ac:dyDescent="0.25"/>
    <row r="91" spans="1:7" x14ac:dyDescent="0.25"/>
    <row r="92" spans="1:7" x14ac:dyDescent="0.25"/>
    <row r="93" spans="1:7" x14ac:dyDescent="0.25"/>
  </sheetData>
  <sheetProtection formatCells="0" formatColumns="0" formatRows="0"/>
  <mergeCells count="4">
    <mergeCell ref="A4:A5"/>
    <mergeCell ref="B4:E4"/>
    <mergeCell ref="F4:G4"/>
    <mergeCell ref="A65:G65"/>
  </mergeCells>
  <conditionalFormatting sqref="O9">
    <cfRule type="cellIs" dxfId="95" priority="1" operator="greaterThanOrEqual">
      <formula>1</formula>
    </cfRule>
    <cfRule type="cellIs" dxfId="94" priority="2" operator="equal">
      <formula>0</formula>
    </cfRule>
  </conditionalFormatting>
  <conditionalFormatting sqref="H6:K6">
    <cfRule type="cellIs" dxfId="93" priority="81" operator="greaterThan">
      <formula>9.7</formula>
    </cfRule>
    <cfRule type="cellIs" dxfId="92" priority="82" operator="between">
      <formula>9.699999</formula>
      <formula>8.70000001</formula>
    </cfRule>
    <cfRule type="cellIs" dxfId="91" priority="83" operator="between">
      <formula>7.8</formula>
      <formula>8.65</formula>
    </cfRule>
    <cfRule type="cellIs" dxfId="90" priority="84" operator="lessThan">
      <formula>7.7</formula>
    </cfRule>
  </conditionalFormatting>
  <conditionalFormatting sqref="H8:N8">
    <cfRule type="cellIs" dxfId="89" priority="75" operator="lessThan">
      <formula>1</formula>
    </cfRule>
    <cfRule type="cellIs" dxfId="88" priority="76" operator="greaterThanOrEqual">
      <formula>1</formula>
    </cfRule>
  </conditionalFormatting>
  <conditionalFormatting sqref="H9:N9">
    <cfRule type="cellIs" dxfId="87" priority="73" operator="greaterThanOrEqual">
      <formula>1</formula>
    </cfRule>
    <cfRule type="cellIs" dxfId="86" priority="74" operator="equal">
      <formula>0</formula>
    </cfRule>
  </conditionalFormatting>
  <conditionalFormatting sqref="H10:L10">
    <cfRule type="cellIs" dxfId="85" priority="69" operator="greaterThan">
      <formula>1.1</formula>
    </cfRule>
    <cfRule type="cellIs" dxfId="84" priority="70" operator="between">
      <formula>1.05</formula>
      <formula>1.1</formula>
    </cfRule>
    <cfRule type="cellIs" dxfId="83" priority="71" operator="between">
      <formula>1.001</formula>
      <formula>1.049</formula>
    </cfRule>
    <cfRule type="cellIs" dxfId="82" priority="72" operator="lessThanOrEqual">
      <formula>1</formula>
    </cfRule>
  </conditionalFormatting>
  <conditionalFormatting sqref="H11:L11">
    <cfRule type="cellIs" priority="65" operator="greaterThan">
      <formula>0.6</formula>
    </cfRule>
    <cfRule type="cellIs" dxfId="81" priority="66" operator="between">
      <formula>0.55</formula>
      <formula>0.6</formula>
    </cfRule>
    <cfRule type="cellIs" dxfId="80" priority="67" operator="between">
      <formula>50.1%</formula>
      <formula>0.549</formula>
    </cfRule>
    <cfRule type="cellIs" dxfId="79" priority="68" operator="lessThan">
      <formula>0.501</formula>
    </cfRule>
  </conditionalFormatting>
  <conditionalFormatting sqref="H12:K12">
    <cfRule type="cellIs" dxfId="78" priority="61" operator="lessThan">
      <formula>0.041</formula>
    </cfRule>
    <cfRule type="cellIs" dxfId="77" priority="62" operator="between">
      <formula>0.049</formula>
      <formula>0.041</formula>
    </cfRule>
    <cfRule type="cellIs" dxfId="76" priority="63" operator="between">
      <formula>0.059</formula>
      <formula>0.05</formula>
    </cfRule>
    <cfRule type="cellIs" dxfId="75" priority="64" operator="greaterThan">
      <formula>0.059</formula>
    </cfRule>
  </conditionalFormatting>
  <conditionalFormatting sqref="H13:K13">
    <cfRule type="cellIs" dxfId="74" priority="57" operator="lessThan">
      <formula>0.2</formula>
    </cfRule>
    <cfRule type="cellIs" dxfId="73" priority="58" operator="between">
      <formula>0.225</formula>
      <formula>0.2</formula>
    </cfRule>
    <cfRule type="cellIs" dxfId="72" priority="59" operator="between">
      <formula>0.249</formula>
      <formula>0.226</formula>
    </cfRule>
    <cfRule type="cellIs" dxfId="71" priority="60" operator="greaterThan">
      <formula>0.249</formula>
    </cfRule>
  </conditionalFormatting>
  <conditionalFormatting sqref="K17">
    <cfRule type="cellIs" dxfId="70" priority="15" operator="equal">
      <formula>"N/Av."</formula>
    </cfRule>
    <cfRule type="cellIs" dxfId="69" priority="43" operator="greaterThan">
      <formula>-21</formula>
    </cfRule>
    <cfRule type="cellIs" dxfId="68" priority="44" operator="between">
      <formula>-94</formula>
      <formula>-21</formula>
    </cfRule>
    <cfRule type="cellIs" dxfId="67" priority="45" operator="between">
      <formula>-249</formula>
      <formula>-95</formula>
    </cfRule>
    <cfRule type="cellIs" dxfId="66" priority="46" operator="lessThan">
      <formula>-250</formula>
    </cfRule>
  </conditionalFormatting>
  <conditionalFormatting sqref="H18:K18">
    <cfRule type="cellIs" dxfId="65" priority="39" operator="lessThan">
      <formula>0.00016</formula>
    </cfRule>
    <cfRule type="cellIs" dxfId="64" priority="40" operator="between">
      <formula>0.00017</formula>
      <formula>0.00016</formula>
    </cfRule>
    <cfRule type="cellIs" dxfId="63" priority="41" operator="between">
      <formula>0.00019</formula>
      <formula>0.00018</formula>
    </cfRule>
    <cfRule type="cellIs" dxfId="62" priority="42" operator="greaterThan">
      <formula>0.00019</formula>
    </cfRule>
  </conditionalFormatting>
  <conditionalFormatting sqref="H19:K19">
    <cfRule type="cellIs" dxfId="61" priority="37" operator="lessThan">
      <formula>4</formula>
    </cfRule>
    <cfRule type="cellIs" dxfId="60" priority="38" operator="greaterThanOrEqual">
      <formula>4</formula>
    </cfRule>
  </conditionalFormatting>
  <conditionalFormatting sqref="H20:O20">
    <cfRule type="cellIs" dxfId="59" priority="33" operator="greaterThan">
      <formula>0.98</formula>
    </cfRule>
    <cfRule type="cellIs" dxfId="58" priority="34" operator="between">
      <formula>0.696</formula>
      <formula>0.98</formula>
    </cfRule>
    <cfRule type="cellIs" dxfId="57" priority="35" operator="between">
      <formula>0.9501</formula>
      <formula>0.9659</formula>
    </cfRule>
    <cfRule type="cellIs" dxfId="56" priority="36" operator="lessThanOrEqual">
      <formula>0.95</formula>
    </cfRule>
  </conditionalFormatting>
  <conditionalFormatting sqref="H21:K22">
    <cfRule type="cellIs" dxfId="55" priority="31" operator="greaterThan">
      <formula>0</formula>
    </cfRule>
    <cfRule type="cellIs" dxfId="54" priority="32" operator="lessThan">
      <formula>1</formula>
    </cfRule>
  </conditionalFormatting>
  <conditionalFormatting sqref="H23:K23">
    <cfRule type="cellIs" dxfId="53" priority="29" operator="greaterThan">
      <formula>0</formula>
    </cfRule>
    <cfRule type="cellIs" dxfId="52" priority="30" operator="lessThan">
      <formula>1</formula>
    </cfRule>
  </conditionalFormatting>
  <conditionalFormatting sqref="H24:K24">
    <cfRule type="cellIs" dxfId="51" priority="25" operator="greaterThan">
      <formula>0.115</formula>
    </cfRule>
    <cfRule type="cellIs" dxfId="50" priority="26" operator="between">
      <formula>0.11</formula>
      <formula>0.115</formula>
    </cfRule>
    <cfRule type="cellIs" dxfId="49" priority="27" operator="between">
      <formula>0.101</formula>
      <formula>0.109</formula>
    </cfRule>
    <cfRule type="cellIs" dxfId="48" priority="28" operator="lessThan">
      <formula>0.101</formula>
    </cfRule>
  </conditionalFormatting>
  <conditionalFormatting sqref="H7:K7">
    <cfRule type="cellIs" dxfId="47" priority="77" operator="greaterThan">
      <formula>1.55%</formula>
    </cfRule>
    <cfRule type="cellIs" dxfId="46" priority="78" operator="between">
      <formula>1.55%</formula>
      <formula>1.4%</formula>
    </cfRule>
    <cfRule type="cellIs" dxfId="45" priority="79" operator="between">
      <formula>1.4%</formula>
      <formula>1.24%</formula>
    </cfRule>
    <cfRule type="cellIs" dxfId="44" priority="80" operator="lessThan">
      <formula>1.24%</formula>
    </cfRule>
  </conditionalFormatting>
  <conditionalFormatting sqref="H14:K14">
    <cfRule type="cellIs" dxfId="43" priority="11" operator="greaterThan">
      <formula>-5.5</formula>
    </cfRule>
    <cfRule type="cellIs" dxfId="42" priority="12" operator="between">
      <formula>-6</formula>
      <formula>-5.5</formula>
    </cfRule>
    <cfRule type="cellIs" dxfId="41" priority="13" operator="between">
      <formula>-6.99</formula>
      <formula>-6.01</formula>
    </cfRule>
    <cfRule type="cellIs" dxfId="40" priority="14" operator="lessThanOrEqual">
      <formula>-7</formula>
    </cfRule>
  </conditionalFormatting>
  <conditionalFormatting sqref="H14:K14">
    <cfRule type="cellIs" dxfId="39" priority="10" operator="equal">
      <formula>"N/Av."</formula>
    </cfRule>
  </conditionalFormatting>
  <conditionalFormatting sqref="H15:K15">
    <cfRule type="cellIs" dxfId="38" priority="5" operator="equal">
      <formula>"N/Av."</formula>
    </cfRule>
    <cfRule type="cellIs" dxfId="37" priority="6" operator="greaterThanOrEqual">
      <formula>-3.5</formula>
    </cfRule>
    <cfRule type="cellIs" dxfId="36" priority="7" operator="between">
      <formula>-4</formula>
      <formula>-3.5</formula>
    </cfRule>
    <cfRule type="cellIs" dxfId="35" priority="8" operator="lessThan">
      <formula>-4.99</formula>
    </cfRule>
    <cfRule type="cellIs" dxfId="34" priority="9" operator="between">
      <formula>-4.99</formula>
      <formula>-4.01</formula>
    </cfRule>
  </conditionalFormatting>
  <conditionalFormatting sqref="O8">
    <cfRule type="cellIs" dxfId="33" priority="3" operator="lessThan">
      <formula>1</formula>
    </cfRule>
    <cfRule type="cellIs" dxfId="32" priority="4" operator="greaterThanOrEqual">
      <formula>1</formula>
    </cfRule>
  </conditionalFormatting>
  <pageMargins left="0.25" right="0.25" top="0.75" bottom="0.75" header="0.3" footer="0.3"/>
  <pageSetup scale="75" fitToHeight="4"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526</v>
      </c>
    </row>
    <row r="88" spans="1:4" x14ac:dyDescent="0.25">
      <c r="A88" t="s">
        <v>31</v>
      </c>
      <c r="B88" s="13" t="s">
        <v>183</v>
      </c>
    </row>
    <row r="89" spans="1:4" x14ac:dyDescent="0.25">
      <c r="A89" t="s">
        <v>31</v>
      </c>
      <c r="B89" s="13" t="s">
        <v>527</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316</v>
      </c>
      <c r="C1" s="1" t="s">
        <v>1</v>
      </c>
      <c r="D1" s="2" t="s">
        <v>2</v>
      </c>
      <c r="E1" s="3" t="s">
        <v>3</v>
      </c>
      <c r="F1" s="2" t="s">
        <v>226</v>
      </c>
      <c r="G1" s="2" t="s">
        <v>76</v>
      </c>
      <c r="H1" s="4" t="s">
        <v>6</v>
      </c>
      <c r="I1" s="2" t="s">
        <v>65</v>
      </c>
      <c r="J1" s="1" t="s">
        <v>4</v>
      </c>
      <c r="K1" s="4" t="s">
        <v>224</v>
      </c>
      <c r="L1" s="4" t="s">
        <v>110</v>
      </c>
      <c r="M1" s="1" t="s">
        <v>5</v>
      </c>
      <c r="N1" s="4" t="s">
        <v>512</v>
      </c>
      <c r="O1" s="4" t="s">
        <v>487</v>
      </c>
    </row>
    <row r="2" spans="1:15" ht="105.75" customHeight="1" x14ac:dyDescent="0.25">
      <c r="A2" s="5" t="s">
        <v>0</v>
      </c>
      <c r="B2" s="5" t="s">
        <v>522</v>
      </c>
      <c r="C2" s="5" t="s">
        <v>66</v>
      </c>
      <c r="D2" s="5" t="s">
        <v>7</v>
      </c>
      <c r="E2" s="6" t="s">
        <v>229</v>
      </c>
      <c r="F2" s="5" t="s">
        <v>228</v>
      </c>
      <c r="G2" s="5" t="s">
        <v>230</v>
      </c>
      <c r="H2" s="25" t="s">
        <v>223</v>
      </c>
      <c r="I2" s="5" t="s">
        <v>111</v>
      </c>
      <c r="J2" s="25" t="s">
        <v>231</v>
      </c>
      <c r="K2" s="5" t="s">
        <v>225</v>
      </c>
      <c r="L2" s="5" t="s">
        <v>227</v>
      </c>
      <c r="M2" s="5" t="s">
        <v>250</v>
      </c>
      <c r="N2" s="37" t="s">
        <v>518</v>
      </c>
      <c r="O2" s="37" t="s">
        <v>488</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490</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491</v>
      </c>
      <c r="E2" s="5" t="s">
        <v>7</v>
      </c>
      <c r="F2" s="6" t="s">
        <v>229</v>
      </c>
      <c r="G2" s="5" t="s">
        <v>228</v>
      </c>
      <c r="H2" s="5" t="s">
        <v>230</v>
      </c>
      <c r="I2" s="25" t="s">
        <v>223</v>
      </c>
      <c r="J2" s="5" t="s">
        <v>111</v>
      </c>
      <c r="K2" s="25" t="s">
        <v>231</v>
      </c>
      <c r="L2" s="5" t="s">
        <v>225</v>
      </c>
      <c r="M2" s="5" t="s">
        <v>227</v>
      </c>
      <c r="N2" s="5" t="s">
        <v>250</v>
      </c>
      <c r="O2" s="37" t="s">
        <v>247</v>
      </c>
    </row>
    <row r="3" spans="1:15" ht="330" x14ac:dyDescent="0.25">
      <c r="B3" s="7" t="e">
        <f>'Approval and Documentation'!#REF!</f>
        <v>#REF!</v>
      </c>
      <c r="C3" s="7" t="e">
        <f>'Approval and Documentation'!#REF!</f>
        <v>#REF!</v>
      </c>
      <c r="D3" s="8">
        <f>'5'!$C$1</f>
        <v>0</v>
      </c>
      <c r="E3" s="7">
        <v>1</v>
      </c>
      <c r="F3" s="8" t="str">
        <f>'5'!$C$2</f>
        <v>Reputational</v>
      </c>
      <c r="G3" s="8" t="str">
        <f>'5'!$C$3</f>
        <v>Brand Image/Customers Experience</v>
      </c>
      <c r="H3" s="8" t="str">
        <f>'5'!$C$4</f>
        <v xml:space="preserve">Deficient customer service and/or non-compliance with regulatory requirements
</v>
      </c>
      <c r="I3" s="8" t="str">
        <f>'5'!$A$12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3" s="8">
        <f>'5'!$C$5</f>
        <v>0</v>
      </c>
      <c r="K3" s="8" t="str">
        <f>'5'!$A$9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3" s="8">
        <f>'5'!$C$6</f>
        <v>0</v>
      </c>
      <c r="M3" s="8" t="str">
        <f>'5'!$C$7</f>
        <v>$1 - $5 M</v>
      </c>
      <c r="N3" s="8" t="str">
        <f>'5'!$B$10</f>
        <v xml:space="preserve">The financial impact analysis considers potential financial losses in stressed scenario due to negative public's perception.
</v>
      </c>
      <c r="O3" s="10"/>
    </row>
    <row r="4" spans="1:15" ht="330" x14ac:dyDescent="0.25">
      <c r="A4" s="7"/>
      <c r="B4" s="7" t="e">
        <f>'Approval and Documentation'!#REF!</f>
        <v>#REF!</v>
      </c>
      <c r="C4" s="7" t="e">
        <f>'Approval and Documentation'!#REF!</f>
        <v>#REF!</v>
      </c>
      <c r="D4" s="8">
        <f>'1 '!$C$1</f>
        <v>0</v>
      </c>
      <c r="E4" s="11">
        <v>2</v>
      </c>
      <c r="F4" s="8" t="str">
        <f>'1 '!$C$2</f>
        <v>Credit</v>
      </c>
      <c r="G4" s="8" t="str">
        <f>'1 '!$C$3</f>
        <v>Default</v>
      </c>
      <c r="H4" s="8" t="str">
        <f>'1 '!$C$4</f>
        <v>Default of Top Obligor</v>
      </c>
      <c r="I4" s="8" t="str">
        <f>'1 '!$A$12</f>
        <v>The risk of financial loss should the top obligor not be able or willing to fulfill its obligations to pay on their obligations.  Currently the portfolio has a concentration of 38% in the top foreign client, Pacific Rubiales Energy Corp, Colombian corporation dedicated to the production and exploitation of natural gas and crude.  This syndicated commercial line of credit totaling $48,520,000 expires in May 5, 2017 and has been classified in Special Watch (Monitor) due to the negative effect the decline in oil prices had on its credit profile. Risk may be driven by economic downturn of the specific origin countries as wells as overall global economic environment since the majority of loan facilities are requested to fund import/export activities.
The controls to mitigate this risk include participation in syndication loans structured by stable Financial Institutions in higher amount facilities, collateral / corporate guarantees, credit rating reviews, rating agency monthly monitoring, monthly monitoring of special watch customers (FEVE Memo), delinquency monitoring, Internal audit, regulator's audit, audited financial statements. Risk Management report quarterly to SOB Board of Directors.</v>
      </c>
      <c r="J4" s="8" t="str">
        <f>'1 '!$C$5</f>
        <v>Localized Economic Downturn (Specify Geography in risk description)</v>
      </c>
      <c r="K4" s="8" t="str">
        <f>'1 '!$A$9</f>
        <v>Higher amount facilities participate in syndication loans structured by stable Financial Institutions, collateral / corporate guarantees, credit rating reviews, rating agency monthly monitoring, monthly monitoring of special watch customers (FEVE Memo), delinquency monitoring, Internal audit quartely monitoring, regulator's audit, audited financial statements.  Risk Management report quartely to SOB Board of Directors.</v>
      </c>
      <c r="L4" s="8">
        <f>'1 '!$C$6</f>
        <v>0</v>
      </c>
      <c r="M4" s="8" t="str">
        <f>'1 '!$C$7</f>
        <v>$5 M - $50 M</v>
      </c>
      <c r="N4" s="8" t="str">
        <f>'1 '!$B$10</f>
        <v>The financial impact analysis is based on impact a default of the top obligor within this line of business during stressed conditions may pose to the Bank.  Currently top obligor loan totals $48.5MM.</v>
      </c>
      <c r="O4" s="10"/>
    </row>
    <row r="5" spans="1:15" ht="360" x14ac:dyDescent="0.25">
      <c r="A5" s="7"/>
      <c r="B5" s="7" t="e">
        <f>'Approval and Documentation'!#REF!</f>
        <v>#REF!</v>
      </c>
      <c r="C5" s="7" t="e">
        <f>'Approval and Documentation'!#REF!</f>
        <v>#REF!</v>
      </c>
      <c r="D5" s="8">
        <f>'2 '!$C$1</f>
        <v>0</v>
      </c>
      <c r="E5" s="7">
        <v>3</v>
      </c>
      <c r="F5" s="8" t="str">
        <f>'2 '!$C$2</f>
        <v>Compliance</v>
      </c>
      <c r="G5" s="8" t="str">
        <f>'2 '!$C$3</f>
        <v>BSA/AML/OFAC</v>
      </c>
      <c r="H5" s="8" t="str">
        <f>'2 '!$C$4</f>
        <v>Failure to comply with regulatory requirements</v>
      </c>
      <c r="I5" s="8" t="str">
        <f>'2 '!$A$12</f>
        <v>Risk of non-compliance with regulatory BSA/AML/OFAC requirements resulting in potential regulatory scrutiny/penalties.  Failure to comply with these requirements may ultimately hinder the Bank's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There is a higher risk in the case of SOB considering the profile of customers in portfolio which is limited to foreign corporations within the higher income segment.  
The controls to mitigate this risk include the following:
- BSA/AML Policies and Procedures 
- Compliance monthly report (Client's Risk, Alerts, Status from Audits Reviews, etc.)
- The annual AML training serves as a resource for Team Members in understanding their AML responsibilities.
- Internal controls
- Compliance screening and recurring monitoring
- Compliance Issues status is presented quarterly on the CAR Committee and then Compliance Management in order to report to SOB Board of Directors.</v>
      </c>
      <c r="J5" s="8">
        <f>'2 '!$C$5</f>
        <v>0</v>
      </c>
      <c r="K5" s="8" t="str">
        <f>'2 '!$A$9</f>
        <v>Updates BSA/AML Policies and Procedures, the compliance monthly report (Client's Risk, Alerts, Status from Audits Reviews, etc.) , employee training, internal controls, compliance screening and recurring monitoring. Also, Compliance Issues status is preseeted quarterly on the CAR Committee and then Compliance Management in order to report to SOB Board of Directors.</v>
      </c>
      <c r="L5" s="8">
        <f>'2 '!$C$6</f>
        <v>0</v>
      </c>
      <c r="M5" s="8" t="str">
        <f>'2 '!$C$7</f>
        <v>$1 - $5 M</v>
      </c>
      <c r="N5" s="8" t="str">
        <f>'2 '!$B$10</f>
        <v>The financial impact analysis is based on potential fines and regulatory penalties.</v>
      </c>
      <c r="O5" s="10"/>
    </row>
    <row r="6" spans="1:15" ht="255" x14ac:dyDescent="0.25">
      <c r="A6" s="7"/>
      <c r="B6" s="7" t="e">
        <f>'Approval and Documentation'!#REF!</f>
        <v>#REF!</v>
      </c>
      <c r="C6" s="7" t="e">
        <f>'Approval and Documentation'!#REF!</f>
        <v>#REF!</v>
      </c>
      <c r="D6" s="8">
        <f>'3 '!$C$1</f>
        <v>0</v>
      </c>
      <c r="E6" s="11">
        <v>4</v>
      </c>
      <c r="F6" s="8" t="str">
        <f>'3 '!$C$2</f>
        <v>Operational</v>
      </c>
      <c r="G6" s="8" t="str">
        <f>'3 '!$C$3</f>
        <v>Internal Fraud</v>
      </c>
      <c r="H6" s="8" t="str">
        <f>'3 '!$C$4</f>
        <v>Internal Fraud during the ordinary course of operations</v>
      </c>
      <c r="I6" s="8" t="str">
        <f>'3 '!$A$12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This risk could be driven by deficiencies in controls and oversight of the daily activities.
The controls to mitigate this risk include RTO Programs, Policies and Procedures and Bank Code of Conduct. Separation or segregation of duties and quality control of operations, required at least 10-day consecutive vacation period, Internal Audit and Internal Control reviews.  </v>
      </c>
      <c r="J6" s="8">
        <f>'3 '!$C$5</f>
        <v>0</v>
      </c>
      <c r="K6" s="8" t="str">
        <f>'3 '!$A$9</f>
        <v xml:space="preserve">RTO Programs, Policies and Procedures and Bank Code of Conduct. Separation or segregation of duties and quality control of operations, required at least 10-day consecutive vacation period, Internal Audit and Internal Control reviews.  </v>
      </c>
      <c r="L6" s="8">
        <f>'3 '!$C$6</f>
        <v>0</v>
      </c>
      <c r="M6" s="8" t="str">
        <f>'3 '!$C$7</f>
        <v>$1 - $5 M</v>
      </c>
      <c r="N6" s="8" t="str">
        <f>'3 '!$B$10</f>
        <v xml:space="preserve">
The Stressed Financial Impact considers possible losses the internal fraud as well as from both legal and regulatory fines. No event of internal fraud has been reported.</v>
      </c>
      <c r="O6" s="10"/>
    </row>
    <row r="7" spans="1:15" ht="300" x14ac:dyDescent="0.25">
      <c r="A7" s="7"/>
      <c r="B7" s="7" t="e">
        <f>'Approval and Documentation'!#REF!</f>
        <v>#REF!</v>
      </c>
      <c r="C7" s="7" t="e">
        <f>'Approval and Documentation'!#REF!</f>
        <v>#REF!</v>
      </c>
      <c r="D7" s="8">
        <f>'4 '!$C$1</f>
        <v>0</v>
      </c>
      <c r="E7" s="7">
        <v>5</v>
      </c>
      <c r="F7" s="8" t="str">
        <f>'4 '!$C$2</f>
        <v>Operational</v>
      </c>
      <c r="G7" s="8" t="str">
        <f>'4 '!$C$3</f>
        <v>External Fraud</v>
      </c>
      <c r="H7" s="8" t="str">
        <f>'4 '!$C$4</f>
        <v>Misleading Financial Information</v>
      </c>
      <c r="I7" s="8" t="str">
        <f>'4 '!$A$12</f>
        <v>Risk of financial losses resulting from inability to properly assess a customer before and after disbursement per misleading financial information provided by the client (financial statement, invoices, etc).  Failure to perform adequate underwriting risking making inappropriate decisions due to inconsistent/inaccurate Risk Rating and FEVE mapping may also impact the loan provision and reserves.  Risk of losses due to inability to detect clients' financial situation and probability of default.  This risk also leads to violations to comply with regulatory requirements.  
Controls to mitigate this risk include Internal audit, regulator's audit, guarantees, audited financial statements, internal controls, client's due diligence.  Updating documents according to the AML Risk (Financial Statements Model IC, etc.).  Request customer identification.  Also, the goals of employees are aligned to quality and compliance with procedures.  The SOB incentives are not paid for compliance with business budget.  At the end of year a performance bonus is aligned with the audits notes.</v>
      </c>
      <c r="J7" s="8">
        <f>'4 '!$C$5</f>
        <v>0</v>
      </c>
      <c r="K7" s="8" t="str">
        <f>'4 '!$A$9</f>
        <v>Internal audit, regulator's audit, guarantees, audited financial statements, internal controls, client's due diligence.  Updating documents according to the AML Risk (Financial Statements Model IC, etc.).  Request customer identification.  Also, the goals of employees are aligned to quality and compliance with procedures.  The SOB incentives are not paid for compliance with business budget.  At the end of year a performance bonus is aligned with the audits notes.</v>
      </c>
      <c r="L7" s="8">
        <f>'4 '!$C$6</f>
        <v>0</v>
      </c>
      <c r="M7" s="8" t="str">
        <f>'4 '!$C$7</f>
        <v>$1 - $5 M</v>
      </c>
      <c r="N7" s="8" t="str">
        <f>'4 '!$B$10</f>
        <v>The financial impact analysis is based on the impact an external fraud may pose to the Bank.  No event of external fraud has been reported.</v>
      </c>
      <c r="O7" s="10"/>
    </row>
    <row r="8" spans="1:15" x14ac:dyDescent="0.25">
      <c r="A8" s="7"/>
      <c r="B8" s="7" t="e">
        <f>'Approval and Documentation'!#REF!</f>
        <v>#REF!</v>
      </c>
      <c r="C8" s="7" t="e">
        <f>'Approval and Documentation'!#REF!</f>
        <v>#REF!</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t="e">
        <f>'Approval and Documentation'!#REF!</f>
        <v>#REF!</v>
      </c>
      <c r="C9" s="7" t="e">
        <f>'Approval and Documentation'!#REF!</f>
        <v>#REF!</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t="e">
        <f>'Approval and Documentation'!#REF!</f>
        <v>#REF!</v>
      </c>
      <c r="C10" s="7" t="e">
        <f>'Approval and Documentation'!#REF!</f>
        <v>#REF!</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t="e">
        <f>'Approval and Documentation'!#REF!</f>
        <v>#REF!</v>
      </c>
      <c r="C11" s="7" t="e">
        <f>'Approval and Documentation'!#REF!</f>
        <v>#REF!</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t="e">
        <f>'Approval and Documentation'!#REF!</f>
        <v>#REF!</v>
      </c>
      <c r="C12" s="7" t="e">
        <f>'Approval and Documentation'!#REF!</f>
        <v>#REF!</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e">
        <f>'Approval and Documentation'!#REF!</f>
        <v>#REF!</v>
      </c>
      <c r="C13" s="7" t="e">
        <f>'Approval and Documentation'!#REF!</f>
        <v>#REF!</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e">
        <f>'Approval and Documentation'!#REF!</f>
        <v>#REF!</v>
      </c>
      <c r="C14" s="7" t="e">
        <f>'Approval and Documentation'!#REF!</f>
        <v>#REF!</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e">
        <f>'Approval and Documentation'!#REF!</f>
        <v>#REF!</v>
      </c>
      <c r="C15" s="7" t="e">
        <f>'Approval and Documentation'!#REF!</f>
        <v>#REF!</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e">
        <f>'Approval and Documentation'!#REF!</f>
        <v>#REF!</v>
      </c>
      <c r="C16" s="7" t="e">
        <f>'Approval and Documentation'!#REF!</f>
        <v>#REF!</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e">
        <f>'Approval and Documentation'!#REF!</f>
        <v>#REF!</v>
      </c>
      <c r="C17" s="7" t="e">
        <f>'Approval and Documentation'!#REF!</f>
        <v>#REF!</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e">
        <f>'Approval and Documentation'!#REF!</f>
        <v>#REF!</v>
      </c>
      <c r="C18" s="7" t="e">
        <f>'Approval and Documentation'!#REF!</f>
        <v>#REF!</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e">
        <f>'Approval and Documentation'!#REF!</f>
        <v>#REF!</v>
      </c>
      <c r="C19" s="7" t="e">
        <f>'Approval and Documentation'!#REF!</f>
        <v>#REF!</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e">
        <f>'Approval and Documentation'!#REF!</f>
        <v>#REF!</v>
      </c>
      <c r="C20" s="7" t="e">
        <f>'Approval and Documentation'!#REF!</f>
        <v>#REF!</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e">
        <f>'Approval and Documentation'!#REF!</f>
        <v>#REF!</v>
      </c>
      <c r="C21" s="7" t="e">
        <f>'Approval and Documentation'!#REF!</f>
        <v>#REF!</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e">
        <f>'Approval and Documentation'!#REF!</f>
        <v>#REF!</v>
      </c>
      <c r="C22" s="7" t="e">
        <f>'Approval and Documentation'!#REF!</f>
        <v>#REF!</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e">
        <f>'Approval and Documentation'!#REF!</f>
        <v>#REF!</v>
      </c>
      <c r="C23" s="7" t="e">
        <f>'Approval and Documentation'!#REF!</f>
        <v>#REF!</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e">
        <f>'Approval and Documentation'!#REF!</f>
        <v>#REF!</v>
      </c>
      <c r="C24" s="7" t="e">
        <f>'Approval and Documentation'!#REF!</f>
        <v>#REF!</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e">
        <f>'Approval and Documentation'!#REF!</f>
        <v>#REF!</v>
      </c>
      <c r="C25" s="7" t="e">
        <f>'Approval and Documentation'!#REF!</f>
        <v>#REF!</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e">
        <f>'Approval and Documentation'!#REF!</f>
        <v>#REF!</v>
      </c>
      <c r="C26" s="7" t="e">
        <f>'Approval and Documentation'!#REF!</f>
        <v>#REF!</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e">
        <f>'Approval and Documentation'!#REF!</f>
        <v>#REF!</v>
      </c>
      <c r="C27" s="7" t="e">
        <f>'Approval and Documentation'!#REF!</f>
        <v>#REF!</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e">
        <f>'Approval and Documentation'!#REF!</f>
        <v>#REF!</v>
      </c>
      <c r="C28" s="7" t="e">
        <f>'Approval and Documentation'!#REF!</f>
        <v>#REF!</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e">
        <f>'Approval and Documentation'!#REF!</f>
        <v>#REF!</v>
      </c>
      <c r="C29" s="7" t="e">
        <f>'Approval and Documentation'!#REF!</f>
        <v>#REF!</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e">
        <f>'Approval and Documentation'!#REF!</f>
        <v>#REF!</v>
      </c>
      <c r="C30" s="7" t="e">
        <f>'Approval and Documentation'!#REF!</f>
        <v>#REF!</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e">
        <f>'Approval and Documentation'!#REF!</f>
        <v>#REF!</v>
      </c>
      <c r="C31" s="7" t="e">
        <f>'Approval and Documentation'!#REF!</f>
        <v>#REF!</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e">
        <f>'Approval and Documentation'!#REF!</f>
        <v>#REF!</v>
      </c>
      <c r="C32" s="7" t="e">
        <f>'Approval and Documentation'!#REF!</f>
        <v>#REF!</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e">
        <f>'Approval and Documentation'!#REF!</f>
        <v>#REF!</v>
      </c>
      <c r="C33" s="7" t="e">
        <f>'Approval and Documentation'!#REF!</f>
        <v>#REF!</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e">
        <f>'Approval and Documentation'!#REF!</f>
        <v>#REF!</v>
      </c>
      <c r="C34" s="7" t="e">
        <f>'Approval and Documentation'!#REF!</f>
        <v>#REF!</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e">
        <f>'Approval and Documentation'!#REF!</f>
        <v>#REF!</v>
      </c>
      <c r="C35" s="7" t="e">
        <f>'Approval and Documentation'!#REF!</f>
        <v>#REF!</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e">
        <f>'Approval and Documentation'!#REF!</f>
        <v>#REF!</v>
      </c>
      <c r="C36" s="7" t="e">
        <f>'Approval and Documentation'!#REF!</f>
        <v>#REF!</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e">
        <f>'Approval and Documentation'!#REF!</f>
        <v>#REF!</v>
      </c>
      <c r="C37" s="7" t="e">
        <f>'Approval and Documentation'!#REF!</f>
        <v>#REF!</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e">
        <f>'Approval and Documentation'!#REF!</f>
        <v>#REF!</v>
      </c>
      <c r="C38" s="7" t="e">
        <f>'Approval and Documentation'!#REF!</f>
        <v>#REF!</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e">
        <f>'Approval and Documentation'!#REF!</f>
        <v>#REF!</v>
      </c>
      <c r="C39" s="7" t="e">
        <f>'Approval and Documentation'!#REF!</f>
        <v>#REF!</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e">
        <f>'Approval and Documentation'!#REF!</f>
        <v>#REF!</v>
      </c>
      <c r="C40" s="7" t="e">
        <f>'Approval and Documentation'!#REF!</f>
        <v>#REF!</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e">
        <f>'Approval and Documentation'!#REF!</f>
        <v>#REF!</v>
      </c>
      <c r="C41" s="7" t="e">
        <f>'Approval and Documentation'!#REF!</f>
        <v>#REF!</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e">
        <f>'Approval and Documentation'!#REF!</f>
        <v>#REF!</v>
      </c>
      <c r="C42" s="7" t="e">
        <f>'Approval and Documentation'!#REF!</f>
        <v>#REF!</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46" t="s">
        <v>493</v>
      </c>
      <c r="B1" s="247"/>
      <c r="C1" s="82"/>
      <c r="Q1" s="81"/>
      <c r="R1" s="81"/>
      <c r="AA1" s="39" t="str">
        <f>C2</f>
        <v>Credit</v>
      </c>
    </row>
    <row r="2" spans="1:27" ht="30.75" customHeight="1" thickBot="1" x14ac:dyDescent="0.3">
      <c r="A2" s="250" t="s">
        <v>534</v>
      </c>
      <c r="B2" s="249"/>
      <c r="C2" s="90" t="s">
        <v>17</v>
      </c>
      <c r="R2" s="42" t="str">
        <f t="shared" ref="R2:R7" si="0">A2</f>
        <v>Risk Type  - The Risk Type from the ERM Risk Taxonomy</v>
      </c>
    </row>
    <row r="3" spans="1:27" ht="31.5" customHeight="1" thickBot="1" x14ac:dyDescent="0.3">
      <c r="A3" s="251" t="s">
        <v>535</v>
      </c>
      <c r="B3" s="180"/>
      <c r="C3" s="70" t="s">
        <v>64</v>
      </c>
      <c r="R3" s="42" t="str">
        <f t="shared" si="0"/>
        <v>Risk Sub Type  - The Risk Sub-Category from the ERM Risk Taxonomy</v>
      </c>
    </row>
    <row r="4" spans="1:27" ht="31.5" customHeight="1" thickBot="1" x14ac:dyDescent="0.3">
      <c r="A4" s="251" t="s">
        <v>252</v>
      </c>
      <c r="B4" s="180"/>
      <c r="C4" s="73" t="s">
        <v>627</v>
      </c>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3.75" customHeight="1" thickBot="1" x14ac:dyDescent="0.3">
      <c r="A9" s="239" t="s">
        <v>637</v>
      </c>
      <c r="B9" s="240"/>
      <c r="C9" s="241"/>
      <c r="Q9" s="38" t="str">
        <f>A9</f>
        <v>Higher amount facilities participate in syndication loans structured by stable Financial Institutions, collateral / corporate guarantees, credit rating reviews, rating agency monthly monitoring, monthly monitoring of special watch customers (FEVE Memo), delinquency monitoring, Internal audit quartely monitoring, regulator's audit, audited financial statements.  Risk Management report quartely to SOB Board of Directors.</v>
      </c>
    </row>
    <row r="10" spans="1:27" ht="67.5" customHeight="1" thickBot="1" x14ac:dyDescent="0.3">
      <c r="A10" s="41" t="s">
        <v>496</v>
      </c>
      <c r="B10" s="242" t="s">
        <v>628</v>
      </c>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172.5" customHeight="1" thickBot="1" x14ac:dyDescent="0.3">
      <c r="A12" s="242" t="s">
        <v>642</v>
      </c>
      <c r="B12" s="244"/>
      <c r="C12" s="245"/>
      <c r="Q12" s="38" t="str">
        <f>A12</f>
        <v>The risk of financial loss should the top obligor not be able or willing to fulfill its obligations to pay on their obligations.  Currently the portfolio has a concentration of 38% in the top foreign client, Pacific Rubiales Energy Corp, Colombian corporation dedicated to the production and exploitation of natural gas and crude.  This syndicated commercial line of credit totaling $48,520,000 expires in May 5, 2017 and has been classified in Special Watch (Monitor) due to the negative effect the decline in oil prices had on its credit profile. Risk may be driven by economic downturn of the specific origin countries as wells as overall global economic environment since the majority of loan facilities are requested to fund import/export activities.
The controls to mitigate this risk include participation in syndication loans structured by stable Financial Institutions in higher amount facilities, collateral / corporate guarantees, credit rating reviews, rating agency monthly monitoring, monthly monitoring of special watch customers (FEVE Memo), delinquency monitoring, Internal audit, regulator's audit, audited financial statements. Risk Management report quarterly to SOB Board of Directors.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t="str">
        <f>C2</f>
        <v>Compliance</v>
      </c>
    </row>
    <row r="2" spans="1:27" ht="30.75" customHeight="1" thickBot="1" x14ac:dyDescent="0.3">
      <c r="A2" s="250" t="s">
        <v>534</v>
      </c>
      <c r="B2" s="249"/>
      <c r="C2" s="90" t="s">
        <v>11</v>
      </c>
      <c r="R2" s="42" t="str">
        <f t="shared" ref="R2:R7" si="0">A2</f>
        <v>Risk Type  - The Risk Type from the ERM Risk Taxonomy</v>
      </c>
    </row>
    <row r="3" spans="1:27" ht="24" customHeight="1" thickBot="1" x14ac:dyDescent="0.3">
      <c r="A3" s="251" t="s">
        <v>535</v>
      </c>
      <c r="B3" s="180"/>
      <c r="C3" s="70" t="s">
        <v>63</v>
      </c>
      <c r="R3" s="42" t="str">
        <f t="shared" si="0"/>
        <v>Risk Sub Type  - The Risk Sub-Category from the ERM Risk Taxonomy</v>
      </c>
    </row>
    <row r="4" spans="1:27" ht="31.5" customHeight="1" thickBot="1" x14ac:dyDescent="0.3">
      <c r="A4" s="251" t="s">
        <v>252</v>
      </c>
      <c r="B4" s="180"/>
      <c r="C4" s="73" t="s">
        <v>624</v>
      </c>
      <c r="R4" s="42" t="str">
        <f t="shared" si="0"/>
        <v>Risk Name - The name of the risk which helps define it and differentiate it from other risks in other Business Lines with a similar Risk Category</v>
      </c>
    </row>
    <row r="5" spans="1:27" ht="27"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1.75" customHeight="1" thickBot="1" x14ac:dyDescent="0.3">
      <c r="A9" s="239" t="s">
        <v>639</v>
      </c>
      <c r="B9" s="240"/>
      <c r="C9" s="241"/>
      <c r="Q9" s="38" t="str">
        <f>A9</f>
        <v>Updates BSA/AML Policies and Procedures, the compliance monthly report (Client's Risk, Alerts, Status from Audits Reviews, etc.) , employee training, internal controls, compliance screening and recurring monitoring. Also, Compliance Issues status is preseeted quarterly on the CAR Committee and then Compliance Management in order to report to SOB Board of Directors.</v>
      </c>
    </row>
    <row r="10" spans="1:27" ht="68.25" customHeight="1" thickBot="1" x14ac:dyDescent="0.3">
      <c r="A10" s="41" t="s">
        <v>496</v>
      </c>
      <c r="B10" s="242" t="s">
        <v>625</v>
      </c>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234" customHeight="1" thickBot="1" x14ac:dyDescent="0.3">
      <c r="A12" s="242" t="s">
        <v>643</v>
      </c>
      <c r="B12" s="244"/>
      <c r="C12" s="245"/>
      <c r="Q12" s="38" t="str">
        <f>A12</f>
        <v>Risk of non-compliance with regulatory BSA/AML/OFAC requirements resulting in potential regulatory scrutiny/penalties.  Failure to comply with these requirements may ultimately hinder the Bank's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There is a higher risk in the case of SOB considering the profile of customers in portfolio which is limited to foreign corporations within the higher income segment.  
The controls to mitigate this risk include the following:
- BSA/AML Policies and Procedures 
- Compliance monthly report (Client's Risk, Alerts, Status from Audits Reviews, etc.)
- The annual AML training serves as a resource for Team Members in understanding their AML responsibilities.
- Internal controls
- Compliance screening and recurring monitoring
- Compliance Issues status is presented quarterly on the CAR Committee and then Compliance Management in order to report to SOB Board of Directors.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t="str">
        <f>C2</f>
        <v>Operational</v>
      </c>
    </row>
    <row r="2" spans="1:27" ht="30.75" customHeight="1" thickBot="1" x14ac:dyDescent="0.3">
      <c r="A2" s="250" t="s">
        <v>534</v>
      </c>
      <c r="B2" s="249"/>
      <c r="C2" s="90" t="s">
        <v>31</v>
      </c>
      <c r="R2" s="42" t="str">
        <f t="shared" ref="R2:R7" si="0">A2</f>
        <v>Risk Type  - The Risk Type from the ERM Risk Taxonomy</v>
      </c>
    </row>
    <row r="3" spans="1:27" ht="24" customHeight="1" thickBot="1" x14ac:dyDescent="0.3">
      <c r="A3" s="251" t="s">
        <v>535</v>
      </c>
      <c r="B3" s="180"/>
      <c r="C3" s="70" t="s">
        <v>30</v>
      </c>
      <c r="R3" s="42" t="str">
        <f t="shared" si="0"/>
        <v>Risk Sub Type  - The Risk Sub-Category from the ERM Risk Taxonomy</v>
      </c>
    </row>
    <row r="4" spans="1:27" ht="31.5" customHeight="1" thickBot="1" x14ac:dyDescent="0.3">
      <c r="A4" s="251" t="s">
        <v>252</v>
      </c>
      <c r="B4" s="180"/>
      <c r="C4" s="73" t="s">
        <v>626</v>
      </c>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6.75" customHeight="1" thickBot="1" x14ac:dyDescent="0.3">
      <c r="A9" s="239" t="s">
        <v>645</v>
      </c>
      <c r="B9" s="240"/>
      <c r="C9" s="241"/>
      <c r="Q9" s="38" t="str">
        <f>A9</f>
        <v xml:space="preserve">RTO Programs, Policies and Procedures and Bank Code of Conduct. Separation or segregation of duties and quality control of operations, required at least 10-day consecutive vacation period, Internal Audit and Internal Control reviews.  </v>
      </c>
    </row>
    <row r="10" spans="1:27" ht="67.5" customHeight="1" thickBot="1" x14ac:dyDescent="0.3">
      <c r="A10" s="41" t="s">
        <v>495</v>
      </c>
      <c r="B10" s="242" t="s">
        <v>630</v>
      </c>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172.5" customHeight="1" thickBot="1" x14ac:dyDescent="0.3">
      <c r="A12" s="242" t="s">
        <v>644</v>
      </c>
      <c r="B12" s="244"/>
      <c r="C12" s="245"/>
      <c r="Q12" s="38" t="str">
        <f>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which in a stressed situation could impact the Bank.  This risk could be driven by deficiencies in controls and oversight of the daily activities.
The controls to mitigate this risk include RTO Programs, Policies and Procedures and Bank Code of Conduct. Separation or segregation of duties and quality control of operations, required at least 10-day consecutive vacation period, Internal Audit and Internal Control reviews.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t="str">
        <f>C2</f>
        <v>Operational</v>
      </c>
    </row>
    <row r="2" spans="1:27" ht="30.75" customHeight="1" thickBot="1" x14ac:dyDescent="0.3">
      <c r="A2" s="250" t="s">
        <v>534</v>
      </c>
      <c r="B2" s="249"/>
      <c r="C2" s="90" t="s">
        <v>31</v>
      </c>
      <c r="R2" s="42" t="str">
        <f t="shared" ref="R2:R7" si="0">A2</f>
        <v>Risk Type  - The Risk Type from the ERM Risk Taxonomy</v>
      </c>
    </row>
    <row r="3" spans="1:27" ht="24" customHeight="1" thickBot="1" x14ac:dyDescent="0.3">
      <c r="A3" s="251" t="s">
        <v>535</v>
      </c>
      <c r="B3" s="180"/>
      <c r="C3" s="70" t="s">
        <v>32</v>
      </c>
      <c r="R3" s="42" t="str">
        <f t="shared" si="0"/>
        <v>Risk Sub Type  - The Risk Sub-Category from the ERM Risk Taxonomy</v>
      </c>
    </row>
    <row r="4" spans="1:27" ht="31.5" customHeight="1" thickBot="1" x14ac:dyDescent="0.3">
      <c r="A4" s="251" t="s">
        <v>252</v>
      </c>
      <c r="B4" s="180"/>
      <c r="C4" s="73" t="s">
        <v>631</v>
      </c>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5.25" customHeight="1" thickBot="1" x14ac:dyDescent="0.3">
      <c r="A9" s="239" t="s">
        <v>638</v>
      </c>
      <c r="B9" s="240"/>
      <c r="C9" s="241"/>
      <c r="Q9" s="38" t="str">
        <f>A9</f>
        <v>Internal audit, regulator's audit, guarantees, audited financial statements, internal controls, client's due diligence.  Updating documents according to the AML Risk (Financial Statements Model IC, etc.).  Request customer identification.  Also, the goals of employees are aligned to quality and compliance with procedures.  The SOB incentives are not paid for compliance with business budget.  At the end of year a performance bonus is aligned with the audits notes.</v>
      </c>
    </row>
    <row r="10" spans="1:27" ht="66.75" customHeight="1" thickBot="1" x14ac:dyDescent="0.3">
      <c r="A10" s="41" t="s">
        <v>495</v>
      </c>
      <c r="B10" s="242" t="s">
        <v>629</v>
      </c>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160.5" customHeight="1" thickBot="1" x14ac:dyDescent="0.3">
      <c r="A12" s="242" t="s">
        <v>640</v>
      </c>
      <c r="B12" s="244"/>
      <c r="C12" s="245"/>
      <c r="Q12" s="38" t="str">
        <f>A12</f>
        <v>Risk of financial losses resulting from inability to properly assess a customer before and after disbursement per misleading financial information provided by the client (financial statement, invoices, etc).  Failure to perform adequate underwriting risking making inappropriate decisions due to inconsistent/inaccurate Risk Rating and FEVE mapping may also impact the loan provision and reserves.  Risk of losses due to inability to detect clients' financial situation and probability of default.  This risk also leads to violations to comply with regulatory requirements.  
Controls to mitigate this risk include Internal audit, regulator's audit, guarantees, audited financial statements, internal controls, client's due diligence.  Updating documents according to the AML Risk (Financial Statements Model IC, etc.).  Request customer identification.  Also, the goals of employees are aligned to quality and compliance with procedures.  The SOB incentives are not paid for compliance with business budget.  At the end of year a performance bonus is aligned with the audits notes.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4" zoomScale="90" zoomScaleNormal="100" zoomScalePageLayoutView="90" workbookViewId="0">
      <selection activeCell="A12" sqref="A12:C12"/>
    </sheetView>
  </sheetViews>
  <sheetFormatPr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9.140625" style="39"/>
  </cols>
  <sheetData>
    <row r="1" spans="1:27" ht="29.25" customHeight="1" thickBot="1" x14ac:dyDescent="0.3">
      <c r="A1" s="251" t="s">
        <v>493</v>
      </c>
      <c r="B1" s="180"/>
      <c r="C1" s="73"/>
      <c r="Q1" s="81"/>
      <c r="R1" s="81"/>
      <c r="AA1" s="39" t="str">
        <f>C2</f>
        <v>Reputational</v>
      </c>
    </row>
    <row r="2" spans="1:27" ht="30.75" customHeight="1" thickBot="1" x14ac:dyDescent="0.3">
      <c r="A2" s="250" t="s">
        <v>534</v>
      </c>
      <c r="B2" s="249"/>
      <c r="C2" s="155" t="s">
        <v>25</v>
      </c>
      <c r="R2" s="42" t="str">
        <f t="shared" ref="R2:R7" si="0">A2</f>
        <v>Risk Type  - The Risk Type from the ERM Risk Taxonomy</v>
      </c>
    </row>
    <row r="3" spans="1:27" ht="24" customHeight="1" thickBot="1" x14ac:dyDescent="0.3">
      <c r="A3" s="251" t="s">
        <v>535</v>
      </c>
      <c r="B3" s="180"/>
      <c r="C3" s="152" t="s">
        <v>29</v>
      </c>
      <c r="R3" s="42" t="str">
        <f t="shared" si="0"/>
        <v>Risk Sub Type  - The Risk Sub-Category from the ERM Risk Taxonomy</v>
      </c>
    </row>
    <row r="4" spans="1:27" ht="46.5" customHeight="1" thickBot="1" x14ac:dyDescent="0.3">
      <c r="A4" s="251" t="s">
        <v>252</v>
      </c>
      <c r="B4" s="180"/>
      <c r="C4" s="154" t="s">
        <v>651</v>
      </c>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153"/>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152"/>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152"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6.5" customHeight="1" thickBot="1" x14ac:dyDescent="0.3">
      <c r="A9" s="239" t="s">
        <v>652</v>
      </c>
      <c r="B9" s="240"/>
      <c r="C9" s="241"/>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55.5" customHeight="1" thickBot="1" x14ac:dyDescent="0.3">
      <c r="A10" s="151" t="s">
        <v>495</v>
      </c>
      <c r="B10" s="242" t="s">
        <v>653</v>
      </c>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192" customHeight="1" thickBot="1" x14ac:dyDescent="0.3">
      <c r="A12" s="242" t="s">
        <v>654</v>
      </c>
      <c r="B12" s="244"/>
      <c r="C12" s="245"/>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formatRows="0"/>
  <mergeCells count="12">
    <mergeCell ref="A1:B1"/>
    <mergeCell ref="A2:B2"/>
    <mergeCell ref="A3:B3"/>
    <mergeCell ref="A4:B4"/>
    <mergeCell ref="A5:B5"/>
    <mergeCell ref="A11:C11"/>
    <mergeCell ref="A12:C12"/>
    <mergeCell ref="A7:B7"/>
    <mergeCell ref="A6:B6"/>
    <mergeCell ref="A8:C8"/>
    <mergeCell ref="A9:C9"/>
    <mergeCell ref="B10:C10"/>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41"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85" zoomScaleNormal="100" zoomScalePageLayoutView="85"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534</v>
      </c>
      <c r="B2" s="249"/>
      <c r="C2" s="90"/>
      <c r="R2" s="42" t="str">
        <f t="shared" ref="R2:R7" si="0">A2</f>
        <v>Risk Type  - The Risk Type from the ERM Risk Taxonomy</v>
      </c>
    </row>
    <row r="3" spans="1:27" ht="24" customHeight="1" thickBot="1" x14ac:dyDescent="0.3">
      <c r="A3" s="251" t="s">
        <v>535</v>
      </c>
      <c r="B3" s="180"/>
      <c r="C3" s="70"/>
      <c r="R3" s="42" t="str">
        <f t="shared" si="0"/>
        <v>Risk Sub Type  - The Risk Sub-Category from the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4.5" customHeight="1" thickBot="1" x14ac:dyDescent="0.3">
      <c r="A9" s="239"/>
      <c r="B9" s="240"/>
      <c r="C9" s="241"/>
      <c r="Q9" s="38">
        <f>A9</f>
        <v>0</v>
      </c>
    </row>
    <row r="10" spans="1:27" ht="63.75" customHeight="1" thickBot="1" x14ac:dyDescent="0.3">
      <c r="A10" s="41" t="s">
        <v>495</v>
      </c>
      <c r="B10" s="252"/>
      <c r="C10" s="25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183" customHeight="1" thickBot="1" x14ac:dyDescent="0.3">
      <c r="A12" s="242"/>
      <c r="B12" s="244"/>
      <c r="C12" s="245"/>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C2" sqref="C2"/>
    </sheetView>
  </sheetViews>
  <sheetFormatPr defaultColWidth="0" defaultRowHeight="15" zeroHeight="1" x14ac:dyDescent="0.25"/>
  <cols>
    <col min="1" max="1" width="66.5703125" style="40" customWidth="1"/>
    <col min="2" max="2" width="22.7109375" style="40" customWidth="1"/>
    <col min="3" max="3" width="60.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60"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58" t="s">
        <v>492</v>
      </c>
      <c r="B1" s="180"/>
      <c r="C1" s="73"/>
      <c r="Q1" s="81"/>
      <c r="R1" s="81"/>
      <c r="AA1" s="39">
        <f>C2</f>
        <v>0</v>
      </c>
    </row>
    <row r="2" spans="1:27" ht="30.75" customHeight="1" thickBot="1" x14ac:dyDescent="0.3">
      <c r="A2" s="250" t="s">
        <v>257</v>
      </c>
      <c r="B2" s="249"/>
      <c r="C2" s="91"/>
      <c r="R2" s="42" t="str">
        <f t="shared" ref="R2:R7" si="0">A2</f>
        <v>Risk Type  - The Risk Type from the SHUSA ERM Risk Taxonomy</v>
      </c>
    </row>
    <row r="3" spans="1:27" ht="24" customHeight="1" thickBot="1" x14ac:dyDescent="0.3">
      <c r="A3" s="251" t="s">
        <v>251</v>
      </c>
      <c r="B3" s="180"/>
      <c r="C3" s="84"/>
      <c r="R3" s="42" t="str">
        <f t="shared" si="0"/>
        <v>Risk Sub Type  - The Risk Sub-Category from the SHUSA ERM Risk Taxonomy</v>
      </c>
    </row>
    <row r="4" spans="1:27" ht="31.5" customHeight="1" thickBot="1" x14ac:dyDescent="0.3">
      <c r="A4" s="251" t="s">
        <v>252</v>
      </c>
      <c r="B4" s="180"/>
      <c r="C4" s="8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54"/>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55"/>
      <c r="Q9" s="38">
        <f>A9</f>
        <v>0</v>
      </c>
    </row>
    <row r="10" spans="1:27" ht="81.75" customHeight="1" thickBot="1" x14ac:dyDescent="0.3">
      <c r="A10" s="41" t="s">
        <v>496</v>
      </c>
      <c r="B10" s="242"/>
      <c r="C10" s="256"/>
    </row>
    <row r="11" spans="1:27" ht="31.5" customHeight="1" thickBot="1" x14ac:dyDescent="0.3">
      <c r="A11" s="236" t="s">
        <v>256</v>
      </c>
      <c r="B11" s="237"/>
      <c r="C11" s="254"/>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57"/>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6" t="s">
        <v>489</v>
      </c>
      <c r="B1" s="180"/>
      <c r="C1" s="73"/>
      <c r="Q1" s="81"/>
      <c r="R1" s="81"/>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38">
        <f>A9</f>
        <v>0</v>
      </c>
    </row>
    <row r="10" spans="1:27" ht="81.75" customHeight="1" thickBot="1" x14ac:dyDescent="0.3">
      <c r="A10" s="41" t="s">
        <v>496</v>
      </c>
      <c r="B10" s="242"/>
      <c r="C10" s="243"/>
    </row>
    <row r="11" spans="1:27" ht="31.5" customHeight="1" thickBot="1" x14ac:dyDescent="0.3">
      <c r="A11" s="236" t="s">
        <v>256</v>
      </c>
      <c r="B11" s="237"/>
      <c r="C11" s="238"/>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38">
        <f>A12</f>
        <v>0</v>
      </c>
    </row>
  </sheetData>
  <sheetProtection sheet="1" objects="1" scenarios="1" formatCells="0" formatColumns="0"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B117" sqref="B117:B124"/>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36" t="s">
        <v>489</v>
      </c>
      <c r="B1" s="180"/>
      <c r="C1" s="73"/>
      <c r="AA1" s="39">
        <f>C2</f>
        <v>0</v>
      </c>
    </row>
    <row r="2" spans="1:27" ht="30.75" customHeight="1" thickBot="1" x14ac:dyDescent="0.3">
      <c r="A2" s="250" t="s">
        <v>257</v>
      </c>
      <c r="B2" s="249"/>
      <c r="C2" s="90"/>
      <c r="R2" s="42" t="str">
        <f t="shared" ref="R2:R7" si="0">A2</f>
        <v>Risk Type  - The Risk Type from the SHUSA ERM Risk Taxonomy</v>
      </c>
    </row>
    <row r="3" spans="1:27" ht="24" customHeight="1" thickBot="1" x14ac:dyDescent="0.3">
      <c r="A3" s="251" t="s">
        <v>251</v>
      </c>
      <c r="B3" s="180"/>
      <c r="C3" s="70"/>
      <c r="R3" s="42" t="str">
        <f t="shared" si="0"/>
        <v>Risk Sub Type  - The Risk Sub-Category from the SHUSA ERM Risk Taxonomy</v>
      </c>
    </row>
    <row r="4" spans="1:27" ht="31.5" customHeight="1" thickBot="1" x14ac:dyDescent="0.3">
      <c r="A4" s="251" t="s">
        <v>252</v>
      </c>
      <c r="B4" s="180"/>
      <c r="C4" s="73"/>
      <c r="R4" s="42" t="str">
        <f t="shared" si="0"/>
        <v>Risk Name - The name of the risk which helps define it and differentiate it from other risks in other Business Lines with a similar Risk Category</v>
      </c>
    </row>
    <row r="5" spans="1:27" ht="39" customHeight="1" thickBot="1" x14ac:dyDescent="0.3">
      <c r="A5" s="251" t="s">
        <v>494</v>
      </c>
      <c r="B5" s="180"/>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51" t="s">
        <v>253</v>
      </c>
      <c r="B6" s="180"/>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48" t="s">
        <v>254</v>
      </c>
      <c r="B7" s="24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36" t="s">
        <v>255</v>
      </c>
      <c r="B8" s="237"/>
      <c r="C8" s="238"/>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39"/>
      <c r="B9" s="240"/>
      <c r="C9" s="241"/>
      <c r="Q9" s="86">
        <f>A9</f>
        <v>0</v>
      </c>
    </row>
    <row r="10" spans="1:27" ht="81.75" customHeight="1" thickBot="1" x14ac:dyDescent="0.3">
      <c r="A10" s="41" t="s">
        <v>495</v>
      </c>
      <c r="B10" s="242"/>
      <c r="C10" s="243"/>
    </row>
    <row r="11" spans="1:27" ht="31.5" customHeight="1" thickBot="1" x14ac:dyDescent="0.3">
      <c r="A11" s="236" t="s">
        <v>256</v>
      </c>
      <c r="B11" s="237"/>
      <c r="C11" s="238"/>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42"/>
      <c r="B12" s="244"/>
      <c r="C12" s="24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107" workbookViewId="0">
      <selection activeCell="B117" sqref="B117:B124"/>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67" t="s">
        <v>340</v>
      </c>
      <c r="B1" s="268"/>
      <c r="C1" s="268"/>
    </row>
    <row r="2" spans="1:3" ht="15.75" thickBot="1" x14ac:dyDescent="0.3">
      <c r="A2" s="74" t="s">
        <v>226</v>
      </c>
      <c r="B2" s="75" t="s">
        <v>317</v>
      </c>
      <c r="C2" s="75" t="s">
        <v>318</v>
      </c>
    </row>
    <row r="3" spans="1:3" ht="15.75" thickBot="1" x14ac:dyDescent="0.3">
      <c r="A3" s="259" t="s">
        <v>146</v>
      </c>
      <c r="B3" s="259" t="s">
        <v>319</v>
      </c>
      <c r="C3" s="54" t="s">
        <v>320</v>
      </c>
    </row>
    <row r="4" spans="1:3" ht="15.75" thickBot="1" x14ac:dyDescent="0.3">
      <c r="A4" s="260"/>
      <c r="B4" s="260"/>
      <c r="C4" s="54" t="s">
        <v>321</v>
      </c>
    </row>
    <row r="5" spans="1:3" ht="15.75" thickBot="1" x14ac:dyDescent="0.3">
      <c r="A5" s="260"/>
      <c r="B5" s="260"/>
      <c r="C5" s="54" t="s">
        <v>322</v>
      </c>
    </row>
    <row r="6" spans="1:3" ht="15.75" thickBot="1" x14ac:dyDescent="0.3">
      <c r="A6" s="260"/>
      <c r="B6" s="260"/>
      <c r="C6" s="54" t="s">
        <v>323</v>
      </c>
    </row>
    <row r="7" spans="1:3" ht="15.75" thickBot="1" x14ac:dyDescent="0.3">
      <c r="A7" s="260"/>
      <c r="B7" s="260"/>
      <c r="C7" s="54" t="s">
        <v>324</v>
      </c>
    </row>
    <row r="8" spans="1:3" ht="15.75" thickBot="1" x14ac:dyDescent="0.3">
      <c r="A8" s="261"/>
      <c r="B8" s="261"/>
      <c r="C8" s="54" t="s">
        <v>325</v>
      </c>
    </row>
    <row r="9" spans="1:3" ht="15.75" thickBot="1" x14ac:dyDescent="0.3">
      <c r="A9" s="259" t="s">
        <v>23</v>
      </c>
      <c r="B9" s="259" t="s">
        <v>326</v>
      </c>
      <c r="C9" s="54" t="s">
        <v>327</v>
      </c>
    </row>
    <row r="10" spans="1:3" ht="15.75" thickBot="1" x14ac:dyDescent="0.3">
      <c r="A10" s="260"/>
      <c r="B10" s="260"/>
      <c r="C10" s="54" t="s">
        <v>328</v>
      </c>
    </row>
    <row r="11" spans="1:3" ht="15.75" thickBot="1" x14ac:dyDescent="0.3">
      <c r="A11" s="260"/>
      <c r="B11" s="260"/>
      <c r="C11" s="54" t="s">
        <v>329</v>
      </c>
    </row>
    <row r="12" spans="1:3" ht="15.75" thickBot="1" x14ac:dyDescent="0.3">
      <c r="A12" s="261"/>
      <c r="B12" s="261"/>
      <c r="C12" s="54" t="s">
        <v>330</v>
      </c>
    </row>
    <row r="13" spans="1:3" ht="30.75" thickBot="1" x14ac:dyDescent="0.3">
      <c r="A13" s="46" t="s">
        <v>213</v>
      </c>
      <c r="B13" s="54" t="s">
        <v>213</v>
      </c>
      <c r="C13" s="54" t="s">
        <v>213</v>
      </c>
    </row>
    <row r="14" spans="1:3" ht="15.75" thickBot="1" x14ac:dyDescent="0.3">
      <c r="A14" s="259" t="s">
        <v>10</v>
      </c>
      <c r="B14" s="259" t="s">
        <v>341</v>
      </c>
      <c r="C14" s="54" t="s">
        <v>331</v>
      </c>
    </row>
    <row r="15" spans="1:3" ht="15.75" thickBot="1" x14ac:dyDescent="0.3">
      <c r="A15" s="260"/>
      <c r="B15" s="260"/>
      <c r="C15" s="54" t="s">
        <v>332</v>
      </c>
    </row>
    <row r="16" spans="1:3" ht="15.75" thickBot="1" x14ac:dyDescent="0.3">
      <c r="A16" s="260"/>
      <c r="B16" s="260"/>
      <c r="C16" s="54" t="s">
        <v>333</v>
      </c>
    </row>
    <row r="17" spans="1:3" ht="15.75" thickBot="1" x14ac:dyDescent="0.3">
      <c r="A17" s="261"/>
      <c r="B17" s="261"/>
      <c r="C17" s="54" t="s">
        <v>334</v>
      </c>
    </row>
    <row r="18" spans="1:3" ht="15.75" thickBot="1" x14ac:dyDescent="0.3">
      <c r="A18" s="259" t="s">
        <v>22</v>
      </c>
      <c r="B18" s="259" t="s">
        <v>335</v>
      </c>
      <c r="C18" s="54" t="s">
        <v>336</v>
      </c>
    </row>
    <row r="19" spans="1:3" ht="15.75" thickBot="1" x14ac:dyDescent="0.3">
      <c r="A19" s="260"/>
      <c r="B19" s="260"/>
      <c r="C19" s="54" t="s">
        <v>337</v>
      </c>
    </row>
    <row r="20" spans="1:3" ht="15.75" thickBot="1" x14ac:dyDescent="0.3">
      <c r="A20" s="260"/>
      <c r="B20" s="260"/>
      <c r="C20" s="54" t="s">
        <v>338</v>
      </c>
    </row>
    <row r="21" spans="1:3" ht="15.75" thickBot="1" x14ac:dyDescent="0.3">
      <c r="A21" s="261"/>
      <c r="B21" s="261"/>
      <c r="C21" s="54" t="s">
        <v>342</v>
      </c>
    </row>
    <row r="22" spans="1:3" ht="15.75" thickBot="1" x14ac:dyDescent="0.3">
      <c r="A22" s="46" t="s">
        <v>222</v>
      </c>
      <c r="B22" s="54" t="s">
        <v>339</v>
      </c>
      <c r="C22" s="54" t="s">
        <v>222</v>
      </c>
    </row>
    <row r="23" spans="1:3" x14ac:dyDescent="0.25">
      <c r="A23" s="80"/>
      <c r="B23" s="80"/>
      <c r="C23" s="80"/>
    </row>
    <row r="24" spans="1:3" ht="45.75" customHeight="1" x14ac:dyDescent="0.25">
      <c r="A24" s="265" t="s">
        <v>343</v>
      </c>
      <c r="B24" s="266"/>
      <c r="C24" s="266"/>
    </row>
    <row r="25" spans="1:3" ht="16.5" thickBot="1" x14ac:dyDescent="0.3">
      <c r="A25" s="77"/>
      <c r="B25"/>
      <c r="C25"/>
    </row>
    <row r="26" spans="1:3" ht="15.75" thickBot="1" x14ac:dyDescent="0.3">
      <c r="A26" s="74" t="s">
        <v>226</v>
      </c>
      <c r="B26" s="75" t="s">
        <v>317</v>
      </c>
      <c r="C26" s="75" t="s">
        <v>318</v>
      </c>
    </row>
    <row r="27" spans="1:3" ht="15.75" thickBot="1" x14ac:dyDescent="0.3">
      <c r="A27" s="259" t="s">
        <v>145</v>
      </c>
      <c r="B27" s="259" t="s">
        <v>344</v>
      </c>
      <c r="C27" s="54" t="s">
        <v>345</v>
      </c>
    </row>
    <row r="28" spans="1:3" ht="15.75" thickBot="1" x14ac:dyDescent="0.3">
      <c r="A28" s="260"/>
      <c r="B28" s="260"/>
      <c r="C28" s="54" t="s">
        <v>346</v>
      </c>
    </row>
    <row r="29" spans="1:3" ht="15.75" thickBot="1" x14ac:dyDescent="0.3">
      <c r="A29" s="260"/>
      <c r="B29" s="260"/>
      <c r="C29" s="54" t="s">
        <v>347</v>
      </c>
    </row>
    <row r="30" spans="1:3" ht="15.75" thickBot="1" x14ac:dyDescent="0.3">
      <c r="A30" s="260"/>
      <c r="B30" s="260"/>
      <c r="C30" s="54" t="s">
        <v>28</v>
      </c>
    </row>
    <row r="31" spans="1:3" ht="15.75" thickBot="1" x14ac:dyDescent="0.3">
      <c r="A31" s="260"/>
      <c r="B31" s="260"/>
      <c r="C31" s="54" t="s">
        <v>26</v>
      </c>
    </row>
    <row r="32" spans="1:3" ht="15.75" thickBot="1" x14ac:dyDescent="0.3">
      <c r="A32" s="261"/>
      <c r="B32" s="261"/>
      <c r="C32" s="54" t="s">
        <v>348</v>
      </c>
    </row>
    <row r="33" spans="1:3" ht="15.75" x14ac:dyDescent="0.25">
      <c r="A33" s="77"/>
      <c r="B33"/>
      <c r="C33"/>
    </row>
    <row r="34" spans="1:3" ht="42" customHeight="1" x14ac:dyDescent="0.25">
      <c r="A34" s="265" t="s">
        <v>349</v>
      </c>
      <c r="B34" s="266"/>
      <c r="C34" s="266"/>
    </row>
    <row r="35" spans="1:3" ht="15.75" thickBot="1" x14ac:dyDescent="0.3">
      <c r="A35" s="44"/>
      <c r="B35"/>
      <c r="C35"/>
    </row>
    <row r="36" spans="1:3" ht="15.75" thickBot="1" x14ac:dyDescent="0.3">
      <c r="A36" s="74" t="s">
        <v>226</v>
      </c>
      <c r="B36" s="75" t="s">
        <v>317</v>
      </c>
      <c r="C36" s="75" t="s">
        <v>318</v>
      </c>
    </row>
    <row r="37" spans="1:3" ht="30.75" thickBot="1" x14ac:dyDescent="0.3">
      <c r="A37" s="46" t="s">
        <v>53</v>
      </c>
      <c r="B37" s="54" t="s">
        <v>350</v>
      </c>
      <c r="C37" s="54" t="s">
        <v>53</v>
      </c>
    </row>
    <row r="38" spans="1:3" ht="75" x14ac:dyDescent="0.25">
      <c r="A38" s="259" t="s">
        <v>64</v>
      </c>
      <c r="B38" s="76" t="s">
        <v>351</v>
      </c>
      <c r="C38" s="259" t="s">
        <v>64</v>
      </c>
    </row>
    <row r="39" spans="1:3" ht="30" x14ac:dyDescent="0.25">
      <c r="A39" s="260"/>
      <c r="B39" s="76" t="s">
        <v>352</v>
      </c>
      <c r="C39" s="260"/>
    </row>
    <row r="40" spans="1:3" ht="30" x14ac:dyDescent="0.25">
      <c r="A40" s="260"/>
      <c r="B40" s="76" t="s">
        <v>353</v>
      </c>
      <c r="C40" s="260"/>
    </row>
    <row r="41" spans="1:3" x14ac:dyDescent="0.25">
      <c r="A41" s="260"/>
      <c r="B41" s="76" t="s">
        <v>354</v>
      </c>
      <c r="C41" s="260"/>
    </row>
    <row r="42" spans="1:3" ht="15.75" thickBot="1" x14ac:dyDescent="0.3">
      <c r="A42" s="261"/>
      <c r="B42" s="54" t="s">
        <v>355</v>
      </c>
      <c r="C42" s="261"/>
    </row>
    <row r="43" spans="1:3" ht="135.75" thickBot="1" x14ac:dyDescent="0.3">
      <c r="A43" s="46" t="s">
        <v>56</v>
      </c>
      <c r="B43" s="54" t="s">
        <v>356</v>
      </c>
      <c r="C43" s="54" t="s">
        <v>56</v>
      </c>
    </row>
    <row r="44" spans="1:3" ht="75.75" thickBot="1" x14ac:dyDescent="0.3">
      <c r="A44" s="46" t="s">
        <v>138</v>
      </c>
      <c r="B44" s="54" t="s">
        <v>357</v>
      </c>
      <c r="C44" s="54" t="s">
        <v>138</v>
      </c>
    </row>
    <row r="45" spans="1:3" ht="15.75" thickBot="1" x14ac:dyDescent="0.3">
      <c r="A45" s="259" t="s">
        <v>57</v>
      </c>
      <c r="B45" s="259" t="s">
        <v>358</v>
      </c>
      <c r="C45" s="54" t="s">
        <v>359</v>
      </c>
    </row>
    <row r="46" spans="1:3" ht="15.75" thickBot="1" x14ac:dyDescent="0.3">
      <c r="A46" s="260"/>
      <c r="B46" s="260"/>
      <c r="C46" s="54" t="s">
        <v>332</v>
      </c>
    </row>
    <row r="47" spans="1:3" ht="15.75" thickBot="1" x14ac:dyDescent="0.3">
      <c r="A47" s="260"/>
      <c r="B47" s="260"/>
      <c r="C47" s="54" t="s">
        <v>327</v>
      </c>
    </row>
    <row r="48" spans="1:3" ht="15.75" thickBot="1" x14ac:dyDescent="0.3">
      <c r="A48" s="260"/>
      <c r="B48" s="260"/>
      <c r="C48" s="54" t="s">
        <v>360</v>
      </c>
    </row>
    <row r="49" spans="1:3" ht="15.75" thickBot="1" x14ac:dyDescent="0.3">
      <c r="A49" s="261"/>
      <c r="B49" s="261"/>
      <c r="C49" s="54" t="s">
        <v>361</v>
      </c>
    </row>
    <row r="50" spans="1:3" ht="60.75" thickBot="1" x14ac:dyDescent="0.3">
      <c r="A50" s="46" t="s">
        <v>55</v>
      </c>
      <c r="B50" s="54" t="s">
        <v>362</v>
      </c>
      <c r="C50" s="54" t="s">
        <v>55</v>
      </c>
    </row>
    <row r="51" spans="1:3" ht="30" x14ac:dyDescent="0.25">
      <c r="A51" s="259" t="s">
        <v>52</v>
      </c>
      <c r="B51" s="76" t="s">
        <v>363</v>
      </c>
      <c r="C51" s="259" t="s">
        <v>52</v>
      </c>
    </row>
    <row r="52" spans="1:3" ht="45.75" thickBot="1" x14ac:dyDescent="0.3">
      <c r="A52" s="261"/>
      <c r="B52" s="54" t="s">
        <v>364</v>
      </c>
      <c r="C52" s="261"/>
    </row>
    <row r="53" spans="1:3" ht="45.75" thickBot="1" x14ac:dyDescent="0.3">
      <c r="A53" s="46" t="s">
        <v>18</v>
      </c>
      <c r="B53" s="54" t="s">
        <v>365</v>
      </c>
      <c r="C53" s="54" t="s">
        <v>18</v>
      </c>
    </row>
    <row r="54" spans="1:3" ht="30.75" thickBot="1" x14ac:dyDescent="0.3">
      <c r="A54" s="46" t="s">
        <v>144</v>
      </c>
      <c r="B54" s="54" t="s">
        <v>366</v>
      </c>
      <c r="C54" s="54" t="s">
        <v>367</v>
      </c>
    </row>
    <row r="55" spans="1:3" ht="15.75" x14ac:dyDescent="0.25">
      <c r="A55" s="77"/>
      <c r="B55"/>
      <c r="C55"/>
    </row>
    <row r="56" spans="1:3" ht="39" customHeight="1" x14ac:dyDescent="0.25">
      <c r="A56" s="265" t="s">
        <v>368</v>
      </c>
      <c r="B56" s="266"/>
      <c r="C56" s="266"/>
    </row>
    <row r="57" spans="1:3" ht="16.5" thickBot="1" x14ac:dyDescent="0.3">
      <c r="A57" s="77"/>
      <c r="B57"/>
      <c r="C57"/>
    </row>
    <row r="58" spans="1:3" ht="15.75" thickBot="1" x14ac:dyDescent="0.3">
      <c r="A58" s="74" t="s">
        <v>226</v>
      </c>
      <c r="B58" s="75" t="s">
        <v>317</v>
      </c>
      <c r="C58" s="75" t="s">
        <v>318</v>
      </c>
    </row>
    <row r="59" spans="1:3" ht="15.75" thickBot="1" x14ac:dyDescent="0.3">
      <c r="A59" s="46" t="s">
        <v>158</v>
      </c>
      <c r="B59" s="54" t="s">
        <v>369</v>
      </c>
      <c r="C59" s="54" t="s">
        <v>370</v>
      </c>
    </row>
    <row r="60" spans="1:3" ht="30" x14ac:dyDescent="0.25">
      <c r="A60" s="259" t="s">
        <v>45</v>
      </c>
      <c r="B60" s="76" t="s">
        <v>371</v>
      </c>
      <c r="C60" s="259" t="s">
        <v>377</v>
      </c>
    </row>
    <row r="61" spans="1:3" x14ac:dyDescent="0.25">
      <c r="A61" s="260"/>
      <c r="B61" s="76" t="s">
        <v>372</v>
      </c>
      <c r="C61" s="260"/>
    </row>
    <row r="62" spans="1:3" x14ac:dyDescent="0.25">
      <c r="A62" s="260"/>
      <c r="B62" s="76" t="s">
        <v>373</v>
      </c>
      <c r="C62" s="260"/>
    </row>
    <row r="63" spans="1:3" ht="15.75" thickBot="1" x14ac:dyDescent="0.3">
      <c r="A63" s="260"/>
      <c r="B63" s="76" t="s">
        <v>374</v>
      </c>
      <c r="C63" s="261"/>
    </row>
    <row r="64" spans="1:3" ht="15.75" thickBot="1" x14ac:dyDescent="0.3">
      <c r="A64" s="260"/>
      <c r="B64" s="76" t="s">
        <v>375</v>
      </c>
      <c r="C64" s="54" t="s">
        <v>378</v>
      </c>
    </row>
    <row r="65" spans="1:3" ht="30.75" thickBot="1" x14ac:dyDescent="0.3">
      <c r="A65" s="260"/>
      <c r="B65" s="76" t="s">
        <v>376</v>
      </c>
      <c r="C65" s="54" t="s">
        <v>379</v>
      </c>
    </row>
    <row r="66" spans="1:3" ht="75.75" thickBot="1" x14ac:dyDescent="0.3">
      <c r="A66" s="261"/>
      <c r="B66" s="54" t="s">
        <v>536</v>
      </c>
      <c r="C66" s="54" t="s">
        <v>380</v>
      </c>
    </row>
    <row r="67" spans="1:3" ht="90.75" thickBot="1" x14ac:dyDescent="0.3">
      <c r="A67" s="46" t="s">
        <v>48</v>
      </c>
      <c r="B67" s="54" t="s">
        <v>381</v>
      </c>
      <c r="C67" s="54" t="s">
        <v>48</v>
      </c>
    </row>
    <row r="68" spans="1:3" ht="30.75" thickBot="1" x14ac:dyDescent="0.3">
      <c r="A68" s="46" t="s">
        <v>163</v>
      </c>
      <c r="B68" s="54" t="s">
        <v>382</v>
      </c>
      <c r="C68" s="54" t="s">
        <v>163</v>
      </c>
    </row>
    <row r="69" spans="1:3" ht="15.75" thickBot="1" x14ac:dyDescent="0.3">
      <c r="A69" s="259" t="s">
        <v>46</v>
      </c>
      <c r="B69" s="76" t="s">
        <v>383</v>
      </c>
      <c r="C69" s="54" t="s">
        <v>385</v>
      </c>
    </row>
    <row r="70" spans="1:3" ht="90.75" thickBot="1" x14ac:dyDescent="0.3">
      <c r="A70" s="261"/>
      <c r="B70" s="54" t="s">
        <v>384</v>
      </c>
      <c r="C70" s="54" t="s">
        <v>386</v>
      </c>
    </row>
    <row r="71" spans="1:3" ht="15.75" x14ac:dyDescent="0.25">
      <c r="A71" s="77"/>
      <c r="B71"/>
      <c r="C71"/>
    </row>
    <row r="72" spans="1:3" ht="53.25" customHeight="1" x14ac:dyDescent="0.25">
      <c r="A72" s="265" t="s">
        <v>387</v>
      </c>
      <c r="B72" s="266"/>
      <c r="C72" s="266"/>
    </row>
    <row r="73" spans="1:3" ht="16.5" thickBot="1" x14ac:dyDescent="0.3">
      <c r="A73" s="77"/>
      <c r="B73"/>
      <c r="C73"/>
    </row>
    <row r="74" spans="1:3" ht="15.75" thickBot="1" x14ac:dyDescent="0.3">
      <c r="A74" s="74" t="s">
        <v>226</v>
      </c>
      <c r="B74" s="78" t="s">
        <v>317</v>
      </c>
      <c r="C74" s="75" t="s">
        <v>318</v>
      </c>
    </row>
    <row r="75" spans="1:3" ht="15.75" thickBot="1" x14ac:dyDescent="0.3">
      <c r="A75" s="259" t="s">
        <v>49</v>
      </c>
      <c r="B75" s="262" t="s">
        <v>388</v>
      </c>
      <c r="C75" s="54" t="s">
        <v>389</v>
      </c>
    </row>
    <row r="76" spans="1:3" ht="15.75" thickBot="1" x14ac:dyDescent="0.3">
      <c r="A76" s="260"/>
      <c r="B76" s="263"/>
      <c r="C76" s="54" t="s">
        <v>390</v>
      </c>
    </row>
    <row r="77" spans="1:3" ht="15.75" thickBot="1" x14ac:dyDescent="0.3">
      <c r="A77" s="260"/>
      <c r="B77" s="263"/>
      <c r="C77" s="54" t="s">
        <v>10</v>
      </c>
    </row>
    <row r="78" spans="1:3" ht="15.75" thickBot="1" x14ac:dyDescent="0.3">
      <c r="A78" s="261"/>
      <c r="B78" s="264"/>
      <c r="C78" s="54" t="s">
        <v>391</v>
      </c>
    </row>
    <row r="79" spans="1:3" ht="15.75" thickBot="1" x14ac:dyDescent="0.3">
      <c r="A79" s="259" t="s">
        <v>50</v>
      </c>
      <c r="B79" s="262" t="s">
        <v>392</v>
      </c>
      <c r="C79" s="54" t="s">
        <v>393</v>
      </c>
    </row>
    <row r="80" spans="1:3" ht="15.75" thickBot="1" x14ac:dyDescent="0.3">
      <c r="A80" s="260"/>
      <c r="B80" s="263"/>
      <c r="C80" s="54" t="s">
        <v>394</v>
      </c>
    </row>
    <row r="81" spans="1:3" ht="15.75" thickBot="1" x14ac:dyDescent="0.3">
      <c r="A81" s="261"/>
      <c r="B81" s="264"/>
      <c r="C81" s="54" t="s">
        <v>323</v>
      </c>
    </row>
    <row r="82" spans="1:3" ht="15.75" thickBot="1" x14ac:dyDescent="0.3">
      <c r="A82" s="259" t="s">
        <v>16</v>
      </c>
      <c r="B82" s="262" t="s">
        <v>395</v>
      </c>
      <c r="C82" s="54" t="s">
        <v>396</v>
      </c>
    </row>
    <row r="83" spans="1:3" ht="15.75" thickBot="1" x14ac:dyDescent="0.3">
      <c r="A83" s="260"/>
      <c r="B83" s="263"/>
      <c r="C83" s="54" t="s">
        <v>397</v>
      </c>
    </row>
    <row r="84" spans="1:3" ht="15.75" thickBot="1" x14ac:dyDescent="0.3">
      <c r="A84" s="260"/>
      <c r="B84" s="263"/>
      <c r="C84" s="54" t="s">
        <v>398</v>
      </c>
    </row>
    <row r="85" spans="1:3" ht="15.75" thickBot="1" x14ac:dyDescent="0.3">
      <c r="A85" s="261"/>
      <c r="B85" s="264"/>
      <c r="C85" s="54" t="s">
        <v>399</v>
      </c>
    </row>
    <row r="86" spans="1:3" ht="15.75" x14ac:dyDescent="0.25">
      <c r="A86" s="77"/>
      <c r="B86"/>
      <c r="C86"/>
    </row>
    <row r="87" spans="1:3" ht="22.5" customHeight="1" x14ac:dyDescent="0.25">
      <c r="A87" s="265" t="s">
        <v>400</v>
      </c>
      <c r="B87" s="266"/>
      <c r="C87" s="266"/>
    </row>
    <row r="88" spans="1:3" ht="16.5" thickBot="1" x14ac:dyDescent="0.3">
      <c r="A88" s="77"/>
      <c r="B88"/>
      <c r="C88"/>
    </row>
    <row r="89" spans="1:3" ht="15.75" thickBot="1" x14ac:dyDescent="0.3">
      <c r="A89" s="74" t="s">
        <v>226</v>
      </c>
      <c r="B89" s="75" t="s">
        <v>317</v>
      </c>
      <c r="C89" s="75" t="s">
        <v>318</v>
      </c>
    </row>
    <row r="90" spans="1:3" ht="30.75" thickBot="1" x14ac:dyDescent="0.3">
      <c r="A90" s="259" t="s">
        <v>30</v>
      </c>
      <c r="B90" s="259" t="s">
        <v>401</v>
      </c>
      <c r="C90" s="54" t="s">
        <v>402</v>
      </c>
    </row>
    <row r="91" spans="1:3" ht="15.75" thickBot="1" x14ac:dyDescent="0.3">
      <c r="A91" s="260"/>
      <c r="B91" s="260"/>
      <c r="C91" s="54" t="s">
        <v>403</v>
      </c>
    </row>
    <row r="92" spans="1:3" ht="15.75" thickBot="1" x14ac:dyDescent="0.3">
      <c r="A92" s="260"/>
      <c r="B92" s="260"/>
      <c r="C92" s="54" t="s">
        <v>404</v>
      </c>
    </row>
    <row r="93" spans="1:3" ht="15.75" thickBot="1" x14ac:dyDescent="0.3">
      <c r="A93" s="260"/>
      <c r="B93" s="260"/>
      <c r="C93" s="54" t="s">
        <v>405</v>
      </c>
    </row>
    <row r="94" spans="1:3" ht="15.75" thickBot="1" x14ac:dyDescent="0.3">
      <c r="A94" s="261"/>
      <c r="B94" s="261"/>
      <c r="C94" s="54" t="s">
        <v>406</v>
      </c>
    </row>
    <row r="95" spans="1:3" ht="15.75" thickBot="1" x14ac:dyDescent="0.3">
      <c r="A95" s="259" t="s">
        <v>32</v>
      </c>
      <c r="B95" s="259" t="s">
        <v>407</v>
      </c>
      <c r="C95" s="54" t="s">
        <v>408</v>
      </c>
    </row>
    <row r="96" spans="1:3" ht="15.75" thickBot="1" x14ac:dyDescent="0.3">
      <c r="A96" s="260"/>
      <c r="B96" s="260"/>
      <c r="C96" s="54" t="s">
        <v>409</v>
      </c>
    </row>
    <row r="97" spans="1:3" ht="15.75" thickBot="1" x14ac:dyDescent="0.3">
      <c r="A97" s="260"/>
      <c r="B97" s="260"/>
      <c r="C97" s="79" t="s">
        <v>410</v>
      </c>
    </row>
    <row r="98" spans="1:3" ht="15.75" thickBot="1" x14ac:dyDescent="0.3">
      <c r="A98" s="261"/>
      <c r="B98" s="261"/>
      <c r="C98" s="54" t="s">
        <v>411</v>
      </c>
    </row>
    <row r="99" spans="1:3" ht="15.75" thickBot="1" x14ac:dyDescent="0.3">
      <c r="A99" s="259" t="s">
        <v>34</v>
      </c>
      <c r="B99" s="259" t="s">
        <v>412</v>
      </c>
      <c r="C99" s="54" t="s">
        <v>413</v>
      </c>
    </row>
    <row r="100" spans="1:3" ht="27" customHeight="1" thickBot="1" x14ac:dyDescent="0.3">
      <c r="A100" s="260"/>
      <c r="B100" s="260"/>
      <c r="C100" s="54" t="s">
        <v>414</v>
      </c>
    </row>
    <row r="101" spans="1:3" ht="40.5" customHeight="1" thickBot="1" x14ac:dyDescent="0.3">
      <c r="A101" s="261"/>
      <c r="B101" s="261"/>
      <c r="C101" s="54" t="s">
        <v>415</v>
      </c>
    </row>
    <row r="102" spans="1:3" ht="45.75" thickBot="1" x14ac:dyDescent="0.3">
      <c r="A102" s="259" t="s">
        <v>38</v>
      </c>
      <c r="B102" s="259" t="s">
        <v>416</v>
      </c>
      <c r="C102" s="54" t="s">
        <v>417</v>
      </c>
    </row>
    <row r="103" spans="1:3" ht="15.75" thickBot="1" x14ac:dyDescent="0.3">
      <c r="A103" s="260"/>
      <c r="B103" s="260"/>
      <c r="C103" s="54" t="s">
        <v>418</v>
      </c>
    </row>
    <row r="104" spans="1:3" ht="30.75" thickBot="1" x14ac:dyDescent="0.3">
      <c r="A104" s="260"/>
      <c r="B104" s="260"/>
      <c r="C104" s="54" t="s">
        <v>419</v>
      </c>
    </row>
    <row r="105" spans="1:3" ht="15.75" thickBot="1" x14ac:dyDescent="0.3">
      <c r="A105" s="260"/>
      <c r="B105" s="260"/>
      <c r="C105" s="54" t="s">
        <v>420</v>
      </c>
    </row>
    <row r="106" spans="1:3" ht="15.75" thickBot="1" x14ac:dyDescent="0.3">
      <c r="A106" s="260"/>
      <c r="B106" s="260"/>
      <c r="C106" s="54" t="s">
        <v>421</v>
      </c>
    </row>
    <row r="107" spans="1:3" ht="15.75" thickBot="1" x14ac:dyDescent="0.3">
      <c r="A107" s="260"/>
      <c r="B107" s="260"/>
      <c r="C107" s="54" t="s">
        <v>422</v>
      </c>
    </row>
    <row r="108" spans="1:3" ht="15.75" thickBot="1" x14ac:dyDescent="0.3">
      <c r="A108" s="260"/>
      <c r="B108" s="260"/>
      <c r="C108" s="54" t="s">
        <v>423</v>
      </c>
    </row>
    <row r="109" spans="1:3" ht="30.75" thickBot="1" x14ac:dyDescent="0.3">
      <c r="A109" s="261"/>
      <c r="B109" s="261"/>
      <c r="C109" s="54" t="s">
        <v>424</v>
      </c>
    </row>
    <row r="110" spans="1:3" ht="15.75" thickBot="1" x14ac:dyDescent="0.3">
      <c r="A110" s="259" t="s">
        <v>37</v>
      </c>
      <c r="B110" s="259" t="s">
        <v>425</v>
      </c>
      <c r="C110" s="54" t="s">
        <v>426</v>
      </c>
    </row>
    <row r="111" spans="1:3" ht="15.75" thickBot="1" x14ac:dyDescent="0.3">
      <c r="A111" s="260"/>
      <c r="B111" s="260"/>
      <c r="C111" s="54" t="s">
        <v>427</v>
      </c>
    </row>
    <row r="112" spans="1:3" ht="15.75" thickBot="1" x14ac:dyDescent="0.3">
      <c r="A112" s="261"/>
      <c r="B112" s="261"/>
      <c r="C112" s="54" t="s">
        <v>428</v>
      </c>
    </row>
    <row r="113" spans="1:3" ht="15.75" thickBot="1" x14ac:dyDescent="0.3">
      <c r="A113" s="259" t="s">
        <v>39</v>
      </c>
      <c r="B113" s="259" t="s">
        <v>429</v>
      </c>
      <c r="C113" s="54" t="s">
        <v>430</v>
      </c>
    </row>
    <row r="114" spans="1:3" ht="15.75" thickBot="1" x14ac:dyDescent="0.3">
      <c r="A114" s="260"/>
      <c r="B114" s="260"/>
      <c r="C114" s="54" t="s">
        <v>431</v>
      </c>
    </row>
    <row r="115" spans="1:3" ht="15.75" thickBot="1" x14ac:dyDescent="0.3">
      <c r="A115" s="260"/>
      <c r="B115" s="260"/>
      <c r="C115" s="54" t="s">
        <v>432</v>
      </c>
    </row>
    <row r="116" spans="1:3" ht="15.75" thickBot="1" x14ac:dyDescent="0.3">
      <c r="A116" s="261"/>
      <c r="B116" s="261"/>
      <c r="C116" s="54" t="s">
        <v>433</v>
      </c>
    </row>
    <row r="117" spans="1:3" ht="15.75" thickBot="1" x14ac:dyDescent="0.3">
      <c r="A117" s="259" t="s">
        <v>33</v>
      </c>
      <c r="B117" s="259" t="s">
        <v>434</v>
      </c>
      <c r="C117" s="54" t="s">
        <v>435</v>
      </c>
    </row>
    <row r="118" spans="1:3" ht="15.75" thickBot="1" x14ac:dyDescent="0.3">
      <c r="A118" s="260"/>
      <c r="B118" s="260"/>
      <c r="C118" s="54" t="s">
        <v>436</v>
      </c>
    </row>
    <row r="119" spans="1:3" ht="15.75" thickBot="1" x14ac:dyDescent="0.3">
      <c r="A119" s="260"/>
      <c r="B119" s="260"/>
      <c r="C119" s="54" t="s">
        <v>437</v>
      </c>
    </row>
    <row r="120" spans="1:3" ht="15.75" thickBot="1" x14ac:dyDescent="0.3">
      <c r="A120" s="260"/>
      <c r="B120" s="260"/>
      <c r="C120" s="54" t="s">
        <v>438</v>
      </c>
    </row>
    <row r="121" spans="1:3" ht="15.75" thickBot="1" x14ac:dyDescent="0.3">
      <c r="A121" s="260"/>
      <c r="B121" s="260"/>
      <c r="C121" s="54" t="s">
        <v>439</v>
      </c>
    </row>
    <row r="122" spans="1:3" x14ac:dyDescent="0.25">
      <c r="A122" s="260"/>
      <c r="B122" s="260"/>
      <c r="C122" s="76" t="s">
        <v>440</v>
      </c>
    </row>
    <row r="123" spans="1:3" ht="15.75" thickBot="1" x14ac:dyDescent="0.3">
      <c r="A123" s="260"/>
      <c r="B123" s="260"/>
      <c r="C123" s="54" t="s">
        <v>441</v>
      </c>
    </row>
    <row r="124" spans="1:3" ht="15.75" thickBot="1" x14ac:dyDescent="0.3">
      <c r="A124" s="261"/>
      <c r="B124" s="261"/>
      <c r="C124" s="54" t="s">
        <v>442</v>
      </c>
    </row>
    <row r="125" spans="1:3" x14ac:dyDescent="0.25">
      <c r="A125" s="80"/>
      <c r="B125" s="80"/>
      <c r="C125" s="80"/>
    </row>
    <row r="126" spans="1:3" ht="50.25" customHeight="1" x14ac:dyDescent="0.25">
      <c r="A126" s="265" t="s">
        <v>443</v>
      </c>
      <c r="B126" s="266"/>
      <c r="C126" s="266"/>
    </row>
    <row r="127" spans="1:3" ht="16.5" thickBot="1" x14ac:dyDescent="0.3">
      <c r="A127" s="77"/>
      <c r="B127"/>
      <c r="C127"/>
    </row>
    <row r="128" spans="1:3" ht="15.75" thickBot="1" x14ac:dyDescent="0.3">
      <c r="A128" s="74" t="s">
        <v>226</v>
      </c>
      <c r="B128" s="75" t="s">
        <v>317</v>
      </c>
      <c r="C128" s="75" t="s">
        <v>318</v>
      </c>
    </row>
    <row r="129" spans="1:3" ht="15.75" thickBot="1" x14ac:dyDescent="0.3">
      <c r="A129" s="259" t="s">
        <v>60</v>
      </c>
      <c r="B129" s="259" t="s">
        <v>444</v>
      </c>
      <c r="C129" s="54" t="s">
        <v>445</v>
      </c>
    </row>
    <row r="130" spans="1:3" ht="15.75" thickBot="1" x14ac:dyDescent="0.3">
      <c r="A130" s="260"/>
      <c r="B130" s="260"/>
      <c r="C130" s="54" t="s">
        <v>446</v>
      </c>
    </row>
    <row r="131" spans="1:3" ht="15.75" thickBot="1" x14ac:dyDescent="0.3">
      <c r="A131" s="260"/>
      <c r="B131" s="260"/>
      <c r="C131" s="54" t="s">
        <v>447</v>
      </c>
    </row>
    <row r="132" spans="1:3" ht="15.75" thickBot="1" x14ac:dyDescent="0.3">
      <c r="A132" s="260"/>
      <c r="B132" s="260"/>
      <c r="C132" s="54" t="s">
        <v>448</v>
      </c>
    </row>
    <row r="133" spans="1:3" ht="30.75" thickBot="1" x14ac:dyDescent="0.3">
      <c r="A133" s="261"/>
      <c r="B133" s="261"/>
      <c r="C133" s="54" t="s">
        <v>449</v>
      </c>
    </row>
    <row r="134" spans="1:3" ht="15.75" thickBot="1" x14ac:dyDescent="0.3">
      <c r="A134" s="259" t="s">
        <v>62</v>
      </c>
      <c r="B134" s="259" t="s">
        <v>450</v>
      </c>
      <c r="C134" s="54" t="s">
        <v>451</v>
      </c>
    </row>
    <row r="135" spans="1:3" ht="15.75" thickBot="1" x14ac:dyDescent="0.3">
      <c r="A135" s="260"/>
      <c r="B135" s="260"/>
      <c r="C135" s="54" t="s">
        <v>452</v>
      </c>
    </row>
    <row r="136" spans="1:3" ht="15.75" thickBot="1" x14ac:dyDescent="0.3">
      <c r="A136" s="260"/>
      <c r="B136" s="260"/>
      <c r="C136" s="54" t="s">
        <v>453</v>
      </c>
    </row>
    <row r="137" spans="1:3" ht="15.75" thickBot="1" x14ac:dyDescent="0.3">
      <c r="A137" s="260"/>
      <c r="B137" s="260"/>
      <c r="C137" s="54" t="s">
        <v>454</v>
      </c>
    </row>
    <row r="138" spans="1:3" ht="15.75" thickBot="1" x14ac:dyDescent="0.3">
      <c r="A138" s="260"/>
      <c r="B138" s="260"/>
      <c r="C138" s="54" t="s">
        <v>455</v>
      </c>
    </row>
    <row r="139" spans="1:3" ht="15.75" thickBot="1" x14ac:dyDescent="0.3">
      <c r="A139" s="260"/>
      <c r="B139" s="260"/>
      <c r="C139" s="54" t="s">
        <v>456</v>
      </c>
    </row>
    <row r="140" spans="1:3" ht="15.75" thickBot="1" x14ac:dyDescent="0.3">
      <c r="A140" s="260"/>
      <c r="B140" s="260"/>
      <c r="C140" s="54" t="s">
        <v>457</v>
      </c>
    </row>
    <row r="141" spans="1:3" ht="15.75" thickBot="1" x14ac:dyDescent="0.3">
      <c r="A141" s="260"/>
      <c r="B141" s="260"/>
      <c r="C141" s="54" t="s">
        <v>458</v>
      </c>
    </row>
    <row r="142" spans="1:3" ht="15.75" thickBot="1" x14ac:dyDescent="0.3">
      <c r="A142" s="261"/>
      <c r="B142" s="261"/>
      <c r="C142" s="54" t="s">
        <v>459</v>
      </c>
    </row>
    <row r="143" spans="1:3" ht="15.75" thickBot="1" x14ac:dyDescent="0.3">
      <c r="A143" s="259" t="s">
        <v>63</v>
      </c>
      <c r="B143" s="259" t="s">
        <v>460</v>
      </c>
      <c r="C143" s="54" t="s">
        <v>461</v>
      </c>
    </row>
    <row r="144" spans="1:3" ht="15.75" thickBot="1" x14ac:dyDescent="0.3">
      <c r="A144" s="260"/>
      <c r="B144" s="260"/>
      <c r="C144" s="54" t="s">
        <v>462</v>
      </c>
    </row>
    <row r="145" spans="1:3" ht="15.75" thickBot="1" x14ac:dyDescent="0.3">
      <c r="A145" s="260"/>
      <c r="B145" s="260"/>
      <c r="C145" s="54" t="s">
        <v>463</v>
      </c>
    </row>
    <row r="146" spans="1:3" ht="15.75" thickBot="1" x14ac:dyDescent="0.3">
      <c r="A146" s="260"/>
      <c r="B146" s="260"/>
      <c r="C146" s="54" t="s">
        <v>464</v>
      </c>
    </row>
    <row r="147" spans="1:3" ht="15.75" thickBot="1" x14ac:dyDescent="0.3">
      <c r="A147" s="260"/>
      <c r="B147" s="260"/>
      <c r="C147" s="54" t="s">
        <v>465</v>
      </c>
    </row>
    <row r="148" spans="1:3" ht="15.75" thickBot="1" x14ac:dyDescent="0.3">
      <c r="A148" s="260"/>
      <c r="B148" s="260"/>
      <c r="C148" s="54" t="s">
        <v>466</v>
      </c>
    </row>
    <row r="149" spans="1:3" ht="15.75" thickBot="1" x14ac:dyDescent="0.3">
      <c r="A149" s="260"/>
      <c r="B149" s="260"/>
      <c r="C149" s="54" t="s">
        <v>467</v>
      </c>
    </row>
    <row r="150" spans="1:3" ht="15.75" thickBot="1" x14ac:dyDescent="0.3">
      <c r="A150" s="260"/>
      <c r="B150" s="260"/>
      <c r="C150" s="54" t="s">
        <v>468</v>
      </c>
    </row>
    <row r="151" spans="1:3" ht="15.75" thickBot="1" x14ac:dyDescent="0.3">
      <c r="A151" s="261"/>
      <c r="B151" s="261"/>
      <c r="C151" s="54" t="s">
        <v>40</v>
      </c>
    </row>
    <row r="152" spans="1:3" ht="15.75" thickBot="1" x14ac:dyDescent="0.3">
      <c r="A152" s="259" t="s">
        <v>59</v>
      </c>
      <c r="B152" s="259" t="s">
        <v>469</v>
      </c>
      <c r="C152" s="54" t="s">
        <v>470</v>
      </c>
    </row>
    <row r="153" spans="1:3" ht="15.75" thickBot="1" x14ac:dyDescent="0.3">
      <c r="A153" s="260"/>
      <c r="B153" s="260"/>
      <c r="C153" s="54" t="s">
        <v>471</v>
      </c>
    </row>
    <row r="154" spans="1:3" ht="15.75" thickBot="1" x14ac:dyDescent="0.3">
      <c r="A154" s="261"/>
      <c r="B154" s="261"/>
      <c r="C154" s="54" t="s">
        <v>472</v>
      </c>
    </row>
    <row r="155" spans="1:3" ht="15.75" thickBot="1" x14ac:dyDescent="0.3">
      <c r="A155" s="259" t="s">
        <v>61</v>
      </c>
      <c r="B155" s="259" t="s">
        <v>473</v>
      </c>
      <c r="C155" s="54" t="s">
        <v>474</v>
      </c>
    </row>
    <row r="156" spans="1:3" ht="15.75" thickBot="1" x14ac:dyDescent="0.3">
      <c r="A156" s="261"/>
      <c r="B156" s="261"/>
      <c r="C156" s="54" t="s">
        <v>475</v>
      </c>
    </row>
    <row r="157" spans="1:3" ht="30.75" thickBot="1" x14ac:dyDescent="0.3">
      <c r="A157" s="46" t="s">
        <v>58</v>
      </c>
      <c r="B157" s="54" t="s">
        <v>476</v>
      </c>
      <c r="C157" s="54" t="s">
        <v>58</v>
      </c>
    </row>
    <row r="158" spans="1:3" ht="15.75" thickBot="1" x14ac:dyDescent="0.3">
      <c r="A158" s="46" t="s">
        <v>12</v>
      </c>
      <c r="B158" s="54" t="s">
        <v>477</v>
      </c>
      <c r="C158" s="54" t="s">
        <v>12</v>
      </c>
    </row>
    <row r="159" spans="1:3" ht="15.75" x14ac:dyDescent="0.25">
      <c r="A159" s="77"/>
      <c r="B159"/>
      <c r="C159"/>
    </row>
    <row r="160" spans="1:3" ht="36.75" customHeight="1" x14ac:dyDescent="0.25">
      <c r="A160" s="265" t="s">
        <v>478</v>
      </c>
      <c r="B160" s="266"/>
      <c r="C160" s="266"/>
    </row>
    <row r="161" spans="1:3" ht="16.5" thickBot="1" x14ac:dyDescent="0.3">
      <c r="A161" s="77"/>
      <c r="B161"/>
      <c r="C161"/>
    </row>
    <row r="162" spans="1:3" ht="15.75" thickBot="1" x14ac:dyDescent="0.3">
      <c r="A162" s="74" t="s">
        <v>226</v>
      </c>
      <c r="B162" s="75" t="s">
        <v>317</v>
      </c>
      <c r="C162" s="75" t="s">
        <v>318</v>
      </c>
    </row>
    <row r="163" spans="1:3" ht="30.75" thickBot="1" x14ac:dyDescent="0.3">
      <c r="A163" s="46" t="s">
        <v>44</v>
      </c>
      <c r="B163" s="54" t="s">
        <v>479</v>
      </c>
      <c r="C163" s="54" t="s">
        <v>44</v>
      </c>
    </row>
    <row r="164" spans="1:3" ht="30.75" thickBot="1" x14ac:dyDescent="0.3">
      <c r="A164" s="46" t="s">
        <v>42</v>
      </c>
      <c r="B164" s="54" t="s">
        <v>480</v>
      </c>
      <c r="C164" s="54" t="s">
        <v>42</v>
      </c>
    </row>
    <row r="165" spans="1:3" ht="15.75" thickBot="1" x14ac:dyDescent="0.3">
      <c r="A165" s="46" t="s">
        <v>41</v>
      </c>
      <c r="B165" s="54" t="s">
        <v>481</v>
      </c>
      <c r="C165" s="54" t="s">
        <v>41</v>
      </c>
    </row>
    <row r="166" spans="1:3" ht="15.75" thickBot="1" x14ac:dyDescent="0.3">
      <c r="A166" s="46" t="s">
        <v>43</v>
      </c>
      <c r="B166" s="54" t="s">
        <v>482</v>
      </c>
      <c r="C166" s="54" t="s">
        <v>43</v>
      </c>
    </row>
    <row r="167" spans="1:3" ht="30.75" thickBot="1" x14ac:dyDescent="0.3">
      <c r="A167" s="46" t="s">
        <v>40</v>
      </c>
      <c r="B167" s="54" t="s">
        <v>483</v>
      </c>
      <c r="C167" s="54" t="s">
        <v>40</v>
      </c>
    </row>
  </sheetData>
  <sheetProtection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 </vt:lpstr>
      <vt:lpstr>2 </vt:lpstr>
      <vt:lpstr>3 </vt:lpstr>
      <vt:lpstr>4 </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 '!Print_Area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 '!Print_Area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'4 '!Print_Area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2015-07-16T13:59:35Z</cp:lastPrinted>
  <dcterms:created xsi:type="dcterms:W3CDTF">2015-03-19T18:31:05Z</dcterms:created>
  <dcterms:modified xsi:type="dcterms:W3CDTF">2015-09-23T17:26:10Z</dcterms:modified>
</cp:coreProperties>
</file>