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anxing/Downloads/"/>
    </mc:Choice>
  </mc:AlternateContent>
  <xr:revisionPtr revIDLastSave="0" documentId="13_ncr:1_{2837BFCE-5F62-C647-8A1D-5A53F9ABB8E4}" xr6:coauthVersionLast="47" xr6:coauthVersionMax="47" xr10:uidLastSave="{00000000-0000-0000-0000-000000000000}"/>
  <bookViews>
    <workbookView xWindow="7900" yWindow="780" windowWidth="18340" windowHeight="14640" activeTab="7" xr2:uid="{E633419C-F722-E046-BE06-83E68A3B619A}"/>
  </bookViews>
  <sheets>
    <sheet name="HTML+CSS" sheetId="3" r:id="rId1"/>
    <sheet name="JACASCRIPT" sheetId="4" r:id="rId2"/>
    <sheet name="AJAX" sheetId="5" r:id="rId3"/>
    <sheet name="ES6" sheetId="6" r:id="rId4"/>
    <sheet name="REACT" sheetId="1" r:id="rId5"/>
    <sheet name="学习历程" sheetId="2" r:id="rId6"/>
    <sheet name="面试题整理" sheetId="7" r:id="rId7"/>
    <sheet name="Sheet1" sheetId="9" r:id="rId8"/>
    <sheet name="我有记录的真实面试题" sheetId="8" r:id="rId9"/>
  </sheets>
  <definedNames>
    <definedName name="_xlnm._FilterDatabase" localSheetId="2" hidden="1">AJAX!#REF!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 l="1"/>
  <c r="D6" i="2" s="1"/>
  <c r="C7" i="2" l="1"/>
  <c r="C8" i="2"/>
  <c r="D8" i="2" s="1"/>
  <c r="C9" i="2" s="1"/>
  <c r="D9" i="2" s="1"/>
  <c r="C10" i="2" s="1"/>
  <c r="D7" i="2"/>
  <c r="F6" i="2"/>
  <c r="C5" i="2"/>
  <c r="F5" i="2" s="1"/>
  <c r="C4" i="2"/>
  <c r="F4" i="2" s="1"/>
  <c r="C3" i="2"/>
  <c r="F3" i="2" s="1"/>
  <c r="H3" i="2" s="1"/>
  <c r="C3" i="1"/>
  <c r="D3" i="1" s="1"/>
  <c r="F2" i="2"/>
  <c r="H2" i="2" s="1"/>
  <c r="C3" i="5"/>
  <c r="C4" i="5" s="1"/>
  <c r="B57" i="4"/>
  <c r="C57" i="4" s="1"/>
  <c r="D57" i="4" s="1"/>
  <c r="E57" i="4" s="1"/>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D3" i="4" s="1"/>
  <c r="E3" i="4" s="1"/>
  <c r="H3" i="3"/>
  <c r="H4" i="3"/>
  <c r="H5" i="3"/>
  <c r="H6" i="3"/>
  <c r="H7" i="3"/>
  <c r="B7" i="3" s="1"/>
  <c r="H8" i="3"/>
  <c r="H9" i="3"/>
  <c r="B9" i="3" s="1"/>
  <c r="H10" i="3"/>
  <c r="B10" i="3" s="1"/>
  <c r="H11" i="3"/>
  <c r="H12" i="3"/>
  <c r="H13" i="3"/>
  <c r="H14" i="3"/>
  <c r="H15" i="3"/>
  <c r="B15" i="3" s="1"/>
  <c r="H16" i="3"/>
  <c r="H17" i="3"/>
  <c r="B17" i="3" s="1"/>
  <c r="H18" i="3"/>
  <c r="B18" i="3" s="1"/>
  <c r="H19" i="3"/>
  <c r="H20" i="3"/>
  <c r="H21" i="3"/>
  <c r="H22" i="3"/>
  <c r="B22" i="3" s="1"/>
  <c r="H23" i="3"/>
  <c r="B23" i="3" s="1"/>
  <c r="H24" i="3"/>
  <c r="H25" i="3"/>
  <c r="B25" i="3" s="1"/>
  <c r="H26" i="3"/>
  <c r="B26" i="3" s="1"/>
  <c r="H27" i="3"/>
  <c r="H28" i="3"/>
  <c r="H29" i="3"/>
  <c r="H30" i="3"/>
  <c r="H31" i="3"/>
  <c r="B31" i="3" s="1"/>
  <c r="H32" i="3"/>
  <c r="H33" i="3"/>
  <c r="B33" i="3" s="1"/>
  <c r="H34" i="3"/>
  <c r="B34" i="3" s="1"/>
  <c r="H35" i="3"/>
  <c r="H36" i="3"/>
  <c r="H37" i="3"/>
  <c r="H38" i="3"/>
  <c r="H39" i="3"/>
  <c r="B39" i="3" s="1"/>
  <c r="H40" i="3"/>
  <c r="H41" i="3"/>
  <c r="B41" i="3" s="1"/>
  <c r="H42" i="3"/>
  <c r="B42" i="3" s="1"/>
  <c r="H43" i="3"/>
  <c r="H44" i="3"/>
  <c r="H45" i="3"/>
  <c r="H46" i="3"/>
  <c r="B46" i="3" s="1"/>
  <c r="H47" i="3"/>
  <c r="B47" i="3" s="1"/>
  <c r="H48" i="3"/>
  <c r="H49" i="3"/>
  <c r="B49" i="3" s="1"/>
  <c r="H50" i="3"/>
  <c r="B50" i="3" s="1"/>
  <c r="H51" i="3"/>
  <c r="H52" i="3"/>
  <c r="H53" i="3"/>
  <c r="H54" i="3"/>
  <c r="B54" i="3" s="1"/>
  <c r="H55" i="3"/>
  <c r="B55" i="3" s="1"/>
  <c r="H56" i="3"/>
  <c r="H57" i="3"/>
  <c r="B57" i="3" s="1"/>
  <c r="H58" i="3"/>
  <c r="B58" i="3" s="1"/>
  <c r="H59" i="3"/>
  <c r="H60" i="3"/>
  <c r="H61" i="3"/>
  <c r="H62" i="3"/>
  <c r="B62" i="3" s="1"/>
  <c r="H63" i="3"/>
  <c r="B63" i="3" s="1"/>
  <c r="H64" i="3"/>
  <c r="H65" i="3"/>
  <c r="B65" i="3" s="1"/>
  <c r="H66" i="3"/>
  <c r="B66" i="3" s="1"/>
  <c r="H67" i="3"/>
  <c r="H68" i="3"/>
  <c r="H69" i="3"/>
  <c r="H70" i="3"/>
  <c r="H71" i="3"/>
  <c r="B71" i="3" s="1"/>
  <c r="H72" i="3"/>
  <c r="H73" i="3"/>
  <c r="B73" i="3" s="1"/>
  <c r="H74" i="3"/>
  <c r="B74" i="3" s="1"/>
  <c r="H75" i="3"/>
  <c r="H76" i="3"/>
  <c r="H77" i="3"/>
  <c r="H78" i="3"/>
  <c r="H79" i="3"/>
  <c r="B79" i="3" s="1"/>
  <c r="H80" i="3"/>
  <c r="H81" i="3"/>
  <c r="B81" i="3" s="1"/>
  <c r="H82" i="3"/>
  <c r="B82" i="3" s="1"/>
  <c r="H83" i="3"/>
  <c r="H84" i="3"/>
  <c r="H85" i="3"/>
  <c r="H86" i="3"/>
  <c r="B86" i="3" s="1"/>
  <c r="H87" i="3"/>
  <c r="B87" i="3" s="1"/>
  <c r="H88" i="3"/>
  <c r="H89" i="3"/>
  <c r="B89" i="3" s="1"/>
  <c r="H90" i="3"/>
  <c r="B90" i="3" s="1"/>
  <c r="H91" i="3"/>
  <c r="H92" i="3"/>
  <c r="H93" i="3"/>
  <c r="H94" i="3"/>
  <c r="H95" i="3"/>
  <c r="B95" i="3" s="1"/>
  <c r="H96" i="3"/>
  <c r="H97" i="3"/>
  <c r="B97" i="3" s="1"/>
  <c r="H98" i="3"/>
  <c r="B98" i="3" s="1"/>
  <c r="H99" i="3"/>
  <c r="H100" i="3"/>
  <c r="H101" i="3"/>
  <c r="H102" i="3"/>
  <c r="H103" i="3"/>
  <c r="B103" i="3" s="1"/>
  <c r="H104" i="3"/>
  <c r="H105" i="3"/>
  <c r="B105" i="3" s="1"/>
  <c r="H106" i="3"/>
  <c r="B106" i="3" s="1"/>
  <c r="H107" i="3"/>
  <c r="H108" i="3"/>
  <c r="H109" i="3"/>
  <c r="H110" i="3"/>
  <c r="B110" i="3" s="1"/>
  <c r="H111" i="3"/>
  <c r="B111" i="3" s="1"/>
  <c r="H112" i="3"/>
  <c r="H113" i="3"/>
  <c r="B113" i="3" s="1"/>
  <c r="H114" i="3"/>
  <c r="B114" i="3" s="1"/>
  <c r="H115" i="3"/>
  <c r="H116" i="3"/>
  <c r="H117" i="3"/>
  <c r="H118" i="3"/>
  <c r="B118" i="3" s="1"/>
  <c r="H119" i="3"/>
  <c r="B119" i="3" s="1"/>
  <c r="H120" i="3"/>
  <c r="H121" i="3"/>
  <c r="B121" i="3" s="1"/>
  <c r="H122" i="3"/>
  <c r="B122" i="3" s="1"/>
  <c r="H123" i="3"/>
  <c r="H124" i="3"/>
  <c r="H125" i="3"/>
  <c r="H126" i="3"/>
  <c r="B126" i="3" s="1"/>
  <c r="H127" i="3"/>
  <c r="B127" i="3" s="1"/>
  <c r="H128" i="3"/>
  <c r="H129" i="3"/>
  <c r="B129" i="3" s="1"/>
  <c r="H130" i="3"/>
  <c r="B130" i="3" s="1"/>
  <c r="H131" i="3"/>
  <c r="H132" i="3"/>
  <c r="H133" i="3"/>
  <c r="H134" i="3"/>
  <c r="H135" i="3"/>
  <c r="B135" i="3" s="1"/>
  <c r="H136" i="3"/>
  <c r="H137" i="3"/>
  <c r="B137" i="3" s="1"/>
  <c r="H138" i="3"/>
  <c r="B138" i="3" s="1"/>
  <c r="H139" i="3"/>
  <c r="H140" i="3"/>
  <c r="H141" i="3"/>
  <c r="H142" i="3"/>
  <c r="H143" i="3"/>
  <c r="B143" i="3" s="1"/>
  <c r="H144" i="3"/>
  <c r="H145" i="3"/>
  <c r="B145" i="3" s="1"/>
  <c r="H146" i="3"/>
  <c r="B146" i="3" s="1"/>
  <c r="H147" i="3"/>
  <c r="H148" i="3"/>
  <c r="H149" i="3"/>
  <c r="H150" i="3"/>
  <c r="B150" i="3" s="1"/>
  <c r="H151" i="3"/>
  <c r="B151" i="3" s="1"/>
  <c r="H152" i="3"/>
  <c r="H153" i="3"/>
  <c r="B153" i="3" s="1"/>
  <c r="H154" i="3"/>
  <c r="B154" i="3" s="1"/>
  <c r="H155" i="3"/>
  <c r="H156" i="3"/>
  <c r="H157" i="3"/>
  <c r="H158" i="3"/>
  <c r="H159" i="3"/>
  <c r="B159" i="3" s="1"/>
  <c r="H160" i="3"/>
  <c r="H161" i="3"/>
  <c r="B161" i="3" s="1"/>
  <c r="H162" i="3"/>
  <c r="B162" i="3" s="1"/>
  <c r="H163" i="3"/>
  <c r="H164" i="3"/>
  <c r="H165" i="3"/>
  <c r="H166" i="3"/>
  <c r="H167" i="3"/>
  <c r="B167" i="3" s="1"/>
  <c r="H168" i="3"/>
  <c r="H169" i="3"/>
  <c r="B169" i="3" s="1"/>
  <c r="H170" i="3"/>
  <c r="B170" i="3" s="1"/>
  <c r="H171" i="3"/>
  <c r="H172" i="3"/>
  <c r="H173" i="3"/>
  <c r="H174" i="3"/>
  <c r="B174" i="3" s="1"/>
  <c r="H175" i="3"/>
  <c r="B175" i="3" s="1"/>
  <c r="H176" i="3"/>
  <c r="B176" i="3" s="1"/>
  <c r="H177" i="3"/>
  <c r="B177" i="3" s="1"/>
  <c r="H178" i="3"/>
  <c r="B178" i="3" s="1"/>
  <c r="H179" i="3"/>
  <c r="H180" i="3"/>
  <c r="H181" i="3"/>
  <c r="H182" i="3"/>
  <c r="B182" i="3" s="1"/>
  <c r="H183" i="3"/>
  <c r="B183" i="3" s="1"/>
  <c r="H184" i="3"/>
  <c r="H185" i="3"/>
  <c r="B185" i="3" s="1"/>
  <c r="H186" i="3"/>
  <c r="B186" i="3" s="1"/>
  <c r="H187" i="3"/>
  <c r="H188" i="3"/>
  <c r="H189" i="3"/>
  <c r="B189" i="3" s="1"/>
  <c r="H190" i="3"/>
  <c r="B190" i="3" s="1"/>
  <c r="H191" i="3"/>
  <c r="B191" i="3" s="1"/>
  <c r="H192" i="3"/>
  <c r="B192" i="3" s="1"/>
  <c r="H193" i="3"/>
  <c r="B193" i="3" s="1"/>
  <c r="H194" i="3"/>
  <c r="B194" i="3" s="1"/>
  <c r="B188" i="3"/>
  <c r="B187" i="3"/>
  <c r="B184" i="3"/>
  <c r="B181" i="3"/>
  <c r="B180" i="3"/>
  <c r="B179" i="3"/>
  <c r="B173" i="3"/>
  <c r="B172" i="3"/>
  <c r="B171" i="3"/>
  <c r="B168" i="3"/>
  <c r="B166" i="3"/>
  <c r="B165" i="3"/>
  <c r="B164" i="3"/>
  <c r="B163" i="3"/>
  <c r="B160" i="3"/>
  <c r="B158" i="3"/>
  <c r="B157" i="3"/>
  <c r="B156" i="3"/>
  <c r="B155" i="3"/>
  <c r="B152" i="3"/>
  <c r="B149" i="3"/>
  <c r="B148" i="3"/>
  <c r="B147" i="3"/>
  <c r="B144" i="3"/>
  <c r="B142" i="3"/>
  <c r="B141" i="3"/>
  <c r="B140" i="3"/>
  <c r="B139" i="3"/>
  <c r="B136" i="3"/>
  <c r="B134" i="3"/>
  <c r="B133" i="3"/>
  <c r="B132" i="3"/>
  <c r="B131" i="3"/>
  <c r="B128" i="3"/>
  <c r="B125" i="3"/>
  <c r="B124" i="3"/>
  <c r="B123" i="3"/>
  <c r="B120" i="3"/>
  <c r="B117" i="3"/>
  <c r="B116" i="3"/>
  <c r="B115" i="3"/>
  <c r="B112" i="3"/>
  <c r="B109" i="3"/>
  <c r="B108" i="3"/>
  <c r="B107" i="3"/>
  <c r="B104" i="3"/>
  <c r="B102" i="3"/>
  <c r="B101" i="3"/>
  <c r="B100" i="3"/>
  <c r="B99" i="3"/>
  <c r="B96" i="3"/>
  <c r="B94" i="3"/>
  <c r="B93" i="3"/>
  <c r="B92" i="3"/>
  <c r="B91" i="3"/>
  <c r="B88" i="3"/>
  <c r="B85" i="3"/>
  <c r="B84" i="3"/>
  <c r="B83" i="3"/>
  <c r="B80" i="3"/>
  <c r="B78" i="3"/>
  <c r="B77" i="3"/>
  <c r="B76" i="3"/>
  <c r="B75" i="3"/>
  <c r="B72" i="3"/>
  <c r="B70" i="3"/>
  <c r="B69" i="3"/>
  <c r="B68" i="3"/>
  <c r="B67" i="3"/>
  <c r="B64" i="3"/>
  <c r="B61" i="3"/>
  <c r="B60" i="3"/>
  <c r="B59" i="3"/>
  <c r="B56" i="3"/>
  <c r="B53" i="3"/>
  <c r="B52" i="3"/>
  <c r="B51" i="3"/>
  <c r="B48" i="3"/>
  <c r="B45" i="3"/>
  <c r="B44" i="3"/>
  <c r="B43" i="3"/>
  <c r="B40" i="3"/>
  <c r="B38" i="3"/>
  <c r="B37" i="3"/>
  <c r="B36" i="3"/>
  <c r="B35" i="3"/>
  <c r="B32" i="3"/>
  <c r="B30" i="3"/>
  <c r="B29" i="3"/>
  <c r="B28" i="3"/>
  <c r="B27" i="3"/>
  <c r="B24" i="3"/>
  <c r="B21" i="3"/>
  <c r="B20" i="3"/>
  <c r="B19" i="3"/>
  <c r="B16" i="3"/>
  <c r="B14" i="3"/>
  <c r="B13" i="3"/>
  <c r="B12" i="3"/>
  <c r="B11" i="3"/>
  <c r="B8" i="3"/>
  <c r="B6" i="3"/>
  <c r="B5" i="3"/>
  <c r="B4" i="3"/>
  <c r="B3" i="3"/>
  <c r="C3" i="3" s="1"/>
  <c r="D10" i="2" l="1"/>
  <c r="C11" i="2" s="1"/>
  <c r="D11" i="2" s="1"/>
  <c r="G2" i="2"/>
  <c r="G3" i="2"/>
  <c r="G4" i="2" s="1"/>
  <c r="G5" i="2" s="1"/>
  <c r="D3" i="5"/>
  <c r="D4" i="5"/>
  <c r="C5" i="5"/>
  <c r="D4" i="4"/>
  <c r="E4" i="4" s="1"/>
  <c r="C4" i="3"/>
  <c r="C5" i="3"/>
  <c r="E4" i="3"/>
  <c r="C12" i="2" l="1"/>
  <c r="D12" i="2" s="1"/>
  <c r="C13" i="2" s="1"/>
  <c r="D13" i="2" s="1"/>
  <c r="F13" i="2" s="1"/>
  <c r="G6" i="2"/>
  <c r="G7" i="2" s="1"/>
  <c r="G8" i="2" s="1"/>
  <c r="G9" i="2" s="1"/>
  <c r="G10" i="2" s="1"/>
  <c r="G11" i="2" s="1"/>
  <c r="G12" i="2" s="1"/>
  <c r="C6" i="5"/>
  <c r="D5" i="5"/>
  <c r="D5" i="4"/>
  <c r="C6" i="3"/>
  <c r="E5" i="3"/>
  <c r="G13" i="2" l="1"/>
  <c r="C7" i="5"/>
  <c r="D6" i="5"/>
  <c r="E5" i="4"/>
  <c r="D6" i="4"/>
  <c r="C7" i="3"/>
  <c r="E6" i="3"/>
  <c r="C8" i="5" l="1"/>
  <c r="D7" i="5"/>
  <c r="E6" i="4"/>
  <c r="D7" i="4"/>
  <c r="E7" i="3"/>
  <c r="C8" i="3"/>
  <c r="C9" i="5" l="1"/>
  <c r="D8" i="5"/>
  <c r="D8" i="4"/>
  <c r="E7" i="4"/>
  <c r="E8" i="3"/>
  <c r="C9" i="3"/>
  <c r="C10" i="5" l="1"/>
  <c r="D9" i="5"/>
  <c r="E8" i="4"/>
  <c r="D9" i="4"/>
  <c r="C10" i="3"/>
  <c r="E9" i="3"/>
  <c r="C11" i="5" l="1"/>
  <c r="D10" i="5"/>
  <c r="E9" i="4"/>
  <c r="D10" i="4"/>
  <c r="E10" i="3"/>
  <c r="C11" i="3"/>
  <c r="C12" i="5" l="1"/>
  <c r="D11" i="5"/>
  <c r="E10" i="4"/>
  <c r="D11" i="4"/>
  <c r="E11" i="3"/>
  <c r="C12" i="3"/>
  <c r="C13" i="5" l="1"/>
  <c r="D12" i="5"/>
  <c r="E11" i="4"/>
  <c r="D12" i="4"/>
  <c r="C13" i="3"/>
  <c r="E12" i="3"/>
  <c r="C14" i="5" l="1"/>
  <c r="D13" i="5"/>
  <c r="E12" i="4"/>
  <c r="D13" i="4"/>
  <c r="C14" i="3"/>
  <c r="E13" i="3"/>
  <c r="C15" i="5" l="1"/>
  <c r="D14" i="5"/>
  <c r="E13" i="4"/>
  <c r="D14" i="4"/>
  <c r="C15" i="3"/>
  <c r="E14" i="3"/>
  <c r="C16" i="5" l="1"/>
  <c r="D15" i="5"/>
  <c r="E14" i="4"/>
  <c r="D15" i="4"/>
  <c r="C16" i="3"/>
  <c r="E15" i="3"/>
  <c r="C17" i="5" l="1"/>
  <c r="D16" i="5"/>
  <c r="D16" i="4"/>
  <c r="E15" i="4"/>
  <c r="E16" i="3"/>
  <c r="C17" i="3"/>
  <c r="C18" i="5" l="1"/>
  <c r="D17" i="5"/>
  <c r="E16" i="4"/>
  <c r="D17" i="4"/>
  <c r="C18" i="3"/>
  <c r="E17" i="3"/>
  <c r="C19" i="5" l="1"/>
  <c r="D18" i="5"/>
  <c r="E17" i="4"/>
  <c r="D18" i="4"/>
  <c r="E18" i="3"/>
  <c r="C19" i="3"/>
  <c r="C20" i="5" l="1"/>
  <c r="D19" i="5"/>
  <c r="E18" i="4"/>
  <c r="D19" i="4"/>
  <c r="C20" i="3"/>
  <c r="E19" i="3"/>
  <c r="C21" i="5" l="1"/>
  <c r="D20" i="5"/>
  <c r="E19" i="4"/>
  <c r="D20" i="4"/>
  <c r="C21" i="3"/>
  <c r="E20" i="3"/>
  <c r="C22" i="5" l="1"/>
  <c r="D21" i="5"/>
  <c r="E20" i="4"/>
  <c r="D21" i="4"/>
  <c r="E21" i="3"/>
  <c r="C22" i="3"/>
  <c r="C23" i="5" l="1"/>
  <c r="D22" i="5"/>
  <c r="E21" i="4"/>
  <c r="D22" i="4"/>
  <c r="C23" i="3"/>
  <c r="E22" i="3"/>
  <c r="C24" i="5" l="1"/>
  <c r="D23" i="5"/>
  <c r="E22" i="4"/>
  <c r="D23" i="4"/>
  <c r="E23" i="3"/>
  <c r="C24" i="3"/>
  <c r="C25" i="5" l="1"/>
  <c r="D24" i="5"/>
  <c r="E23" i="4"/>
  <c r="D24" i="4"/>
  <c r="C25" i="3"/>
  <c r="E24" i="3"/>
  <c r="C26" i="5" l="1"/>
  <c r="D25" i="5"/>
  <c r="E24" i="4"/>
  <c r="D25" i="4"/>
  <c r="C26" i="3"/>
  <c r="E25" i="3"/>
  <c r="C27" i="5" l="1"/>
  <c r="D26" i="5"/>
  <c r="E25" i="4"/>
  <c r="D26" i="4"/>
  <c r="E26" i="3"/>
  <c r="C27" i="3"/>
  <c r="C28" i="5" l="1"/>
  <c r="D27" i="5"/>
  <c r="E26" i="4"/>
  <c r="D27" i="4"/>
  <c r="C28" i="3"/>
  <c r="E27" i="3"/>
  <c r="C29" i="5" l="1"/>
  <c r="D28" i="5"/>
  <c r="E27" i="4"/>
  <c r="D28" i="4"/>
  <c r="E28" i="3"/>
  <c r="C29" i="3"/>
  <c r="C30" i="5" l="1"/>
  <c r="D29" i="5"/>
  <c r="E28" i="4"/>
  <c r="D29" i="4"/>
  <c r="C30" i="3"/>
  <c r="E29" i="3"/>
  <c r="C31" i="5" l="1"/>
  <c r="D30" i="5"/>
  <c r="E29" i="4"/>
  <c r="D30" i="4"/>
  <c r="E30" i="3"/>
  <c r="C31" i="3"/>
  <c r="D31" i="5" l="1"/>
  <c r="C32" i="5"/>
  <c r="D32" i="5" s="1"/>
  <c r="E30" i="4"/>
  <c r="D31" i="4"/>
  <c r="E31" i="3"/>
  <c r="C32" i="3"/>
  <c r="D32" i="4" l="1"/>
  <c r="E31" i="4"/>
  <c r="C33" i="3"/>
  <c r="E32" i="3"/>
  <c r="E32" i="4" l="1"/>
  <c r="D33" i="4"/>
  <c r="E33" i="3"/>
  <c r="C34" i="3"/>
  <c r="E33" i="4" l="1"/>
  <c r="D34" i="4"/>
  <c r="C35" i="3"/>
  <c r="E34" i="3"/>
  <c r="E34" i="4" l="1"/>
  <c r="D35" i="4"/>
  <c r="C36" i="3"/>
  <c r="E35" i="3"/>
  <c r="E35" i="4" l="1"/>
  <c r="D36" i="4"/>
  <c r="C37" i="3"/>
  <c r="E36" i="3"/>
  <c r="E36" i="4" l="1"/>
  <c r="D37" i="4"/>
  <c r="E37" i="3"/>
  <c r="C38" i="3"/>
  <c r="E37" i="4" l="1"/>
  <c r="D38" i="4"/>
  <c r="E38" i="3"/>
  <c r="C39" i="3"/>
  <c r="E38" i="4" l="1"/>
  <c r="D39" i="4"/>
  <c r="E39" i="3"/>
  <c r="C40" i="3"/>
  <c r="E39" i="4" l="1"/>
  <c r="D40" i="4"/>
  <c r="C41" i="3"/>
  <c r="E40" i="3"/>
  <c r="E40" i="4" l="1"/>
  <c r="D41" i="4"/>
  <c r="E41" i="3"/>
  <c r="C42" i="3"/>
  <c r="E41" i="4" l="1"/>
  <c r="D42" i="4"/>
  <c r="E42" i="3"/>
  <c r="C43" i="3"/>
  <c r="E42" i="4" l="1"/>
  <c r="D43" i="4"/>
  <c r="C44" i="3"/>
  <c r="E43" i="3"/>
  <c r="E43" i="4" l="1"/>
  <c r="D44" i="4"/>
  <c r="E44" i="3"/>
  <c r="C45" i="3"/>
  <c r="E44" i="4" l="1"/>
  <c r="D45" i="4"/>
  <c r="C46" i="3"/>
  <c r="E45" i="3"/>
  <c r="E45" i="4" l="1"/>
  <c r="D46" i="4"/>
  <c r="E46" i="3"/>
  <c r="C47" i="3"/>
  <c r="E46" i="4" l="1"/>
  <c r="D47" i="4"/>
  <c r="E47" i="3"/>
  <c r="C48" i="3"/>
  <c r="E47" i="4" l="1"/>
  <c r="D48" i="4"/>
  <c r="C49" i="3"/>
  <c r="E48" i="3"/>
  <c r="E48" i="4" l="1"/>
  <c r="D49" i="4"/>
  <c r="C50" i="3"/>
  <c r="E49" i="3"/>
  <c r="E49" i="4" l="1"/>
  <c r="D50" i="4"/>
  <c r="E50" i="3"/>
  <c r="C51" i="3"/>
  <c r="E50" i="4" l="1"/>
  <c r="D51" i="4"/>
  <c r="C52" i="3"/>
  <c r="E51" i="3"/>
  <c r="E51" i="4" l="1"/>
  <c r="D52" i="4"/>
  <c r="E52" i="3"/>
  <c r="C53" i="3"/>
  <c r="E52" i="4" l="1"/>
  <c r="D53" i="4"/>
  <c r="C54" i="3"/>
  <c r="E53" i="3"/>
  <c r="E53" i="4" l="1"/>
  <c r="D54" i="4"/>
  <c r="E54" i="3"/>
  <c r="C55" i="3"/>
  <c r="E54" i="4" l="1"/>
  <c r="D55" i="4"/>
  <c r="E55" i="3"/>
  <c r="C56" i="3"/>
  <c r="E55" i="4" l="1"/>
  <c r="D56" i="4"/>
  <c r="E56" i="4" s="1"/>
  <c r="C57" i="3"/>
  <c r="E56" i="3"/>
  <c r="C58" i="3" l="1"/>
  <c r="E57" i="3"/>
  <c r="E58" i="3" l="1"/>
  <c r="C59" i="3"/>
  <c r="C60" i="3" l="1"/>
  <c r="E59" i="3"/>
  <c r="E60" i="3" l="1"/>
  <c r="C61" i="3"/>
  <c r="C62" i="3" l="1"/>
  <c r="E61" i="3"/>
  <c r="C63" i="3" l="1"/>
  <c r="E62" i="3"/>
  <c r="E63" i="3" l="1"/>
  <c r="C64" i="3"/>
  <c r="C65" i="3" l="1"/>
  <c r="E64" i="3"/>
  <c r="C66" i="3" l="1"/>
  <c r="E65" i="3"/>
  <c r="E66" i="3" l="1"/>
  <c r="C67" i="3"/>
  <c r="C68" i="3" l="1"/>
  <c r="E67" i="3"/>
  <c r="E68" i="3" l="1"/>
  <c r="C69" i="3"/>
  <c r="C70" i="3" l="1"/>
  <c r="E69" i="3"/>
  <c r="C71" i="3" l="1"/>
  <c r="E70" i="3"/>
  <c r="E71" i="3" l="1"/>
  <c r="C72" i="3"/>
  <c r="C73" i="3" l="1"/>
  <c r="E72" i="3"/>
  <c r="C74" i="3" l="1"/>
  <c r="E73" i="3"/>
  <c r="E74" i="3" l="1"/>
  <c r="C75" i="3"/>
  <c r="C76" i="3" l="1"/>
  <c r="E75" i="3"/>
  <c r="E76" i="3" l="1"/>
  <c r="C77" i="3"/>
  <c r="C78" i="3" l="1"/>
  <c r="E77" i="3"/>
  <c r="C79" i="3" l="1"/>
  <c r="E78" i="3"/>
  <c r="E79" i="3" l="1"/>
  <c r="C80" i="3"/>
  <c r="C81" i="3" l="1"/>
  <c r="E80" i="3"/>
  <c r="C82" i="3" l="1"/>
  <c r="E81" i="3"/>
  <c r="E82" i="3" l="1"/>
  <c r="C83" i="3"/>
  <c r="C84" i="3" l="1"/>
  <c r="E83" i="3"/>
  <c r="E84" i="3" l="1"/>
  <c r="C85" i="3"/>
  <c r="C86" i="3" l="1"/>
  <c r="E85" i="3"/>
  <c r="C87" i="3" l="1"/>
  <c r="E86" i="3"/>
  <c r="E87" i="3" l="1"/>
  <c r="C88" i="3"/>
  <c r="C89" i="3" l="1"/>
  <c r="E88" i="3"/>
  <c r="C90" i="3" l="1"/>
  <c r="E89" i="3"/>
  <c r="E90" i="3" l="1"/>
  <c r="C91" i="3"/>
  <c r="C92" i="3" l="1"/>
  <c r="E91" i="3"/>
  <c r="E92" i="3" l="1"/>
  <c r="C93" i="3"/>
  <c r="C94" i="3" l="1"/>
  <c r="E93" i="3"/>
  <c r="C95" i="3" l="1"/>
  <c r="E94" i="3"/>
  <c r="E95" i="3" l="1"/>
  <c r="C96" i="3"/>
  <c r="C97" i="3" l="1"/>
  <c r="E96" i="3"/>
  <c r="C98" i="3" l="1"/>
  <c r="E97" i="3"/>
  <c r="E98" i="3" l="1"/>
  <c r="C99" i="3"/>
  <c r="C100" i="3" l="1"/>
  <c r="E99" i="3"/>
  <c r="E100" i="3" l="1"/>
  <c r="C101" i="3"/>
  <c r="C102" i="3" l="1"/>
  <c r="E101" i="3"/>
  <c r="E102" i="3" l="1"/>
  <c r="C103" i="3"/>
  <c r="E103" i="3" l="1"/>
  <c r="C104" i="3"/>
  <c r="C105" i="3" l="1"/>
  <c r="E104" i="3"/>
  <c r="C106" i="3" l="1"/>
  <c r="E105" i="3"/>
  <c r="E106" i="3" l="1"/>
  <c r="C107" i="3"/>
  <c r="C108" i="3" l="1"/>
  <c r="E107" i="3"/>
  <c r="E108" i="3" l="1"/>
  <c r="C109" i="3"/>
  <c r="C110" i="3" l="1"/>
  <c r="E109" i="3"/>
  <c r="C111" i="3" l="1"/>
  <c r="E110" i="3"/>
  <c r="E111" i="3" l="1"/>
  <c r="C112" i="3"/>
  <c r="C113" i="3" l="1"/>
  <c r="E112" i="3"/>
  <c r="C114" i="3" l="1"/>
  <c r="E113" i="3"/>
  <c r="E114" i="3" l="1"/>
  <c r="C115" i="3"/>
  <c r="C116" i="3" l="1"/>
  <c r="E115" i="3"/>
  <c r="E116" i="3" l="1"/>
  <c r="C117" i="3"/>
  <c r="C118" i="3" l="1"/>
  <c r="E117" i="3"/>
  <c r="E118" i="3" l="1"/>
  <c r="C119" i="3"/>
  <c r="E119" i="3" l="1"/>
  <c r="C120" i="3"/>
  <c r="C121" i="3" l="1"/>
  <c r="E120" i="3"/>
  <c r="C122" i="3" l="1"/>
  <c r="E121" i="3"/>
  <c r="E122" i="3" l="1"/>
  <c r="C123" i="3"/>
  <c r="C124" i="3" l="1"/>
  <c r="E123" i="3"/>
  <c r="E124" i="3" l="1"/>
  <c r="C125" i="3"/>
  <c r="C126" i="3" l="1"/>
  <c r="E125" i="3"/>
  <c r="C127" i="3" l="1"/>
  <c r="E126" i="3"/>
  <c r="E127" i="3" l="1"/>
  <c r="C128" i="3"/>
  <c r="C129" i="3" l="1"/>
  <c r="E128" i="3"/>
  <c r="C130" i="3" l="1"/>
  <c r="E129" i="3"/>
  <c r="E130" i="3" l="1"/>
  <c r="C131" i="3"/>
  <c r="C132" i="3" l="1"/>
  <c r="E131" i="3"/>
  <c r="E132" i="3" l="1"/>
  <c r="C133" i="3"/>
  <c r="C134" i="3" l="1"/>
  <c r="E133" i="3"/>
  <c r="C135" i="3" l="1"/>
  <c r="E134" i="3"/>
  <c r="E135" i="3" l="1"/>
  <c r="C136" i="3"/>
  <c r="C137" i="3" l="1"/>
  <c r="E136" i="3"/>
  <c r="C138" i="3" l="1"/>
  <c r="E137" i="3"/>
  <c r="E138" i="3" l="1"/>
  <c r="C139" i="3"/>
  <c r="C140" i="3" l="1"/>
  <c r="E139" i="3"/>
  <c r="E140" i="3" l="1"/>
  <c r="C141" i="3"/>
  <c r="C142" i="3" l="1"/>
  <c r="E141" i="3"/>
  <c r="E142" i="3" l="1"/>
  <c r="C143" i="3"/>
  <c r="E143" i="3" l="1"/>
  <c r="C144" i="3"/>
  <c r="C145" i="3" l="1"/>
  <c r="E144" i="3"/>
  <c r="C146" i="3" l="1"/>
  <c r="E145" i="3"/>
  <c r="E146" i="3" l="1"/>
  <c r="C147" i="3"/>
  <c r="C148" i="3" l="1"/>
  <c r="E147" i="3"/>
  <c r="E148" i="3" l="1"/>
  <c r="C149" i="3"/>
  <c r="C150" i="3" l="1"/>
  <c r="E149" i="3"/>
  <c r="C151" i="3" l="1"/>
  <c r="E150" i="3"/>
  <c r="E151" i="3" l="1"/>
  <c r="C152" i="3"/>
  <c r="C153" i="3" l="1"/>
  <c r="E152" i="3"/>
  <c r="C154" i="3" l="1"/>
  <c r="E153" i="3"/>
  <c r="E154" i="3" l="1"/>
  <c r="C155" i="3"/>
  <c r="C156" i="3" l="1"/>
  <c r="E155" i="3"/>
  <c r="E156" i="3" l="1"/>
  <c r="C157" i="3"/>
  <c r="C158" i="3" l="1"/>
  <c r="E157" i="3"/>
  <c r="C159" i="3" l="1"/>
  <c r="E158" i="3"/>
  <c r="E159" i="3" l="1"/>
  <c r="C160" i="3"/>
  <c r="C161" i="3" l="1"/>
  <c r="E160" i="3"/>
  <c r="C162" i="3" l="1"/>
  <c r="E161" i="3"/>
  <c r="E162" i="3" l="1"/>
  <c r="C163" i="3"/>
  <c r="C164" i="3" l="1"/>
  <c r="E163" i="3"/>
  <c r="E164" i="3" l="1"/>
  <c r="C165" i="3"/>
  <c r="C166" i="3" l="1"/>
  <c r="E165" i="3"/>
  <c r="E166" i="3" l="1"/>
  <c r="C167" i="3"/>
  <c r="E167" i="3" l="1"/>
  <c r="C168" i="3"/>
  <c r="C169" i="3" l="1"/>
  <c r="E168" i="3"/>
  <c r="C170" i="3" l="1"/>
  <c r="E169" i="3"/>
  <c r="E170" i="3" l="1"/>
  <c r="C171" i="3"/>
  <c r="C172" i="3" l="1"/>
  <c r="E171" i="3"/>
  <c r="E172" i="3" l="1"/>
  <c r="C173" i="3"/>
  <c r="C174" i="3" l="1"/>
  <c r="E173" i="3"/>
  <c r="C175" i="3" l="1"/>
  <c r="E174" i="3"/>
  <c r="E175" i="3" l="1"/>
  <c r="C176" i="3"/>
  <c r="C177" i="3" l="1"/>
  <c r="E176" i="3"/>
  <c r="C178" i="3" l="1"/>
  <c r="E177" i="3"/>
  <c r="E178" i="3" l="1"/>
  <c r="C179" i="3"/>
  <c r="C180" i="3" l="1"/>
  <c r="E179" i="3"/>
  <c r="E180" i="3" l="1"/>
  <c r="C181" i="3"/>
  <c r="C182" i="3" l="1"/>
  <c r="E181" i="3"/>
  <c r="E182" i="3" l="1"/>
  <c r="C183" i="3"/>
  <c r="E183" i="3" l="1"/>
  <c r="C184" i="3"/>
  <c r="C185" i="3" l="1"/>
  <c r="E184" i="3"/>
  <c r="C186" i="3" l="1"/>
  <c r="E185" i="3"/>
  <c r="E186" i="3" l="1"/>
  <c r="C187" i="3"/>
  <c r="C188" i="3" l="1"/>
  <c r="E187" i="3"/>
  <c r="E188" i="3" l="1"/>
  <c r="C189" i="3"/>
  <c r="C190" i="3" l="1"/>
  <c r="E189" i="3"/>
  <c r="C191" i="3" l="1"/>
  <c r="E190" i="3"/>
  <c r="E191" i="3" l="1"/>
  <c r="C192" i="3"/>
  <c r="C193" i="3" l="1"/>
  <c r="E192" i="3"/>
  <c r="C194" i="3" l="1"/>
  <c r="E193" i="3"/>
  <c r="E194" i="3" l="1"/>
  <c r="D194"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C4" i="1"/>
  <c r="D4" i="1" l="1"/>
  <c r="C5" i="1"/>
  <c r="C6" i="1" l="1"/>
  <c r="D5" i="1"/>
  <c r="C7" i="1" l="1"/>
  <c r="D6" i="1"/>
  <c r="C8" i="1" l="1"/>
  <c r="D7" i="1"/>
  <c r="C9" i="1" l="1"/>
  <c r="D8" i="1"/>
  <c r="C10" i="1" l="1"/>
  <c r="C11" i="1" s="1"/>
  <c r="D9" i="1"/>
  <c r="D10" i="1" l="1"/>
  <c r="C12" i="1" l="1"/>
  <c r="D11" i="1"/>
  <c r="C13" i="1" l="1"/>
  <c r="D12" i="1"/>
  <c r="C14" i="1" l="1"/>
  <c r="D13" i="1"/>
  <c r="C15" i="1" l="1"/>
  <c r="D14" i="1"/>
  <c r="C16" i="1" l="1"/>
  <c r="D15" i="1"/>
  <c r="C17" i="1" l="1"/>
  <c r="D16" i="1"/>
  <c r="C18" i="1" l="1"/>
  <c r="D17" i="1"/>
  <c r="C19" i="1" l="1"/>
  <c r="D18" i="1"/>
  <c r="C20" i="1" l="1"/>
  <c r="D19" i="1"/>
  <c r="C21" i="1" l="1"/>
  <c r="D20" i="1"/>
  <c r="C22" i="1" l="1"/>
  <c r="D21" i="1"/>
  <c r="C23" i="1" l="1"/>
  <c r="D22" i="1"/>
  <c r="C24" i="1" l="1"/>
  <c r="D23" i="1"/>
  <c r="C25" i="1" l="1"/>
  <c r="D24" i="1"/>
  <c r="C26" i="1" l="1"/>
  <c r="D25" i="1"/>
  <c r="C27" i="1" l="1"/>
  <c r="D26" i="1"/>
  <c r="C28" i="1" l="1"/>
  <c r="D27" i="1"/>
  <c r="C29" i="1" l="1"/>
  <c r="D28" i="1"/>
  <c r="C30" i="1" l="1"/>
  <c r="D29" i="1"/>
  <c r="C31" i="1" l="1"/>
  <c r="D30" i="1"/>
  <c r="C32" i="1" l="1"/>
  <c r="D31" i="1"/>
  <c r="C33" i="1" l="1"/>
  <c r="D32" i="1"/>
  <c r="C34" i="1" l="1"/>
  <c r="D33" i="1"/>
  <c r="C35" i="1" l="1"/>
  <c r="D34" i="1"/>
  <c r="C36" i="1" l="1"/>
  <c r="D35" i="1"/>
  <c r="C37" i="1" l="1"/>
  <c r="D36" i="1"/>
  <c r="C38" i="1" l="1"/>
  <c r="D37" i="1"/>
  <c r="C39" i="1" l="1"/>
  <c r="D38" i="1"/>
  <c r="C40" i="1" l="1"/>
  <c r="D39" i="1"/>
  <c r="C41" i="1" l="1"/>
  <c r="D40" i="1"/>
  <c r="C42" i="1" l="1"/>
  <c r="D41" i="1"/>
  <c r="C43" i="1" l="1"/>
  <c r="D42" i="1"/>
  <c r="C44" i="1" l="1"/>
  <c r="D43" i="1"/>
  <c r="C45" i="1" l="1"/>
  <c r="D44" i="1"/>
  <c r="C46" i="1" l="1"/>
  <c r="D45" i="1"/>
  <c r="C47" i="1" l="1"/>
  <c r="D46" i="1"/>
  <c r="C48" i="1" l="1"/>
  <c r="D47" i="1"/>
  <c r="C49" i="1" l="1"/>
  <c r="D48" i="1"/>
  <c r="C50" i="1" l="1"/>
  <c r="D49" i="1"/>
  <c r="C51" i="1" l="1"/>
  <c r="D50" i="1"/>
  <c r="C52" i="1" l="1"/>
  <c r="D51" i="1"/>
  <c r="C53" i="1" l="1"/>
  <c r="D52" i="1"/>
  <c r="C54" i="1" l="1"/>
  <c r="D53" i="1"/>
  <c r="C55" i="1" l="1"/>
  <c r="D54" i="1"/>
  <c r="C56" i="1" l="1"/>
  <c r="D55" i="1"/>
  <c r="C57" i="1" l="1"/>
  <c r="D56" i="1"/>
  <c r="C58" i="1" l="1"/>
  <c r="D57" i="1"/>
  <c r="C59" i="1" l="1"/>
  <c r="D58" i="1"/>
  <c r="C60" i="1" l="1"/>
  <c r="D59" i="1"/>
  <c r="C61" i="1" l="1"/>
  <c r="D60" i="1"/>
  <c r="C62" i="1" l="1"/>
  <c r="D61" i="1"/>
  <c r="C63" i="1" l="1"/>
  <c r="D62" i="1"/>
  <c r="C64" i="1" l="1"/>
  <c r="D63" i="1"/>
  <c r="C65" i="1" l="1"/>
  <c r="D64" i="1"/>
  <c r="C66" i="1" l="1"/>
  <c r="D65" i="1"/>
  <c r="C67" i="1" l="1"/>
  <c r="D66" i="1"/>
  <c r="C68" i="1" l="1"/>
  <c r="D67" i="1"/>
  <c r="C69" i="1" l="1"/>
  <c r="D68" i="1"/>
  <c r="C70" i="1" l="1"/>
  <c r="D69" i="1"/>
  <c r="C71" i="1" l="1"/>
  <c r="D70" i="1"/>
  <c r="C72" i="1" l="1"/>
  <c r="D71" i="1"/>
  <c r="C73" i="1" l="1"/>
  <c r="D72" i="1"/>
  <c r="C74" i="1" l="1"/>
  <c r="D73" i="1"/>
  <c r="C75" i="1" l="1"/>
  <c r="D74" i="1"/>
  <c r="C76" i="1" l="1"/>
  <c r="D75" i="1"/>
  <c r="C77" i="1" l="1"/>
  <c r="D76" i="1"/>
  <c r="C78" i="1" l="1"/>
  <c r="D77" i="1"/>
  <c r="C79" i="1" l="1"/>
  <c r="D78" i="1"/>
  <c r="C80" i="1" l="1"/>
  <c r="D79" i="1"/>
  <c r="C81" i="1" l="1"/>
  <c r="D80" i="1"/>
  <c r="C82" i="1" l="1"/>
  <c r="D81" i="1"/>
  <c r="C83" i="1" l="1"/>
  <c r="D82" i="1"/>
  <c r="C84" i="1" l="1"/>
  <c r="D83" i="1"/>
  <c r="C85" i="1" l="1"/>
  <c r="D84" i="1"/>
  <c r="C86" i="1" l="1"/>
  <c r="D85" i="1"/>
  <c r="C87" i="1" l="1"/>
  <c r="D86" i="1"/>
  <c r="C88" i="1" l="1"/>
  <c r="D87" i="1"/>
  <c r="C89" i="1" l="1"/>
  <c r="D88" i="1"/>
  <c r="C90" i="1" l="1"/>
  <c r="D89" i="1"/>
  <c r="C91" i="1" l="1"/>
  <c r="D90" i="1"/>
  <c r="C92" i="1" l="1"/>
  <c r="D91" i="1"/>
  <c r="C93" i="1" l="1"/>
  <c r="D92" i="1"/>
  <c r="C94" i="1" l="1"/>
  <c r="D93" i="1"/>
  <c r="C95" i="1" l="1"/>
  <c r="D94" i="1"/>
  <c r="C96" i="1" l="1"/>
  <c r="D95" i="1"/>
  <c r="C97" i="1" l="1"/>
  <c r="D96" i="1"/>
  <c r="C98" i="1" l="1"/>
  <c r="D97" i="1"/>
  <c r="C99" i="1" l="1"/>
  <c r="D98" i="1"/>
  <c r="C100" i="1" l="1"/>
  <c r="D99" i="1"/>
  <c r="C101" i="1" l="1"/>
  <c r="D100" i="1"/>
  <c r="C102" i="1" l="1"/>
  <c r="D101" i="1"/>
  <c r="C103" i="1" l="1"/>
  <c r="D102" i="1"/>
  <c r="C104" i="1" l="1"/>
  <c r="D103" i="1"/>
  <c r="C105" i="1" l="1"/>
  <c r="D104" i="1"/>
  <c r="C106" i="1" l="1"/>
  <c r="D105" i="1"/>
  <c r="C107" i="1" l="1"/>
  <c r="D106" i="1"/>
  <c r="C108" i="1" l="1"/>
  <c r="D107" i="1"/>
  <c r="C109" i="1" l="1"/>
  <c r="D108" i="1"/>
  <c r="C110" i="1" l="1"/>
  <c r="D109" i="1"/>
  <c r="C111" i="1" l="1"/>
  <c r="D110" i="1"/>
  <c r="C112" i="1" l="1"/>
  <c r="D111" i="1"/>
  <c r="C113" i="1" l="1"/>
  <c r="D112" i="1"/>
  <c r="C114" i="1" l="1"/>
  <c r="D113" i="1"/>
  <c r="C115" i="1" l="1"/>
  <c r="D114" i="1"/>
  <c r="C116" i="1" l="1"/>
  <c r="D115" i="1"/>
  <c r="C117" i="1" l="1"/>
  <c r="D116" i="1"/>
  <c r="C118" i="1" l="1"/>
  <c r="D117" i="1"/>
  <c r="C119" i="1" l="1"/>
  <c r="D118" i="1"/>
  <c r="C120" i="1" l="1"/>
  <c r="D119" i="1"/>
  <c r="C121" i="1" l="1"/>
  <c r="D120" i="1"/>
  <c r="C122" i="1" l="1"/>
  <c r="D121" i="1"/>
  <c r="C123" i="1" l="1"/>
  <c r="D122" i="1"/>
  <c r="C124" i="1" l="1"/>
  <c r="D123" i="1"/>
  <c r="C125" i="1" l="1"/>
  <c r="D124" i="1"/>
  <c r="C126" i="1" l="1"/>
  <c r="D125" i="1"/>
  <c r="C127" i="1" l="1"/>
  <c r="D126" i="1"/>
  <c r="C128" i="1" l="1"/>
  <c r="C129" i="1" s="1"/>
  <c r="D129" i="1" s="1"/>
  <c r="D127" i="1"/>
  <c r="D128" i="1" l="1"/>
</calcChain>
</file>

<file path=xl/sharedStrings.xml><?xml version="1.0" encoding="utf-8"?>
<sst xmlns="http://schemas.openxmlformats.org/spreadsheetml/2006/main" count="991" uniqueCount="862">
  <si>
    <t>课程内容</t>
    <phoneticPr fontId="2" type="noConversion"/>
  </si>
  <si>
    <t>课程时间</t>
    <phoneticPr fontId="2" type="noConversion"/>
  </si>
  <si>
    <t>累计(分钟)</t>
    <phoneticPr fontId="2" type="noConversion"/>
  </si>
  <si>
    <t>累计(小时)</t>
    <phoneticPr fontId="2" type="noConversion"/>
  </si>
  <si>
    <t>课时(分钟)</t>
    <phoneticPr fontId="2" type="noConversion"/>
  </si>
  <si>
    <t>开始</t>
    <phoneticPr fontId="2" type="noConversion"/>
  </si>
  <si>
    <t>结束</t>
    <phoneticPr fontId="2" type="noConversion"/>
  </si>
  <si>
    <t>历时</t>
    <phoneticPr fontId="2" type="noConversion"/>
  </si>
  <si>
    <t>HTML+CSS</t>
    <phoneticPr fontId="2" type="noConversion"/>
  </si>
  <si>
    <t>WEB前端最新零基础</t>
    <phoneticPr fontId="2" type="noConversion"/>
  </si>
  <si>
    <t>练习时间</t>
    <phoneticPr fontId="2" type="noConversion"/>
  </si>
  <si>
    <t>学习时间</t>
    <phoneticPr fontId="2" type="noConversion"/>
  </si>
  <si>
    <t>JAVASCRIPT</t>
    <phoneticPr fontId="2" type="noConversion"/>
  </si>
  <si>
    <t>章节1前端的基础认知</t>
  </si>
  <si>
    <t>累计学习分钟</t>
    <phoneticPr fontId="2" type="noConversion"/>
  </si>
  <si>
    <t>百分比</t>
    <phoneticPr fontId="2" type="noConversion"/>
  </si>
  <si>
    <t>累计学习小时</t>
    <phoneticPr fontId="2" type="noConversion"/>
  </si>
  <si>
    <t>课时1前端的基础认知（1）</t>
  </si>
  <si>
    <t>课时2前端的基础认知（2）</t>
  </si>
  <si>
    <t>章节2工具使用与网页结构</t>
  </si>
  <si>
    <t>课时3typeora使用 markdown</t>
  </si>
  <si>
    <t>课时4vscode</t>
  </si>
  <si>
    <t>课时5HTML文件结构</t>
  </si>
  <si>
    <t>课时6HTML文档结构 书写注意事项</t>
  </si>
  <si>
    <t>章节3网页基础标签</t>
  </si>
  <si>
    <t>课时7上章节作业讲解</t>
  </si>
  <si>
    <t>课时8标题标签h1-h6</t>
  </si>
  <si>
    <t>课时9文本标签br p</t>
  </si>
  <si>
    <t>课时10超链接 标签属性 路径</t>
  </si>
  <si>
    <t>课时11知识回顾+布置作业</t>
  </si>
  <si>
    <t>章节4网页标签和CSS样式</t>
  </si>
  <si>
    <t>课时12作业讲解</t>
  </si>
  <si>
    <t>课时13标签属性和 base标签</t>
  </si>
  <si>
    <t>课时14转义符号</t>
  </si>
  <si>
    <t>课时15文本格式化标签</t>
  </si>
  <si>
    <t>课时16img标签</t>
  </si>
  <si>
    <t>课时17列表</t>
  </si>
  <si>
    <t>课时18知识点回顾和作业</t>
  </si>
  <si>
    <t>章节5CSS样式与标签排列</t>
  </si>
  <si>
    <t>课时19上章节作业讲解</t>
  </si>
  <si>
    <t>课时20注释</t>
  </si>
  <si>
    <t>课时21div+span</t>
  </si>
  <si>
    <t>课时22标签回顾</t>
  </si>
  <si>
    <t>课时23style三种引入方式19</t>
  </si>
  <si>
    <t>课时24css选择器</t>
  </si>
  <si>
    <t>课时25命名规范</t>
  </si>
  <si>
    <t>课时26多类名选择器</t>
  </si>
  <si>
    <t>课时27基础字体样式</t>
  </si>
  <si>
    <t>章节6CSS样式（二）</t>
  </si>
  <si>
    <t>课时28插件live server实时预览</t>
  </si>
  <si>
    <t>课时29color（1）</t>
  </si>
  <si>
    <t>课时30color（2）</t>
  </si>
  <si>
    <t>课时31line-height行高</t>
  </si>
  <si>
    <t>课时32text-align</t>
  </si>
  <si>
    <t>课时33text-indent</t>
  </si>
  <si>
    <t>课时34text-decoration</t>
  </si>
  <si>
    <t>课时35总结 text font</t>
  </si>
  <si>
    <t>课时36块元素基础特性</t>
  </si>
  <si>
    <t>课时37行内元素基本特性</t>
  </si>
  <si>
    <t>课时38inline-block 和 display转换</t>
  </si>
  <si>
    <t>课时39综合小案例</t>
  </si>
  <si>
    <t>章节7盒子模型与排版</t>
  </si>
  <si>
    <t>课时40上章节作业讲解</t>
  </si>
  <si>
    <t>课时41边框</t>
  </si>
  <si>
    <t>课时42padding内边距</t>
  </si>
  <si>
    <t>课时43padding内边距应用</t>
  </si>
  <si>
    <t>课时44margin外边距</t>
  </si>
  <si>
    <t>课时45margin应用</t>
  </si>
  <si>
    <t>课时46作业布置</t>
  </si>
  <si>
    <t>章节8怪异盒模型</t>
  </si>
  <si>
    <t>课时47行高补充</t>
  </si>
  <si>
    <t>课时48内外边距差别</t>
  </si>
  <si>
    <t>课时49宽度高度</t>
  </si>
  <si>
    <t>课时50外边距穿透</t>
  </si>
  <si>
    <t>课时51怪异盒模型</t>
  </si>
  <si>
    <t>课时52怪异盒模型与内边距</t>
  </si>
  <si>
    <t>章节9背景属性与选择器</t>
  </si>
  <si>
    <t>课时53background背景</t>
  </si>
  <si>
    <t>课时54背景图片复合写法</t>
  </si>
  <si>
    <t>课时55background-clip-origin</t>
  </si>
  <si>
    <t>课时56背景图片复习</t>
  </si>
  <si>
    <t>课时57hover伪类</t>
  </si>
  <si>
    <t>章节10CSS复合选择器与权重</t>
  </si>
  <si>
    <t>课时58作业讲解</t>
  </si>
  <si>
    <t>课时59交集选择器</t>
  </si>
  <si>
    <t>课时60并集选择器</t>
  </si>
  <si>
    <t>课时61后代选择器</t>
  </si>
  <si>
    <t>课时62子代选择器</t>
  </si>
  <si>
    <t>课时63css特性-层叠性</t>
  </si>
  <si>
    <t>课时64css特性-继承性</t>
  </si>
  <si>
    <t>课时65课后作业</t>
  </si>
  <si>
    <t>章节11基础布局练习</t>
  </si>
  <si>
    <t>课时66结合作业复习巩固知识点</t>
  </si>
  <si>
    <t>章节12CSS权重与特殊样式</t>
  </si>
  <si>
    <t>课时67css样式覆盖</t>
  </si>
  <si>
    <t>课时68选择器之间优先级24</t>
  </si>
  <si>
    <t>课时69选择器与样式位置的优先级</t>
  </si>
  <si>
    <t>课时70important和行内样式</t>
  </si>
  <si>
    <t>课时71权重计算公式概念</t>
  </si>
  <si>
    <t>课时72复合选择权重计算</t>
  </si>
  <si>
    <t>课时73权重计算补充</t>
  </si>
  <si>
    <t>课时74回顾总结 权重</t>
  </si>
  <si>
    <t>章节13CSS伪类选择器与杂项样式</t>
  </si>
  <si>
    <t>课时75随堂测试 css权重</t>
  </si>
  <si>
    <t>课时76html css知识点回顾展望</t>
  </si>
  <si>
    <t>课时77vertical-align</t>
  </si>
  <si>
    <t>课时78opacity透明</t>
  </si>
  <si>
    <t>课时79课堂作业</t>
  </si>
  <si>
    <t>章节14css选择器与精灵图</t>
  </si>
  <si>
    <t>课时80前面作业讲解</t>
  </si>
  <si>
    <t>课时81非常用复合选择器</t>
  </si>
  <si>
    <t>课时82伪类选择器-child</t>
  </si>
  <si>
    <t>课时83nth-child重点注意</t>
  </si>
  <si>
    <t>课时84nth-of-type</t>
  </si>
  <si>
    <t>课时85not排除选择器</t>
  </si>
  <si>
    <t>课时86属性选择器</t>
  </si>
  <si>
    <t>课时87文本伪元素选择器</t>
  </si>
  <si>
    <t>课时88精灵图</t>
  </si>
  <si>
    <t>课时89上章节作业讲解</t>
  </si>
  <si>
    <t>课时90nth-child规则补充</t>
  </si>
  <si>
    <t>课时91伪元素 before after</t>
  </si>
  <si>
    <t>章节15表格和表单</t>
  </si>
  <si>
    <t>课时92before after补充与作业</t>
  </si>
  <si>
    <t>课时93初识表格</t>
  </si>
  <si>
    <t>课时94table属性 结构 合并单元格</t>
  </si>
  <si>
    <t>课时95表格总结和补充</t>
  </si>
  <si>
    <t>课时96input基础类型展示</t>
  </si>
  <si>
    <t>课时97selet textarea</t>
  </si>
  <si>
    <t>课时98表单域</t>
  </si>
  <si>
    <t>章节16浮动布局</t>
  </si>
  <si>
    <t>课时99上章节作业讲解</t>
  </si>
  <si>
    <t>课时100初识float对比inline-block</t>
  </si>
  <si>
    <t>课时101浮动的display转换</t>
  </si>
  <si>
    <t>课时102清除浮动</t>
  </si>
  <si>
    <t>章节17css定位</t>
  </si>
  <si>
    <t>课时103三种常用布局</t>
  </si>
  <si>
    <t>课时104相对定位relative</t>
  </si>
  <si>
    <t>课时105绝对定位</t>
  </si>
  <si>
    <t>课时106绝对定位居中</t>
  </si>
  <si>
    <t>课时107z-index</t>
  </si>
  <si>
    <t>章节18页面练习</t>
  </si>
  <si>
    <t>课时108定位测试</t>
  </si>
  <si>
    <t>课时109初始化样式表</t>
  </si>
  <si>
    <t>课时110pxcook量图</t>
  </si>
  <si>
    <t>课时111云道(一)</t>
  </si>
  <si>
    <t>章节19页面练习（二）</t>
  </si>
  <si>
    <t>课时112布局 serve部分</t>
  </si>
  <si>
    <t>课时113布局</t>
  </si>
  <si>
    <t>章节20规范与页面练习</t>
  </si>
  <si>
    <t>课时114案例页面(三)</t>
  </si>
  <si>
    <t>课时115HTML CSS规范</t>
  </si>
  <si>
    <t>章节21CSS效果样式</t>
  </si>
  <si>
    <t>课时116作业案例补充</t>
  </si>
  <si>
    <t>课时117css3 圆角 盒子阴影</t>
  </si>
  <si>
    <t>课时118背景渐变</t>
  </si>
  <si>
    <t>课时119transform形变 transition过度</t>
  </si>
  <si>
    <t>章节22CSS效果样式（二）</t>
  </si>
  <si>
    <t>课时120transition</t>
  </si>
  <si>
    <t>课时121animation</t>
  </si>
  <si>
    <t>课时122css3动画练习 爱心 三角绘制</t>
  </si>
  <si>
    <t>章节23CSS3弹性布局模式</t>
  </si>
  <si>
    <t>课时123横线增长小技巧</t>
  </si>
  <si>
    <t>课时124content 指令内容attr</t>
  </si>
  <si>
    <t>课时125文本css3补充</t>
  </si>
  <si>
    <t>课时126初见flex</t>
  </si>
  <si>
    <t>课时127justify主轴控制</t>
  </si>
  <si>
    <t>课时128flex-wrap 换行</t>
  </si>
  <si>
    <t>课时129align-content</t>
  </si>
  <si>
    <t>课时130flex属性</t>
  </si>
  <si>
    <t>课时131flex align-self</t>
  </si>
  <si>
    <t>章节24flex练习与字体图标</t>
  </si>
  <si>
    <t>课时132flex练习</t>
  </si>
  <si>
    <t>课时133字体图标初见</t>
  </si>
  <si>
    <t>课时134字体图标icon-font</t>
  </si>
  <si>
    <t>课时135关于字体图标使用细节注意</t>
  </si>
  <si>
    <t>课时136flex练习（二）</t>
  </si>
  <si>
    <t>章节25CSS高级之兼容处理</t>
  </si>
  <si>
    <t>课时137flex练习总结</t>
  </si>
  <si>
    <t>课时138css高级 兼容性处理</t>
  </si>
  <si>
    <t>课时139兼容处理</t>
  </si>
  <si>
    <t>课时140作业内容</t>
  </si>
  <si>
    <t>章节26CSS高级之3D变换</t>
  </si>
  <si>
    <t>课时141css3 3d变换与景深</t>
  </si>
  <si>
    <t>课时142visibility</t>
  </si>
  <si>
    <t>章节27CSS高级之BFC与变量</t>
  </si>
  <si>
    <t>课时143filter滤镜</t>
  </si>
  <si>
    <t>课时144css变量</t>
  </si>
  <si>
    <t>课时145countent 计数器</t>
  </si>
  <si>
    <t>课时146cursor鼠标指针</t>
  </si>
  <si>
    <t>课时147BFC</t>
  </si>
  <si>
    <t>章节28CSS高级之细节技巧</t>
  </si>
  <si>
    <t>课时148iframe</t>
  </si>
  <si>
    <t>课时149css细节 margin padding</t>
  </si>
  <si>
    <t>课时150css细节vh vw</t>
  </si>
  <si>
    <t>课时151文本模糊 禁止选中文本 autoprefix插件</t>
  </si>
  <si>
    <t>课时152contentEditable</t>
  </si>
  <si>
    <t>课时153缓存与版本号</t>
  </si>
  <si>
    <t>课时154侧边栏固定定位布局</t>
  </si>
  <si>
    <t>章节29HTML+CSS项目实战</t>
  </si>
  <si>
    <t>课时155大作业准备和header部分</t>
  </si>
  <si>
    <t>课时156header logo nav</t>
  </si>
  <si>
    <t>课时157banner</t>
  </si>
  <si>
    <t>课时158项目实战-footer</t>
  </si>
  <si>
    <t>课时159背景 img icon识别</t>
  </si>
  <si>
    <t>课时160项目实战 内容 brand</t>
  </si>
  <si>
    <t>课时161项目实战 brand结束</t>
  </si>
  <si>
    <t>课时162项目实战 swiper slider</t>
  </si>
  <si>
    <t>课时163项目实战 swiper content</t>
  </si>
  <si>
    <t>课时164项目实战 swiper content</t>
  </si>
  <si>
    <t>React</t>
    <phoneticPr fontId="2" type="noConversion"/>
  </si>
  <si>
    <t>课程</t>
  </si>
  <si>
    <t>分钟</t>
    <phoneticPr fontId="2" type="noConversion"/>
  </si>
  <si>
    <t>小时</t>
    <phoneticPr fontId="2" type="noConversion"/>
  </si>
  <si>
    <t>累计</t>
    <phoneticPr fontId="2" type="noConversion"/>
  </si>
  <si>
    <t>课程前导</t>
  </si>
  <si>
    <t>课前须知及「编辑器」使用方法</t>
  </si>
  <si>
    <t>javascript 浏览器发展史</t>
  </si>
  <si>
    <t>js介绍,入门,js引入,变量,值类型,运算符</t>
  </si>
  <si>
    <t>比较运算符,逻辑运算符</t>
  </si>
  <si>
    <t>学员必听</t>
  </si>
  <si>
    <t>条件语句,循环语句</t>
  </si>
  <si>
    <t>条件语句补充，初识引用值</t>
  </si>
  <si>
    <t>typeof，类型转换</t>
  </si>
  <si>
    <t>函数，小练习，初识作用域（上）</t>
  </si>
  <si>
    <t>函数，小练习，初识作用域（下）</t>
    <phoneticPr fontId="2" type="noConversion"/>
  </si>
  <si>
    <t>递归，预编译（上）</t>
  </si>
  <si>
    <t>一个特别的辅助工具</t>
  </si>
  <si>
    <t>递归，预编译（下）</t>
  </si>
  <si>
    <t>神秘的课程</t>
  </si>
  <si>
    <t>作用域、作用域链精解</t>
  </si>
  <si>
    <t>立即执行函数</t>
  </si>
  <si>
    <t>闭包</t>
  </si>
  <si>
    <t>闭包精细版</t>
  </si>
  <si>
    <t>对象，包装类（上）</t>
  </si>
  <si>
    <t>对象，包装类（下）</t>
  </si>
  <si>
    <t>原型，原型链，call/apply（上）</t>
  </si>
  <si>
    <t>原型，原型链，call/apply（下）</t>
  </si>
  <si>
    <t>继承模式，命名空间，对象枚举（上）</t>
  </si>
  <si>
    <t>继承模式，命名空间，对象枚举（下）</t>
  </si>
  <si>
    <t>this，笔试真题讲解（上）</t>
  </si>
  <si>
    <t>this，笔试真题讲解（下）</t>
  </si>
  <si>
    <t>arguments，克隆</t>
  </si>
  <si>
    <t>三目运算符</t>
  </si>
  <si>
    <t>数组，类数组</t>
  </si>
  <si>
    <t>加入渡一学习群的途径</t>
  </si>
  <si>
    <t>数组去重，习题，答疑复习（上）</t>
  </si>
  <si>
    <t>数组去重，习题，答疑复习（下）</t>
  </si>
  <si>
    <t>try..catch，es5标准模式</t>
  </si>
  <si>
    <t>dom操作初探</t>
  </si>
  <si>
    <t>桃李不言，下自成蹊</t>
  </si>
  <si>
    <t>dom选择器，节点类型</t>
  </si>
  <si>
    <t>dom继承树，dom基本操作（上）</t>
  </si>
  <si>
    <t>dom继承树，dom基本操作（中）</t>
  </si>
  <si>
    <t>dom继承树，dom基本操作（下）</t>
  </si>
  <si>
    <t>date对象，定时器（上)</t>
    <phoneticPr fontId="2" type="noConversion"/>
  </si>
  <si>
    <t>date对象，定时器（中）</t>
  </si>
  <si>
    <t>date对象，定时器（下）</t>
    <phoneticPr fontId="2" type="noConversion"/>
  </si>
  <si>
    <t>获取窗口属性，获取dom尺寸，脚本化CSS（上)</t>
    <phoneticPr fontId="2" type="noConversion"/>
  </si>
  <si>
    <t>获取窗口属性，获取dom尺寸，脚本化CSS（下）</t>
    <phoneticPr fontId="2" type="noConversion"/>
  </si>
  <si>
    <t>事件1（上）</t>
  </si>
  <si>
    <t>事件1（下）</t>
  </si>
  <si>
    <t>事件2</t>
  </si>
  <si>
    <t>json，异步加载，时间线（上）</t>
  </si>
  <si>
    <t>json，异步加载，时间线（下）</t>
  </si>
  <si>
    <t>正则表达式（上）</t>
  </si>
  <si>
    <t>正则表达式（下）</t>
  </si>
  <si>
    <t>大学篇</t>
  </si>
  <si>
    <t>职业篇</t>
  </si>
  <si>
    <t>总和</t>
    <phoneticPr fontId="2" type="noConversion"/>
  </si>
  <si>
    <r>
      <rPr>
        <sz val="20"/>
        <color theme="1"/>
        <rFont val="Cambria"/>
        <family val="1"/>
      </rPr>
      <t>JS</t>
    </r>
    <r>
      <rPr>
        <sz val="20"/>
        <color theme="1"/>
        <rFont val="PingFang SC Semibold"/>
        <charset val="134"/>
      </rPr>
      <t>零基础入门</t>
    </r>
    <phoneticPr fontId="2" type="noConversion"/>
  </si>
  <si>
    <t>课时</t>
    <phoneticPr fontId="2" type="noConversion"/>
  </si>
  <si>
    <t>JS零基础入门精英课</t>
    <phoneticPr fontId="2" type="noConversion"/>
  </si>
  <si>
    <t>课时（分钟）</t>
    <phoneticPr fontId="2" type="noConversion"/>
  </si>
  <si>
    <t>累计（分钟）</t>
    <phoneticPr fontId="2" type="noConversion"/>
  </si>
  <si>
    <t>累计（小时）</t>
    <phoneticPr fontId="2" type="noConversion"/>
  </si>
  <si>
    <t>【尚硅谷】3小时Ajax入门到精通</t>
  </si>
  <si>
    <t>AJAX</t>
    <phoneticPr fontId="2" type="noConversion"/>
  </si>
  <si>
    <t>3小时Ajax入门到精通</t>
    <phoneticPr fontId="2" type="noConversion"/>
  </si>
  <si>
    <t>复习</t>
    <phoneticPr fontId="2" type="noConversion"/>
  </si>
  <si>
    <t>累计历时</t>
    <phoneticPr fontId="2" type="noConversion"/>
  </si>
  <si>
    <t>ES6</t>
    <phoneticPr fontId="2" type="noConversion"/>
  </si>
  <si>
    <t>JAVASCRIPT</t>
  </si>
  <si>
    <t>课程名称</t>
  </si>
  <si>
    <t>课程说明</t>
  </si>
  <si>
    <t>AJAX介绍与网页应用</t>
  </si>
  <si>
    <t>XML的介绍</t>
  </si>
  <si>
    <t>AJAX的优缺点</t>
  </si>
  <si>
    <t>HTTP协议请求报文与响应文本结构</t>
  </si>
  <si>
    <t>Chrome网络控制台查看通信报文</t>
  </si>
  <si>
    <t>NodeJS的安装与介绍</t>
  </si>
  <si>
    <t>express框架介绍与基本使用</t>
  </si>
  <si>
    <t>AJAX案例准备</t>
  </si>
  <si>
    <t>AJAX请求的基本操作</t>
  </si>
  <si>
    <t>AJAX设置请求参数</t>
  </si>
  <si>
    <t>AJAX发送POST请求</t>
  </si>
  <si>
    <t>POST设置请求体</t>
  </si>
  <si>
    <t>AJAX设置请求头信息</t>
  </si>
  <si>
    <t>服务端响应JSON数据</t>
  </si>
  <si>
    <t>nodemon自动重启工具安装</t>
  </si>
  <si>
    <t>IE缓存问题解决</t>
  </si>
  <si>
    <t>AJAX请求超时与网络异常处理</t>
  </si>
  <si>
    <t>AJAX取消请求</t>
  </si>
  <si>
    <t>AJAX请求重复发送问题</t>
  </si>
  <si>
    <t>jQuery发送AJAX请求</t>
  </si>
  <si>
    <t>jQuery通用方法发送AJAX请求</t>
  </si>
  <si>
    <t>Axios发送AJAX请求</t>
  </si>
  <si>
    <t>Axios函数发送AJAX请求</t>
  </si>
  <si>
    <t>使用fetch函数发送AJAX请求</t>
  </si>
  <si>
    <t>同源策略</t>
  </si>
  <si>
    <t>jsonp的实现原理</t>
  </si>
  <si>
    <t>原生jsonp实践</t>
  </si>
  <si>
    <t>jQuery发送jsonp请求</t>
  </si>
  <si>
    <t>设置CORS响应头实现跨域</t>
  </si>
  <si>
    <t>尚硅谷react全家桶</t>
  </si>
  <si>
    <t>helloreact案例</t>
  </si>
  <si>
    <t>虚拟DOM的两种创建方式</t>
  </si>
  <si>
    <t>虚拟DOM与真实DOM</t>
  </si>
  <si>
    <t>jsx语法规则</t>
  </si>
  <si>
    <t>jsx小练习</t>
  </si>
  <si>
    <t>组件与模块</t>
  </si>
  <si>
    <t>开发者工具的安装</t>
  </si>
  <si>
    <t>函数式组件</t>
  </si>
  <si>
    <t>类式组件</t>
  </si>
  <si>
    <t>对state的理解</t>
  </si>
  <si>
    <t>初始化state</t>
  </si>
  <si>
    <t>react中的事件绑定</t>
  </si>
  <si>
    <t>类中方法中的this</t>
  </si>
  <si>
    <t>解决类中this指向问题</t>
  </si>
  <si>
    <t>setState的使用</t>
  </si>
  <si>
    <t>state的简写方式</t>
  </si>
  <si>
    <t>总结state</t>
  </si>
  <si>
    <t>props的基本使用</t>
  </si>
  <si>
    <t>批量传递props</t>
  </si>
  <si>
    <t>对props进行限制</t>
  </si>
  <si>
    <t>props的简写方式</t>
  </si>
  <si>
    <t>类式组件中的构造器与props</t>
  </si>
  <si>
    <t>函数式组件使用props</t>
  </si>
  <si>
    <t>总结props</t>
  </si>
  <si>
    <t>字符串形式的ref</t>
  </si>
  <si>
    <t>回调形式的ref</t>
  </si>
  <si>
    <t>回调ref中调用次数的问题</t>
  </si>
  <si>
    <t>createRef的使用</t>
  </si>
  <si>
    <t>总结ref</t>
  </si>
  <si>
    <t>react中的事件处理</t>
  </si>
  <si>
    <t>非受控组件</t>
  </si>
  <si>
    <t>受控组件</t>
  </si>
  <si>
    <t>高阶函数函数柯里化</t>
  </si>
  <si>
    <t>不用柯里化的写法</t>
  </si>
  <si>
    <t>引出生命周期</t>
  </si>
  <si>
    <t>生命周期(旧)组件挂载流</t>
  </si>
  <si>
    <t>生命周期(旧)setState流</t>
  </si>
  <si>
    <t>生命周期(旧)forceUpdate流</t>
  </si>
  <si>
    <t>生命周期(旧)父组件render流</t>
  </si>
  <si>
    <t>总结生命周期(旧)</t>
  </si>
  <si>
    <t>对比新旧生命周期</t>
  </si>
  <si>
    <t>getDerivedStateFromProps</t>
  </si>
  <si>
    <t>getSnapshotBeforeUpdate</t>
  </si>
  <si>
    <t>getSnapshotBeforeUpdate举例</t>
  </si>
  <si>
    <t>总结生命周期(新)</t>
  </si>
  <si>
    <t>DOM的diffing算法</t>
  </si>
  <si>
    <t>初始化react脚手架</t>
  </si>
  <si>
    <t>脚手架文件介绍public</t>
  </si>
  <si>
    <t>脚手架文件介绍src</t>
  </si>
  <si>
    <t>一个简单的Hello组件</t>
  </si>
  <si>
    <t>样式的模块化</t>
  </si>
  <si>
    <t>vscode中react插件的安装</t>
  </si>
  <si>
    <t>组件化编码流</t>
  </si>
  <si>
    <t>TodoList案例静态组件</t>
  </si>
  <si>
    <t>TodoList案例动态初始化列表</t>
  </si>
  <si>
    <t>TodoList案例添加todo</t>
  </si>
  <si>
    <t>TodoList案例鼠标移入效果</t>
  </si>
  <si>
    <t>TodoList案例添加一个todo</t>
  </si>
  <si>
    <t>TodoList案例对props进行限制</t>
  </si>
  <si>
    <t>TodoList案例删除一个todo</t>
  </si>
  <si>
    <t>TodoList案例实现底部功能</t>
  </si>
  <si>
    <t>TodoList案例总结TodoList案例</t>
  </si>
  <si>
    <t>脚手架配置代理方法1</t>
  </si>
  <si>
    <t>脚手架配置代理方法2</t>
  </si>
  <si>
    <t>github搜索案例静态组件</t>
  </si>
  <si>
    <t>github搜索案例axios发送请求</t>
  </si>
  <si>
    <t>github搜索案例展示数据</t>
  </si>
  <si>
    <t>github搜索案例完成案例</t>
  </si>
  <si>
    <t>消息订阅与发布技pubsub</t>
  </si>
  <si>
    <t>fetch发送请求</t>
  </si>
  <si>
    <t>总结github搜索案例</t>
  </si>
  <si>
    <t>对SPA应用的理解</t>
  </si>
  <si>
    <t>对路由的理解</t>
  </si>
  <si>
    <t>前端路由原理</t>
  </si>
  <si>
    <t>路由的基本使用</t>
  </si>
  <si>
    <t>路由组件与一般组件</t>
  </si>
  <si>
    <t>NavLink的使用</t>
  </si>
  <si>
    <t>封装NavLink组件</t>
  </si>
  <si>
    <t>Switch的使用</t>
  </si>
  <si>
    <t>解决样式丢失问题</t>
  </si>
  <si>
    <t>路由的模糊匹配与严格匹配</t>
  </si>
  <si>
    <t>Redirect的使用</t>
  </si>
  <si>
    <t>嵌套路由</t>
  </si>
  <si>
    <t>向路由组件传递params参数</t>
  </si>
  <si>
    <t>向路由组件传递search参数</t>
  </si>
  <si>
    <t>向路由组件传递state参数</t>
  </si>
  <si>
    <t>总结路由参数</t>
  </si>
  <si>
    <t>push与repalce</t>
  </si>
  <si>
    <t>withRouter的使用</t>
  </si>
  <si>
    <t>BrowserRouter与HashRouter</t>
  </si>
  <si>
    <t>antd的基本使用</t>
  </si>
  <si>
    <t>antd样式的按需引入</t>
  </si>
  <si>
    <t>antd自定义主题</t>
  </si>
  <si>
    <t>redux简介</t>
  </si>
  <si>
    <t>redux工作流</t>
  </si>
  <si>
    <t>求和案例纯react版</t>
  </si>
  <si>
    <t>求和案例redux精简版</t>
  </si>
  <si>
    <t>求和案例redux完整版</t>
  </si>
  <si>
    <t>求和案例异步action版</t>
  </si>
  <si>
    <t>对react-redux的理解</t>
  </si>
  <si>
    <t>连接容器组件与UI组件</t>
  </si>
  <si>
    <t>react-redux基本使用</t>
  </si>
  <si>
    <t>优化1简写mapDispatch</t>
  </si>
  <si>
    <t>优化2Provider组件的使用</t>
  </si>
  <si>
    <t>优化3整合UI组件与容器组件</t>
  </si>
  <si>
    <t>数据共享编写Person组件</t>
  </si>
  <si>
    <t>数据共享编写Person组件的reducer</t>
  </si>
  <si>
    <t>数据共享完成数据共享</t>
  </si>
  <si>
    <t>纯函数</t>
  </si>
  <si>
    <t>redux开发者工具</t>
  </si>
  <si>
    <t>最终版</t>
  </si>
  <si>
    <t>项目打包运行</t>
  </si>
  <si>
    <t>扩展1setState</t>
  </si>
  <si>
    <t>扩展2lazyLoad</t>
  </si>
  <si>
    <t>扩展3stateHook</t>
  </si>
  <si>
    <t>扩展4EffectHook</t>
  </si>
  <si>
    <t>扩展5RefHook</t>
  </si>
  <si>
    <t>扩展6Fragment</t>
  </si>
  <si>
    <t>扩展7Context</t>
  </si>
  <si>
    <t>扩展8PureComponent</t>
  </si>
  <si>
    <t>扩展9renderProps</t>
  </si>
  <si>
    <t>编程式路由导航</t>
    <phoneticPr fontId="2" type="noConversion"/>
  </si>
  <si>
    <t>尚硅谷Web前端ES6教程</t>
    <phoneticPr fontId="2" type="noConversion"/>
  </si>
  <si>
    <t>课程介绍</t>
  </si>
  <si>
    <t>let变量声明以及声明特性</t>
  </si>
  <si>
    <t>let经典案例实践</t>
  </si>
  <si>
    <t>const声明常量以及特点</t>
  </si>
  <si>
    <t>变量的解构赋值</t>
  </si>
  <si>
    <t>模板字符串</t>
  </si>
  <si>
    <t>箭头函数以及声明特点</t>
  </si>
  <si>
    <t>箭头函数的实践与应用场景</t>
  </si>
  <si>
    <t>函数参数的默认值设置</t>
  </si>
  <si>
    <t>rest参数</t>
  </si>
  <si>
    <t>扩展运算符的介绍</t>
  </si>
  <si>
    <t>扩展运算符的应用</t>
  </si>
  <si>
    <t>Symbol的介绍与创建</t>
  </si>
  <si>
    <t>对象添加Symbol类型的属性</t>
  </si>
  <si>
    <t>Symbol的内置属性</t>
  </si>
  <si>
    <t>迭代器介绍</t>
  </si>
  <si>
    <t>生成器函数声明与调用</t>
  </si>
  <si>
    <t>生成器函数的参数传递</t>
  </si>
  <si>
    <t>生成器函数实例</t>
  </si>
  <si>
    <t>Promise介绍与基本使用</t>
  </si>
  <si>
    <t>Promise封装读取文件</t>
  </si>
  <si>
    <t>Promise封装AJAX请求</t>
  </si>
  <si>
    <t>Promise.prototype..then方法</t>
  </si>
  <si>
    <t>Promise对象catch方法</t>
  </si>
  <si>
    <t>集合介绍与API</t>
  </si>
  <si>
    <t>集合实践</t>
  </si>
  <si>
    <t>Map的介绍与API</t>
  </si>
  <si>
    <t>class介绍与初体验</t>
  </si>
  <si>
    <t>class静态成员</t>
  </si>
  <si>
    <t>ES5构造函数继承</t>
  </si>
  <si>
    <t>class的类继承</t>
  </si>
  <si>
    <t>子类对父类方法的重写</t>
  </si>
  <si>
    <t>class中getter和setter设置</t>
  </si>
  <si>
    <t>ES6的数值扩展</t>
  </si>
  <si>
    <t>ES6的对象方法扩展</t>
  </si>
  <si>
    <t>模块化介绍、优势以及产品</t>
  </si>
  <si>
    <t>浏览器使用ES6模块化引入模块</t>
  </si>
  <si>
    <t>ES6模块暴露数据语法汇总</t>
  </si>
  <si>
    <t>ES6引入模块数据语法汇总</t>
  </si>
  <si>
    <t>浏览器使用ES6模块化方式二</t>
  </si>
  <si>
    <t>babel对ES6模块化代码转换</t>
  </si>
  <si>
    <t>ES6模块化引入NPM包</t>
  </si>
  <si>
    <t>ES7新特性</t>
  </si>
  <si>
    <t>async函数</t>
  </si>
  <si>
    <t>await表达式</t>
  </si>
  <si>
    <t>async与await结合读取文件内容</t>
  </si>
  <si>
    <t>async与await结合发送AJAX请求</t>
  </si>
  <si>
    <t>ES8对象方法扩展</t>
  </si>
  <si>
    <t>ES9扩展运算符与rest参数</t>
  </si>
  <si>
    <t>对象扩展方法Object.fromEntries</t>
  </si>
  <si>
    <t>Symbol.prototype.description</t>
  </si>
  <si>
    <t>私有属性</t>
  </si>
  <si>
    <t>Promise.allSettled方法</t>
  </si>
  <si>
    <t>String.prototype.matchAll方法</t>
  </si>
  <si>
    <t>可选链操作符</t>
  </si>
  <si>
    <t>动态import</t>
  </si>
  <si>
    <t>BigInt类型</t>
  </si>
  <si>
    <t>绝对全局对象globalThis</t>
  </si>
  <si>
    <t>迭代器应用-自定义遍历数据</t>
    <phoneticPr fontId="2" type="noConversion"/>
  </si>
  <si>
    <t>生成器函数实例-2</t>
    <phoneticPr fontId="2" type="noConversion"/>
  </si>
  <si>
    <t>Promise实践练习-多个文件内容读取</t>
    <phoneticPr fontId="2" type="noConversion"/>
  </si>
  <si>
    <t>ES9正则扩展-命名捕获分组</t>
    <phoneticPr fontId="2" type="noConversion"/>
  </si>
  <si>
    <t>ES9正则扩展-反向断言</t>
    <phoneticPr fontId="2" type="noConversion"/>
  </si>
  <si>
    <t>ES9正则扩展-dotAll模式</t>
    <phoneticPr fontId="2" type="noConversion"/>
  </si>
  <si>
    <t>字符串方法扩展-trimStart-trimEnd</t>
    <phoneticPr fontId="2" type="noConversion"/>
  </si>
  <si>
    <t>数组方法扩展-flat与flatMap</t>
    <phoneticPr fontId="2" type="noConversion"/>
  </si>
  <si>
    <t>React</t>
  </si>
  <si>
    <t>react简介</t>
    <phoneticPr fontId="2" type="noConversion"/>
  </si>
  <si>
    <t>复习类相关知识</t>
    <phoneticPr fontId="2" type="noConversion"/>
  </si>
  <si>
    <t>扩展10ErrorBoundary</t>
    <phoneticPr fontId="2" type="noConversion"/>
  </si>
  <si>
    <t>对象的简化写法</t>
    <phoneticPr fontId="2" type="noConversion"/>
  </si>
  <si>
    <t>ECMAScript相关名词介绍</t>
    <phoneticPr fontId="2" type="noConversion"/>
  </si>
  <si>
    <t>尚硅谷React全家桶</t>
    <phoneticPr fontId="2" type="noConversion"/>
  </si>
  <si>
    <t>包管理工具NPM</t>
    <phoneticPr fontId="2" type="noConversion"/>
  </si>
  <si>
    <t>构建工具Gulp入门全套教程</t>
    <phoneticPr fontId="2" type="noConversion"/>
  </si>
  <si>
    <t>NPM</t>
    <phoneticPr fontId="2" type="noConversion"/>
  </si>
  <si>
    <t>Gulp</t>
    <phoneticPr fontId="2" type="noConversion"/>
  </si>
  <si>
    <t>Git</t>
  </si>
  <si>
    <t>Git</t>
    <phoneticPr fontId="2" type="noConversion"/>
  </si>
  <si>
    <t>Git最新教程通俗易懂</t>
    <phoneticPr fontId="2" type="noConversion"/>
  </si>
  <si>
    <t>HomeBrew</t>
    <phoneticPr fontId="2" type="noConversion"/>
  </si>
  <si>
    <t>Mac神器Homebrew</t>
    <phoneticPr fontId="2" type="noConversion"/>
  </si>
  <si>
    <t>十分钟学会 GitHub 基础知识</t>
    <phoneticPr fontId="2" type="noConversion"/>
  </si>
  <si>
    <t>Gitee</t>
    <phoneticPr fontId="2" type="noConversion"/>
  </si>
  <si>
    <t>课堂练习做好，最后大练习做完。</t>
    <phoneticPr fontId="2" type="noConversion"/>
  </si>
  <si>
    <t>整体停滞一个星期，用来练习。</t>
    <phoneticPr fontId="2" type="noConversion"/>
  </si>
  <si>
    <t>应该练习我没练习，我追求速度。最后的贪吃蛇小游戏我没写。</t>
    <phoneticPr fontId="2" type="noConversion"/>
  </si>
  <si>
    <t>需要多多练习，结合nodejs还有ES6语法。</t>
    <phoneticPr fontId="2" type="noConversion"/>
  </si>
  <si>
    <t>回顾AJAX做练习学ES6</t>
    <phoneticPr fontId="2" type="noConversion"/>
  </si>
  <si>
    <t>安装环境，linux命令下载应用</t>
    <phoneticPr fontId="2" type="noConversion"/>
  </si>
  <si>
    <t>NPM或者YARN都行，学一个另一个就会了。</t>
    <phoneticPr fontId="2" type="noConversion"/>
  </si>
  <si>
    <t>扫过一眼，没深入学，学会更好，加分项。</t>
    <phoneticPr fontId="2" type="noConversion"/>
  </si>
  <si>
    <t>必学，必会，工作必用。</t>
    <phoneticPr fontId="2" type="noConversion"/>
  </si>
  <si>
    <t>React贴近原生，JS学习时间和深度不够，React可以补，有点累。Vue技术栈想涨工资必学React。关键技术。只会React要不去大厂外包，要不进大厂中厂。</t>
    <phoneticPr fontId="2" type="noConversion"/>
  </si>
  <si>
    <t>组件间通信方式总结</t>
    <phoneticPr fontId="2" type="noConversion"/>
  </si>
  <si>
    <t>序号</t>
  </si>
  <si>
    <t>网络知识</t>
  </si>
  <si>
    <t>跨域有哪些方法</t>
  </si>
  <si>
    <t>浏览器重绘与重排的区别？</t>
  </si>
  <si>
    <t>如何触发重排和重绘？</t>
  </si>
  <si>
    <t>如何避免重绘或者重排？</t>
  </si>
  <si>
    <t>浏览器的缓存机制 强制缓存 &amp;&amp; 协商缓存</t>
  </si>
  <si>
    <t>说下进程、线程和协程</t>
  </si>
  <si>
    <t>HTTP状态码</t>
  </si>
  <si>
    <t>1xx：指示信息类，表示请求已接受，继续处理
2xx：指示成功类，表示请求已成功接受
3xx：指示重定向，表示要完成请求必须进行更近一步的操作
4xx：指示客户端错误，请求有语法错误或请求无法实现
5xx：指示服务器错误，服务器未能实现合法的请求</t>
  </si>
  <si>
    <t>HTTP1.0，HTTP2.0，HTTP3.0</t>
  </si>
  <si>
    <t>GET和POST的区别</t>
  </si>
  <si>
    <t>HTML+CSS</t>
  </si>
  <si>
    <t>HTML5的语义化改变了些什么，有什么用，SEO</t>
  </si>
  <si>
    <t>CSS 选择器及优先级</t>
  </si>
  <si>
    <t>position 属性的值和区别</t>
  </si>
  <si>
    <t>display 属性的值和区别</t>
  </si>
  <si>
    <t>盒模型介绍一下</t>
  </si>
  <si>
    <t>BFC了解多少</t>
  </si>
  <si>
    <t>元素的水平和垂直居中</t>
  </si>
  <si>
    <t>opatcity:0,visibility:hidden,display:none</t>
  </si>
  <si>
    <t>px,em,rem的联系</t>
  </si>
  <si>
    <t>清除浮动</t>
  </si>
  <si>
    <t>了解的布局方法</t>
  </si>
  <si>
    <t>数据类型的分类</t>
  </si>
  <si>
    <t>数据类型的判断</t>
  </si>
  <si>
    <t>垃圾回收机制</t>
  </si>
  <si>
    <t>作用域和作用域链</t>
  </si>
  <si>
    <t>原型和原型链</t>
  </si>
  <si>
    <t>this的指向</t>
  </si>
  <si>
    <t>事件循环机制</t>
  </si>
  <si>
    <t>setTimeout、Promise、Generator、Async/Await联系和区别</t>
  </si>
  <si>
    <t>节流防抖原理</t>
  </si>
  <si>
    <t>深浅拷贝</t>
  </si>
  <si>
    <t>堆和栈</t>
  </si>
  <si>
    <t>数组方法</t>
  </si>
  <si>
    <t>数组去重</t>
  </si>
  <si>
    <t>Set数据结构</t>
  </si>
  <si>
    <t>Map数据结构</t>
  </si>
  <si>
    <t>weak-Set、weak-Map 和 Set、Map 区别</t>
  </si>
  <si>
    <t>Symbol基本数据类型</t>
  </si>
  <si>
    <t>箭头函数</t>
  </si>
  <si>
    <t>Class类</t>
  </si>
  <si>
    <t>遍历的方法</t>
  </si>
  <si>
    <t>正则表达式</t>
  </si>
  <si>
    <t>mvvm 模型和 mvc 模型区别</t>
  </si>
  <si>
    <t>DOM</t>
  </si>
  <si>
    <t>BOM</t>
  </si>
  <si>
    <t>webSocket 和 ajax 的区别</t>
  </si>
  <si>
    <t>XMLRequest,Ajax,Axios,Fetch区别异同
讲讲XMLRequest,Ajax,</t>
  </si>
  <si>
    <t>虚拟dom,Diff算法和Fiber算法</t>
  </si>
  <si>
    <t>生命周期</t>
  </si>
  <si>
    <t>Redux</t>
  </si>
  <si>
    <t>React-redux,Dva,Mobx</t>
  </si>
  <si>
    <t>提高项目性能</t>
  </si>
  <si>
    <t>组件之间的传值</t>
  </si>
  <si>
    <t>React阻止冒泡,React事件和原生事件</t>
  </si>
  <si>
    <t>event.stopPropagation 无效，需要event.preventDefault</t>
  </si>
  <si>
    <t>函数式组件和类式组件的区别</t>
  </si>
  <si>
    <t>useState</t>
  </si>
  <si>
    <t>useEffect</t>
  </si>
  <si>
    <t>useRef</t>
  </si>
  <si>
    <t>useCallback</t>
  </si>
  <si>
    <t>useMemo</t>
  </si>
  <si>
    <t>useContext</t>
  </si>
  <si>
    <t>useReducer</t>
  </si>
  <si>
    <t>useLayoutEffect</t>
  </si>
  <si>
    <t>useModel</t>
  </si>
  <si>
    <t>自定义hook</t>
  </si>
  <si>
    <t>项目工程化</t>
  </si>
  <si>
    <t>Webpack</t>
  </si>
  <si>
    <t>Babel</t>
  </si>
  <si>
    <t>项目优化</t>
  </si>
  <si>
    <t>监听滚轮事件是防抖还是节流</t>
  </si>
  <si>
    <t>useEffect怎么做周期函数componentwillmount</t>
  </si>
  <si>
    <t>useEffect怎么做周期函数componentwilunmount</t>
  </si>
  <si>
    <t>为什么要引入react</t>
  </si>
  <si>
    <t>少量数据交互时Creat.context</t>
  </si>
  <si>
    <t>按需加载</t>
  </si>
  <si>
    <t>继承</t>
  </si>
  <si>
    <t>webpack</t>
  </si>
  <si>
    <t>es6</t>
  </si>
  <si>
    <t>数组截取</t>
  </si>
  <si>
    <t>防抖和节流</t>
  </si>
  <si>
    <t>前端框架有哪些</t>
  </si>
  <si>
    <t>语义化标签有哪些，有什么好处</t>
  </si>
  <si>
    <t>数据类型有哪些，复杂数据类型有哪些？</t>
  </si>
  <si>
    <t>字符串+数字结果，隐式转换做了哪些内容</t>
  </si>
  <si>
    <t>什么是事件委托，事件监听的第一个参数有哪些，第三个参数有什么用途</t>
  </si>
  <si>
    <t>响应式布局与自适应布局的区别</t>
  </si>
  <si>
    <t>Flex布局，em,rem怎么配合</t>
  </si>
  <si>
    <t>为什么要引入hook，你在公司用的react版本</t>
  </si>
  <si>
    <t>react的生命周期</t>
  </si>
  <si>
    <t>简历中的项目迭代周期</t>
  </si>
  <si>
    <t>request的设计有什么风格（Restful API）</t>
  </si>
  <si>
    <t>TS了解多少</t>
  </si>
  <si>
    <t>500的是什么问题，504什么问题，常见的状态码有哪些，常见的故障</t>
  </si>
  <si>
    <t>项目中遇到哪个问题印象比较深刻怎么解决的</t>
  </si>
  <si>
    <t>你最近在学前端的哪块内容</t>
  </si>
  <si>
    <t>性能优化有哪些方式</t>
  </si>
  <si>
    <t>react的相关原理</t>
  </si>
  <si>
    <t>你了解的diff算法大概是一个什么样子的</t>
  </si>
  <si>
    <t>虚拟dom到底做了什么</t>
  </si>
  <si>
    <t>你的项目中，你封装过的最复杂的一个组件是什么组件？</t>
  </si>
  <si>
    <t>在高阶组件中，你是怎么把通用的逻辑，怎么把它封装进去的？</t>
  </si>
  <si>
    <t>高阶组件的复用这一块儿你是怎么设计的？</t>
  </si>
  <si>
    <t>问题再详细化一点，就是高阶组件，它这个分为哪几部分内容，然后他为我们的子组件又承担了哪些事情？</t>
  </si>
  <si>
    <t>简单介绍一下你简历中的XX项目，他的业务是什么？</t>
  </si>
  <si>
    <t>React router有哪几种跳转方式？</t>
  </si>
  <si>
    <t>Hashrouter和BrowserRouter的区别是什么</t>
  </si>
  <si>
    <t>后台管理项目中，你的那个角色管理和一个权限管理是怎么做的？</t>
  </si>
  <si>
    <t>闭包是什么</t>
  </si>
  <si>
    <t>闭包有什么弊端</t>
  </si>
  <si>
    <t>JS的继承机制</t>
  </si>
  <si>
    <t>构造函数的继承讲讲</t>
  </si>
  <si>
    <t>div的垂直居中</t>
  </si>
  <si>
    <t>对阿里的评级标准是否了解</t>
  </si>
  <si>
    <t>你觉得你现在是什么水平</t>
  </si>
  <si>
    <t>你在后台管理系统中主要负责的一个模块</t>
  </si>
  <si>
    <t>你们的增删改查通过什么样的方式发起调用</t>
  </si>
  <si>
    <t>Request请求函数调用后返回的是什么？</t>
  </si>
  <si>
    <t>怎么判断他是否请求成功？</t>
  </si>
  <si>
    <t>状态码返回404你们这边是怎么操作的？</t>
  </si>
  <si>
    <t>接口的异常处理是怎么操作的？</t>
  </si>
  <si>
    <t>promise.then()获取数据，async/await返回的是什么？</t>
  </si>
  <si>
    <t>async/await怎么做的异常处理？</t>
  </si>
  <si>
    <t>await拿到的值怎么进行下一步操作</t>
  </si>
  <si>
    <t>怎么获取表单中已经填过的所有的值？</t>
  </si>
  <si>
    <t>你是怎样实现高阶组件的</t>
  </si>
  <si>
    <t>在表单提交前对表单的内容进行修改怎么做？</t>
  </si>
  <si>
    <t>怎么对表单中的值进行校验？</t>
  </si>
  <si>
    <t>怎么表单中某个选项设置为必填</t>
  </si>
  <si>
    <t>怎么用正则判断一个正整数</t>
  </si>
  <si>
    <t>组件之间的通讯是怎么处理的</t>
  </si>
  <si>
    <t>antdpro的useModel你是怎么用来做数据管理的</t>
  </si>
  <si>
    <t>你的Echart是怎么使用的</t>
  </si>
  <si>
    <t>你刚刚说到option你的图表是怎么进行挂载的</t>
  </si>
  <si>
    <t>你的图表是在什么生命周期呈现在页面上的</t>
  </si>
  <si>
    <t>useEffect可以替换哪几个生命周期</t>
  </si>
  <si>
    <t>平时用什么进行代码管理的</t>
  </si>
  <si>
    <t>你们的公司的前端组织结构是怎么样的</t>
  </si>
  <si>
    <t>git如何撤回一次commit</t>
  </si>
  <si>
    <t>git提交代码的流程是怎样的</t>
  </si>
  <si>
    <t>用过react.children吗</t>
  </si>
  <si>
    <t>setState多次调用会刷新几次</t>
  </si>
  <si>
    <t>setState后显示dialog,然后如何拿到dom上的ID值</t>
  </si>
  <si>
    <t>平时用到过继承吗？什么地方会使用？</t>
  </si>
  <si>
    <t>构造函数和普通函数的区别</t>
  </si>
  <si>
    <t>普通函数可以new吗</t>
  </si>
  <si>
    <t>为什么会造成跨域</t>
  </si>
  <si>
    <t>SASS</t>
    <phoneticPr fontId="2" type="noConversion"/>
  </si>
  <si>
    <t>从入门到实战</t>
    <phoneticPr fontId="2" type="noConversion"/>
  </si>
  <si>
    <t>http 和 https 的区别及优缺点？</t>
    <phoneticPr fontId="2" type="noConversion"/>
  </si>
  <si>
    <t>HTTP是传输协议，数据传输速度较快，但数据不加密，安全性较差；HTTPS在HTTP基础上增加了SSL/TLS加密，保证了数据的安全性，但相对于HTTP，传输速度稍慢且需要较高的计算资源。</t>
    <phoneticPr fontId="2" type="noConversion"/>
  </si>
  <si>
    <t>HTTP请求报文格式，响应报文格式</t>
    <phoneticPr fontId="2" type="noConversion"/>
  </si>
  <si>
    <t>HTTP请求报文格式一般由请求行、请求头和请求体三部分组成，其中请求行包含请求方法、URI和协议版本；请求头包含请求的元信息，如Host、User-Agent、Accept等；请求体则是可选的，主要用于POST请求中传递请求参数。
HTTP响应报文格式一般由状态行、响应头和响应体三部分组成，其中状态行包含协议版本、状态码和状态描述；响应头包含响应的元信息，如Server、Content-Type、Content-Length等；响应体则是可选的，主要用于返回响应数据，如HTML、JSON等。</t>
    <phoneticPr fontId="2" type="noConversion"/>
  </si>
  <si>
    <t>TCP三次握手</t>
    <phoneticPr fontId="2" type="noConversion"/>
  </si>
  <si>
    <t>TCP 四次挥手</t>
    <phoneticPr fontId="2" type="noConversion"/>
  </si>
  <si>
    <t>三次握手：在客户端和服务器建立TCP连接时，需要进行三次握手。第一次握手：客户端发送一个SYN包（SYN=1，ACK=0），请求建立连接；第二次握手：服务器收到SYN包后，返回一个SYN+ACK包（SYN=1，ACK=1），表示可以建立连接；第三次握手：客户端收到SYN+ACK包后，发送一个ACK包（SYN=0，ACK=1），表示连接已建立。</t>
    <phoneticPr fontId="2" type="noConversion"/>
  </si>
  <si>
    <t>四次挥手：在TCP连接断开时，需要进行四次挥手。第一次挥手：客户端发送一个FIN包（FIN=1），表示已经没有数据要发送给服务器；第二次挥手：服务器收到FIN包后，发送一个ACK包，表示已经收到客户端发来的断开请求；第三次挥手：服务器发送一个FIN包，表示服务器已经没有数据要发送给客户端了；第四次挥手：客户端收到FIN包后，发送一个ACK包，表示已经收到服务器发来的断开请求。</t>
    <phoneticPr fontId="2" type="noConversion"/>
  </si>
  <si>
    <t>TCP/IP 如何保证数据包传输的有序可靠？</t>
    <phoneticPr fontId="2" type="noConversion"/>
  </si>
  <si>
    <t>TCP使用ARQ机制和滑动窗口机制来保证数据包传输的有序可靠。ARQ机制通过对收到的数据包进行确认和重传来保证数据的可靠传输，而滑动窗口机制则通过控制发送方的发送速度来保证数据包的有序传输。</t>
    <phoneticPr fontId="2" type="noConversion"/>
  </si>
  <si>
    <t>TCP和UDP的区别</t>
    <phoneticPr fontId="2" type="noConversion"/>
  </si>
  <si>
    <t>连接性：TCP是面向连接的协议，UDP是无连接的协议。
可靠性：TCP是可靠传输，可以保证数据的顺序和正确性，UDP是不可靠传输，不保证数据的顺序和正确性。
流量控制和拥塞控制：TCP使用流量控制和拥塞控制，UDP不使用。
连接对象个数：TCP只能是一对一通信，UDP支持一对一，一对多，多对一和多对多交互通信
传输方式：TCP是面向字节流的，UDP是面向报文的。
首部开销：TCP的首部开销最小为20字节，最大为60字节；UDP的首部开销为8字节。
适用场景：TCP适用于要求可靠传输的应用，例如文件传输；UDP适用于实时应用，例如视频会议、直播。</t>
    <phoneticPr fontId="2" type="noConversion"/>
  </si>
  <si>
    <t>跨域有哪些方法</t>
    <phoneticPr fontId="2" type="noConversion"/>
  </si>
  <si>
    <t>JSONP（JSON with Padding）：通过动态创建&lt;script&gt;标签来实现跨域。缺点是只能用于GET请求，并且不支持POST请求等其他HTTP方法。
CORS（Cross-Origin Resource Sharing）：通过在服务端设置Access-Control-Allow-Origin响应头，允许特定的源访问资源。该方法可以支持所有HTTP方法。
代理：通过在同一个域名下设置代理服务器，实现代理服务器和目标服务器之间的跨域请求。在前端代码中只需要请求代理服务器，由代理服务器来转发请求。缺点是需要额外的服务器资源。
WebSocket：WebSocket协议不受同源策略的限制，因此可以实现跨域。但是使用WebSocket需要服务端支持。
postMessage：postMessage方法可以在不同窗口之间传递数据，因此可以用于跨域通信。但是该方法只能用于不同窗口之间的通信，不能用于同一窗口内的不同域名之间的通信。</t>
    <phoneticPr fontId="2" type="noConversion"/>
  </si>
  <si>
    <t>Cookie、sessionStorage、localStorage 的区别</t>
    <phoneticPr fontId="2" type="noConversion"/>
  </si>
  <si>
    <t>存储大小限制不同：Cookie 的大小限制是 4KB 左右，而 sessionStorage 和 localStorage 可以存储更多数据（一般为 5MB 左右）。
有效期限制不同：Cookie 可以设置过期时间，sessionStorage 只在当前会话有效，关闭窗口就失效，而 localStorage 永久有效，除非用户手动清除。
数据作用域不同：Cookie 一般用于客户端与服务器端之间的通信，在同源策略允许的情况下，浏览器每次请求都会自动带上相应的 Cookie 信息。sessionStorage 和 localStorage 只存储在浏览器端，只有在同一个域名下的页面之间可以共享数据。
数据存储方式不同：Cookie 数据以文本形式存储在浏览器中，而 sessionStorage 和 localStorage 存储的数据可以是文本、数值、对象等多种类型，存储方式更为灵活。
安全性不同：由于 Cookie 在浏览器和服务器之间传递，因此可能被中间人攻击窃取，需要设置 HttpOnly 属性来加强安全。而 sessionStorage 和 localStorage 存储在浏览器端，可以避免中间人攻击，但如果网站本身存在 XSS 攻击漏洞，那么攻击者可能能够窃取存储在其中的数据。</t>
    <phoneticPr fontId="2" type="noConversion"/>
  </si>
  <si>
    <t>粘包问题分析与对策</t>
    <phoneticPr fontId="2" type="noConversion"/>
  </si>
  <si>
    <t>粘包问题的原因是TCP连接会缓存数据，当多个数据发送时会缓冲在一起，导致粘包问题。解决粘包问题的常见方法有：多次发送之前间隔一个等待时间、关闭Nagle算法和封包/拆包。</t>
    <phoneticPr fontId="2" type="noConversion"/>
  </si>
  <si>
    <t>从输入URL到页面加载的全过程</t>
    <phoneticPr fontId="2" type="noConversion"/>
  </si>
  <si>
    <t>DNS解析：浏览器通过DNS服务器将域名解析成IP地址。
TCP连接：浏览器与服务器建立TCP连接。
发送HTTP请求：浏览器向服务器发送HTTP请求报文，包括请求头和请求体。                    服务器接收到HTTP请求后，根据请求头信息判断是否使用缓存
如果请求头信息中包含了Cache-Control字段，并且值为no-cache或max-age=0，服务器会直接忽略本地缓存，直接向客户端返回最新的资源
如果请求头信息中包含了If-Modified-Since和If-None-Match字段，那么服务器会对比这两个字段与服务器端资源的Last-Modified和ETag是否一致
如果一致，则返回304 Not Modified状态码，客户端直接从本地缓存中加载资源
如果不一致，则返回最新的资源，并更新本地缓存
如果服务器端判断客户端本地没有缓存或缓存已过期，则返回最新的资源，并更新本地缓存
如果服务器端响应头中包含了Cache-Control字段，并且值为max-age=xxx（xxx表示缓存时间，单位为秒），那么客户端会根据这个字段的值将资源缓存到本地，缓存时间为xxx秒
如果服务器端响应头中包含了Expires字段，那么客户端会将资源缓存到本地，缓存时间为Expires字段中指定的时间，直到缓存过期
客户端接收到HTTP响应后，解析HTML文档并构建DOM树，同时解析CSS和JavaScript文件，并构建相应的解析树和执行环境
浏览器根据DOM树和CSS解析树绘制页面，并将JavaScript脚本添加到执行队列中等待执行
浏览器按照执行队列中的顺序依次执行JavaScript脚本，并根据脚本的执行结果修改DOM树和CSS解析树
页面加载完成后，浏览器会触发load事件，此时页面的所有资源已经全部加载完成，可以进行交互操作。</t>
    <phoneticPr fontId="2" type="noConversion"/>
  </si>
  <si>
    <t>事件监听的第三个参数使用过吗</t>
    <phoneticPr fontId="2" type="noConversion"/>
  </si>
  <si>
    <t>判断类型的方法，区别，Object.prototype.tostring.call输出的是什么</t>
    <phoneticPr fontId="2" type="noConversion"/>
  </si>
  <si>
    <t>类别</t>
    <phoneticPr fontId="2" type="noConversion"/>
  </si>
  <si>
    <t>问题</t>
    <phoneticPr fontId="2" type="noConversion"/>
  </si>
  <si>
    <t>答案</t>
    <phoneticPr fontId="2" type="noConversion"/>
  </si>
  <si>
    <t>浏览器重绘与重排的区别？</t>
    <phoneticPr fontId="2" type="noConversion"/>
  </si>
  <si>
    <t>重排（reflow）是指当渲染树中的一部分因为元素的规模、布局、隐藏等改变而需要重新构建的过程，而重绘（repaint）则是指因为某些元素样式的改变而需要重新绘制部分或全部渲染树的过程。因为重排和重绘都会造成计算和绘制的开销，所以尽可能地减少它们的次数可以提高网页的性能。</t>
    <phoneticPr fontId="2" type="noConversion"/>
  </si>
  <si>
    <t>使用 CSS3 动画替代 JavaScript 动画，因为 CSS3 动画是由 GPU 处理的，可以更好地优化性能。
在修改 DOM 时，尽量减少访问 offsetTop、offsetLeft、offsetWidth、offsetHeight、scrollTop、scrollLeft 等会导致浏览器强制重新计算布局的属性。
尽量使用 class 进行样式的修改，而不是直接操作元素的 style 属性，因为 style 属性的修改会导致浏览器重新计算布局。
使用 documentFragment 将需要多次操作的 DOM 元素缓存起来，最后再一次性添加到文档中，避免多次操作 DOM 导致的多次重排和重绘。
对于频繁读取但是不经常变化的属性值，可以使用缓存技术，将其保存在变量中，避免多次读取导致的浪费。
对于复杂的动画效果，可以使用 requestAnimationFrame API，它能够在每次重绘之前执行代码，最大程度上避免重排和重绘的发生。
综上所述，尽量减少 DOM 操作，使用 CSS3 动画和缓存技术，以及使用 requestAnimationFrame API，都可以有效地避免触发重排和重绘。</t>
    <phoneticPr fontId="2" type="noConversion"/>
  </si>
  <si>
    <t>浏览器的缓存机制 强制缓存 &amp;&amp; 协商缓存</t>
    <phoneticPr fontId="2" type="noConversion"/>
  </si>
  <si>
    <t>当客户端是第一次请求时，会首先检查请求头中是否有cache-control字段或Expire字段，来决定是否使用强制缓存。如果expire字段没有过期或者cache-control中的时间没有过期就会使用强制缓存，如果过期，或者是no-cache则会正常发出请求。请求后，服务端会根据是否过期，或者是否资源已经刷新来判断是否返回新的资源或者使用304的协商缓存。这就是强制缓存和协商缓存的区别。</t>
    <phoneticPr fontId="2" type="noConversion"/>
  </si>
  <si>
    <t>说下进程、线程和协程</t>
    <phoneticPr fontId="2" type="noConversion"/>
  </si>
  <si>
    <t>浏览器是一个多进程的应用程序，每个浏览器窗口通常都会有一个独立的进程，这个进程称为浏览器进程。在浏览器进程中，会有多个线程来协调处理用户的请求和页面的渲染。
线程是进程内的一个执行单元，一个进程中可以包含多个线程，每个线程负责处理不同的任务，例如渲染页面、解释执行JavaScript代码、处理用户输入等。线程之间可以共享进程中的资源，但每个线程有自己的执行上下文和调用栈，它们之间是相互独立的。
协程是一种轻量级的并发机制，它能够在一个线程内并发地执行多个任务，避免了线程切换的开销，提高了并发处理能力。协程通常用于异步任务的执行，例如Ajax请求、动画渲染等。</t>
    <phoneticPr fontId="2" type="noConversion"/>
  </si>
  <si>
    <t xml:space="preserve">HTTP 0.9（1991年）：仅支持GET方法，没有header等其他信息。
HTTPS（1994年）：加入了SSL或是TLS层，有效防止运营商劫持，需要申请CA证书。
HTTP 1.0（1996年）：默认使用connection:close，可以keep-alive；扩展PUT、POST等方法。
HTTP 1.1（1999年）：默认使用connection:keep-alive，可以close；增加Etag、If none match缓存属性；支持断点续传；增加24个错误状态响应码；增加Host头处理，可以传递主机名；带宽优化及网络连接的使用，206可请求部分资源；增加管道传输，不需要等回应连续发送请求；增加五种请求方法。
HTTP 1.x（SPDY）（2012年）：引入了新的二进制分帧数据层，二进制解析；强制使用HTTPS；多路复用，可在一个TCP连接上传送多个资源；对header部分进行了压缩；服务器端可主动连接客户端来推送资源。
HTTP 2.0（2015年）：支持HTTP和HTTPS；采用HPACK算法进行压缩。
HTTP 3.0（2018年）：TCP切换为UDP，切换网络不断线，IP标识切换为ID标识；无队头阻塞，streemID和streemOffset进行重新组装，无惧丢包；前向安全和前向纠错；自定义流量控制，窗口滑动。
</t>
    <phoneticPr fontId="2" type="noConversion"/>
  </si>
  <si>
    <t>GET和POST的区别</t>
    <phoneticPr fontId="2" type="noConversion"/>
  </si>
  <si>
    <t>请求方式：GET请求用于向服务器请求指定的资源，POST请求用于提交一定数据，比如表单数据、文件等。
请求参数：GET请求的请求参数明文可见，通过URL传递，以查询字符串的形式出现在URL中；POST请求的请求参数不会出现在URL中，而是被包含在请求体中。
安全性：GET请求不适用于传输敏感信息，因为请求参数明文可见；POST请求适用于传输敏感信息，因为请求参数不会出现在URL中。
缓存：GET请求可以被浏览器缓存，而POST请求不能。</t>
    <phoneticPr fontId="2" type="noConversion"/>
  </si>
  <si>
    <t>HTML5有哪些新特性</t>
    <phoneticPr fontId="2" type="noConversion"/>
  </si>
  <si>
    <t>新的语义化标签：HTML5 引入了一些新的语义化标签，如 header、footer、nav、section、article、aside、main 等，用于更好地描述 Web 页面的结构和内容。
多媒体支持：HTML5 支持多种多媒体格式，如音频、视频等，并且提供了 video、audio 等标签来方便开发者添加多媒体内容。
Canvas 和 SVG：HTML5 引入了 Canvas 和 SVG，使得开发者可以使用 JavaScript 和 Canvas/SVG API 绘制各种图形、动画和交互效果。
Web Storage：HTML5 引入了 Web Storage API，可以方便地使用本地存储（LocalStorage、SessionStorage）存储和管理数据。
Web Workers：HTML5 引入了 Web Workers API，可以在后台线程中运行 JavaScript 代码，提高 Web 应用的性能和响应速度。
Geolocation：HTML5 引入了 Geolocation API，可以方便地获取用户的地理位置信息，为地理位置服务、地图应用等提供支持。
Web Socket：HTML5 引入了 Web Socket 技术，可以实现双向通信，为实时性较高的应用提供支持。
Drag and Drop：HTML5 增加了拖放（Drag and Drop）API，方便开发者实现拖拽效果。
WebRTC：HTML5 引入了 WebRTC 技术，使得浏览器可以直接支持音视频通信、屏幕共享等实时通信功能，而无需插件或第三方应用程序。
Web Components：HTML5 中引入了 Web Components 的概念，通过自定义元素、Shadow DOM 和模板等技术，可以实现组件化开发，提高代码的可重用性和可维护性。</t>
    <phoneticPr fontId="2" type="noConversion"/>
  </si>
  <si>
    <t>CSS 选择器及优先级</t>
    <phoneticPr fontId="2" type="noConversion"/>
  </si>
  <si>
    <t>Specificity is a concept in CSS selectors that describes how accurately or with what priority a selector matches an HTML element. In CSS, if multiple selectors apply to the same HTML element, their specificity will conflict with each other, and Specificity is used to resolve this conflict.
Specificity is made up of four values, including:
The weight of inline styles: The weight of inline styles is 1000.
The weight of ID selectors: Each ID selector corresponds to a weight of 100.
The weight of class selectors, attribute selectors, and pseudo-class selectors: Each class selector, attribute selector, and pseudo-class selector corresponds to a weight of 10.
The weight of element selectors and pseudo-element selectors: Each element selector and pseudo-element selector corresponds to a weight of 1.
The combination of these four values is called the Specificity value. When comparing the Specificity of two selectors, the values are compared from left to right, and the selector with the higher value has a higher priority.
For example, the Specificity value of the selector #header .title is (1, 1, 10, 100), while the Specificity value of the selector .title is (0, 0, 10, 0). If an HTML element matches both selectors, the style rule of #header .title will be applied because it has a higher Specificity value.
Understanding Specificity helps us to better understand the priority rules of CSS selectors and apply CSS styles more flexibly.</t>
    <phoneticPr fontId="2" type="noConversion"/>
  </si>
  <si>
    <t>CSS 选择器用于选择 HTML 元素，并为其应用样式。在 CSS 中，选择器可以通过元素名称、类名、ID、属性、伪类等方式来指定 HTML 元素。以下是常见的 CSS 选择器类型：
元素选择器（element selector）：通过 HTML 元素名称来选择元素，如 div、p、a 等。
类选择器（class selector）：通过 CSS 类名来选择元素，以 . 开头，如 .container、.title 等。
ID 选择器（ID selector）：通过 HTML 元素的 ID 属性来选择元素，以 # 开头，如 #header、#main 等。
属性选择器（attribute selector）：通过 HTML 元素的属性来选择元素，如 [type="text"]、[href^="http"] 等。
伪类选择器（pseudo-class selector）：用于选择元素的特定状态或位置，如 :hover、:first-child、:nth-of-type(n) 等。
伪元素选择器（pseudo-element selector）：用于向某些元素添加特定的样式，如 ::before、::after 等。
在 CSS 中，选择器的优先级决定了哪些样式规则将被应用于 HTML 元素。以下是 CSS 选择器优先级的规则：
重要性（!important）：带有 !important 标记的样式规则优先级最高，无法被其他规则覆盖。
内联样式（inline style）：在 HTML 元素内部通过 style 属性设置的样式具有最高优先级。
ID 选择器：ID 选择器具有较高的优先级，优先级为 100。
类选择器、属性选择器和伪类选择器：类选择器、属性选择器和伪类选择器具有相同的优先级，优先级为 10。
元素选择器和伪元素选择器：元素选择器和伪元素选择器具有最低的优先级，优先级为 1。
如果多个选择器具有相同的优先级，则后面的规则会覆盖前面的规则。当样式规则存在冲突时，CSS 的“层叠性”机制会根据选择器优先级、出现顺序等因素来决定应用哪些样式规则。</t>
    <phoneticPr fontId="2" type="noConversion"/>
  </si>
  <si>
    <t>position 属性的值和区别</t>
    <phoneticPr fontId="2" type="noConversion"/>
  </si>
  <si>
    <t>static：默认值。元素在正常的文档流中。left、right、top、bottom、z-index 属性不起作用。
relative：相对定位。元素的位置相对于其正常位置偏移。left、right、top、bottom 属性可用，可以使用这些属性来定义元素相对于其正常位置的偏移量。但是，相对定位元素仍保持其在文档流中的位置，占用空间不会改变。
absolute：绝对定位。元素的位置相对于其最近的非 static 定位祖先元素（如果没有，则相对于初始包含块）偏移。left、right、top、bottom 属性可用，可以使用这些属性来定义元素相对于其祖先元素的位置偏移量。绝对定位元素不再占用其在文档流中的位置，它可以覆盖其他元素。
fixed：固定定位。元素的位置相对于浏览器窗口固定。left、right、top、bottom 属性可用，可以使用这些属性来定义元素相对于浏览器窗口的位置偏移量。固定定位元素不再占用其在文档流中的位置，它可以覆盖其他元素。
sticky：粘性定位。元素在跨越特定阈值前为相对定位，在超过该阈值后变为固定定位。通常，sticky 元素保持相对定位，直到它们到达其父元素的某个阈值（例如，当它们的 top、right、bottom、left 值到达特定值时），然后变为固定定位元素</t>
    <phoneticPr fontId="2" type="noConversion"/>
  </si>
  <si>
    <t>The CSS position property has the following values and differences:
static: Default value. The element is in the normal document flow. The left, right, top, bottom, and z-index properties have no effect.
relative: Relative positioning. The position of the element is offset relative to its normal position. The left, right, top, and bottom properties can be used to define the offset of the element relative to its normal position. However, a relatively positioned element still retains its position in the document flow and does not affect the space occupied by other elements.
absolute: Absolute positioning. The position of the element is offset relative to its nearest positioned ancestor element (if any, otherwise relative to the initial containing block). The left, right, top, and bottom properties can be used to define the offset of the element relative to its ancestor element. An absolutely positioned element no longer occupies its position in the document flow and can overlap other elements.
fixed: Fixed positioning. The position of the element is fixed relative to the browser window. The left, right, top, and bottom properties can be used to define the offset of the element relative to the browser window. A fixed positioned element no longer occupies its position in the document flow and can overlap other elements.
sticky: Sticky positioning. The element is relatively positioned until a certain threshold is crossed, at which point it becomes fixed. Typically, sticky elements remain relatively positioned until they reach a certain threshold of their parent element (such as when their top, right, bottom, or left values reach a specific value), and then become fixed-positioned elements.
Using the position property, different positioning methods can be specified for elements, making web page layouts more flexible. The specific positioning method to use depends on the specific needs.</t>
    <phoneticPr fontId="2" type="noConversion"/>
  </si>
  <si>
    <t>display 属性的值和区别</t>
    <phoneticPr fontId="2" type="noConversion"/>
  </si>
  <si>
    <t>The CSS display property has the following values and differences:
block: Block-level element. The element always starts on a new line and the height and width can be specified. By default, block-level elements create some space above and below themselves. Margin and padding can be set.
inline: Inline element. The element is displayed in-line, does not force a new line, and the height and width cannot be specified. By default, inline elements do not create new space around themselves. Margin and padding can be set, but only left and right margin and padding are effective, not top and bottom.
inline-block: Inline-block-level element. The element starts on the same line, and the height and width can be specified. By default, inline-block-level elements do not create new space around themselves. Margin and padding can be set.
none: Element is not displayed and does not take up space. Typically used with JavaScript to hide or show elements.
flex: Flexible box layout. A flex container is used to define the flexible box, and all child elements of the container are laid out as flex items. The flex property can be used to control the behavior and layout of the flexible box.
grid: Grid layout. Grid container and grid items are used to create a grid layout. Grid-template-rows, grid-template-columns, grid-row, grid-column, and other properties can be used to control the behavior and layout of the grid.
table: Table layout. The element is presented in the form of a table. Table-row, table-cell, and other properties can be used to control the behavior and layout of the table.
Using the display property, different layout methods can be specified for elements, making web page layouts more flexible. The specific layout method to use depends on the specific needs.</t>
    <phoneticPr fontId="2" type="noConversion"/>
  </si>
  <si>
    <t>CSS 的 display 属性有以下几种取值和区别：
block：块级元素。该元素将始终在新行上开始，高度和宽度可以指定。默认情况下，块级元素会在其上下留有一些空间。可以设置 margin 和 padding。
inline：行内元素。元素在行内显示，不强制换行。高度和宽度不能指定。默认情况下，行内元素不会在其周围创建新的空间。可以设置 margin 和 padding，但是只有左右 margin 和 padding 有效，上下 margin 和 padding 无效。
inline-block：行内块级元素。该元素在同一行内开始，高度和宽度可以指定。默认情况下，行内块级元素不会在其周围创建新的空间，可以设置 margin 和 padding。
none：元素不显示，不占用空间。通常与 JavaScript 一起使用，用于隐藏或显示元素。
flex：弹性盒子布局。可以使用 flex 容器来定义弹性盒子，该容器的所有子元素将作为弹性盒子项来布局。可以使用 flex 属性来控制弹性盒子的行为和布局。
grid：网格布局。使用网格容器和网格项来创建网格布局。可以使用 grid-template-rows、grid-template-columns、grid-row、grid-column 等属性来控制网格的行为和布局。
table：表格布局。该元素以表格的形式呈现。可以使用 table-row、table-cell 等属性来控制表格的行为和布局。
使用 display 属性，可以为元素指定不同的布局方式，可以让网页的布局更加灵活。具体选择哪种布局方式要根据具体的需求来决定。</t>
    <phoneticPr fontId="2" type="noConversion"/>
  </si>
  <si>
    <t>盒模型介绍一下</t>
    <phoneticPr fontId="2" type="noConversion"/>
  </si>
  <si>
    <t>标准盒模型只包括元素的内容区域，IE 盒模型包括元素的内容区域、内边距和边框，但不包括外边距。</t>
    <phoneticPr fontId="2" type="noConversion"/>
  </si>
  <si>
    <t>The standard box model includes only the content area of an element, while the IE box model includes the content area, padding, and border, but not the margin.</t>
    <phoneticPr fontId="2" type="noConversion"/>
  </si>
  <si>
    <t>BFC (Block Formatting Context) 是 CSS 布局的概念，是指一个独立的渲染区域，用于规定内部 box 的布局，其内部元素不会影响到外部元素。创建 BFC 的方法有多种，包括根元素、设置 float、position 为 absolute 或 fixed、display 为 inline-block 或 table-cell、overflow 的值不为 visible 等。
BFC 有多种作用，其中包括解决高度塌陷问题、清除浮动、实现多列布局以及自适应宽度等。通过创建 BFC，可以让元素按照一定的规则进行布局，从而达到更好的页面效果和用户体验。</t>
    <phoneticPr fontId="2" type="noConversion"/>
  </si>
  <si>
    <t>BFC (Block Formatting Context) is a concept in CSS layout that refers to an independent rendering area used to define the layout of internal boxes, without affecting the outside elements. BFC can be created in various ways, including the root element, setting float or position to absolute or fixed, display to inline-block or table-cell, or overflow value to anything other than visible.
BFC has several benefits, including resolving collapsing height issues, clearing floats, enabling multi-column layout, and achieving adaptive widths. By creating BFC, elements can be laid out according to specific rules, resulting in better page design and user experience.</t>
    <phoneticPr fontId="2" type="noConversion"/>
  </si>
  <si>
    <t>元素的水平和垂直居中</t>
    <phoneticPr fontId="2" type="noConversion"/>
  </si>
  <si>
    <t>水平居中的方法：对于父元素是块级元素，则有两种可能。
1、子元素是块级元素，则可以使用margin: 0 auto，display: flex，justify-content: center还有left: 50%和transform: translateX(-50%)
2、子元素是行内元素，则用text-align: center; 
对于父元素是行内元素，也有两种可能。
1、子元素为块级元素，则将父元素改为BFC元素，如display: flex，inline-block或者其他方法，再去实践父元素是块级元素的居中方式
2、子元素为行内元素，则用text-align: center; 
垂直居中的方法：对于父元素是块级元素，也有两种可能
子元素是块级元素：使用 display: flex 和 align-items: center，或使用 position: absolute 和 top: 50% 再用 transform: translateY(-50%)。
子元素是行内元素：为子元素添加 line-height 属性。
对于父元素是行内元素：
子元素是块级元素：将父元素改为 BFC 元素，如 display: inline-block 或 display: table-cell，然后使用上述块级元素垂直居中的方式。
子元素是行内元素：为父元素和子元素都添加 line-height 属性，并保证 line-height 值大于或等于子元素的高度。</t>
    <phoneticPr fontId="2" type="noConversion"/>
  </si>
  <si>
    <t>Horizontal centering methods: There are two possibilities for a parent element which is a block-level element:
If the child element is a block-level element, it can be centered using margin: 0 auto, display: flex, justify-content: center, left: 50% and transform: translateX(-50%).
If the child element is an inline element, use text-align: center.
For a parent element that is an inline element, there are also two possibilities:
If the child element is a block-level element, change the parent element to a BFC element, such as display: flex, inline-block, or other methods, and then use the block-level element centering method described above.
If the child element is an inline element, add the line-height property to both the parent and child elements.
Vertical centering methods: For a parent element which is a block-level element, there are also two possibilities:
If the child element is a block-level element, use display: flex and align-items: center, or use position: absolute and top: 50% with transform: translateY(-50%).
If the child element is an inline element, add the line-height property to the child element.
For a parent element which is an inline element, there are also two possibilities:
If the child element is a block-level element, change the parent element to a BFC element, such as display: inline-block or display: table-cell, and then use the block-level element centering method described above.
If the child element is an inline element, add the line-height property to both the parent and child elements, and ensure that the line-height value is greater than or equal to the height of the child element.</t>
    <phoneticPr fontId="2" type="noConversion"/>
  </si>
  <si>
    <t>opatcity:0,visibility:hidden,display:none</t>
    <phoneticPr fontId="2" type="noConversion"/>
  </si>
  <si>
    <t>这三种隐藏元素的方法有以下区别：
opacity: 0：该属性可以让元素完全透明，但元素仍会占据页面中的位置，会影响布局和交互。
visibility: hidden：该属性可以隐藏元素，但元素仍会占据页面中的位置，不会影响布局但仍然会占据空间，不可见但仍可被点击。
display: none：该属性可以完全隐藏元素，元素不会占据页面中的位置，不会影响布局和交互，无法被点击。</t>
    <phoneticPr fontId="2" type="noConversion"/>
  </si>
  <si>
    <t>Opacity, visibility, and display are three different ways to hide elements in CSS.
Opacity: This property controls the transparency of an element. An opacity of 0 makes the element completely transparent, but it still takes up space on the page and can still be clicked or interacted with.
Visibility: This property controls whether an element is visible or hidden. When an element is hidden with visibility: hidden, it is still part of the page flow and takes up space, but it is not visible and cannot be clicked or interacted with.
Display: This property controls whether an element is displayed or not. When an element is hidden with display: none, it is not part of the page flow and does not take up space. It cannot be seen or clicked.</t>
    <phoneticPr fontId="2" type="noConversion"/>
  </si>
  <si>
    <t>自适应布局中有哪些单位</t>
    <phoneticPr fontId="2" type="noConversion"/>
  </si>
  <si>
    <t>在自适应布局中，常用的单位包括：
px：像素，是一个固定的长度单位，不随页面大小变化而变化；
em：相对于元素自身字体大小的单位；
rem：相对于根元素（即 html 元素）字体大小的单位；
%：百分比，相对于父元素的长度计算，不一定是字体大小；
vw：相对于视口（viewport）宽度的单位，1vw 等于视口宽度的 1%；
vh：相对于视口高度的单位，1vh 等于视口高度的 1%；
vmin：相对于视口宽度和高度中较小值的单位，1vmin 等于视口宽度和高度中较小值的 1%；
vmax：相对于视口宽度和高度中较大值的单位，1vmax 等于视口宽度和高度中较大值的 1%。
ch：相对单位，表示数字 0 的宽度，一般用于显示等宽字体中的数字，可以随字体大小的改变而改变。
这些单位之间的联系主要是相对于不同的基准计算长度。em 和 rem 是相对于字体大小计算长度，而 % 是相对于父元素计算长度，而 vw、vh、vmin 和 vmax 则是相对于视口计算长度。</t>
    <phoneticPr fontId="2" type="noConversion"/>
  </si>
  <si>
    <t>The commonly used units in responsive layout include:
px: pixels, a fixed unit of length that does not change with the size of the page;
em: a unit relative to the font size of the element itself;
rem: a unit relative to the font size of the root element (i.e., the html element);
%: a percentage, calculated relative to the length of the parent element, which may not be the font size;
vw: a unit relative to the viewport width, where 1vw equals 1% of the viewport width;
vh: a unit relative to the viewport height, where 1vh equals 1% of the viewport height;
vmin: a unit relative to the smaller of the viewport width and height, where 1vmin equals 1% of the smaller of the two;
vmax: a unit relative to the larger of the viewport width and height, where 1vmax equals 1% of the larger of the two.
ch: a relative unit that represents the width of the character "0". It is generally used to display numbers in monospace fonts and can change with the font size.
These units are mainly calculated relative to different baselines. em and rem are relative to font size, % is relative to the parent element's length, and vw, vh, vmin, and vmax are relative to the viewport.</t>
    <phoneticPr fontId="2" type="noConversion"/>
  </si>
  <si>
    <t>清除浮动</t>
    <phoneticPr fontId="2" type="noConversion"/>
  </si>
  <si>
    <t>1、设置父元素高度
1. 父元素高度不够，那就设置父元素高度
2. 缺点针对非固定高度内容不适用
2、clear清除浮动
clear是专用来清除浮动属性值。
1. 子元素最下方增加一个新的空标签，设置为clear:both;为了更好的兼容IE6.7，父元素设置*zoom:1
2. 父元素设置伪元素:after,为了更好的兼容IE6.7，父元素设置*zoom:1（常用）
3、BFC 清除浮动
将父元素设置为BFC，常见方法如下
1、overflow:hidden
2、display：flex
其他可行方法：父元素直接float:left/display:table/display:table-cell,任意BFC创建均可实现，缺点副作用。
最新无副作用BFC创建，display:flow-root，推荐。</t>
    <phoneticPr fontId="2" type="noConversion"/>
  </si>
  <si>
    <t>两栏布局
左侧固定，右侧自适应
浮动布局
左侧浮动，右侧margin
左侧浮动，右侧BFC
左侧固定，右侧浮动
绝对定位布局
左侧绝对定位，右侧margin
左侧固定，右侧绝对定位
Flex布局
左侧固定，右侧flex:1
三栏布局
左右两栏宽度固定，中间自适应的布局
浮动布局
两侧浮动，中间margin，中间放在最后
绝对定位布局
两侧absolute,中间margin
Flex布局
两侧固定，中间flex:1
圣杯布局
最外层包裹，padding设置两侧宽度，主要标签放最前面，宽度100%，两侧浮动，margin负值，让两侧向上与中间同一行，绝对定位调整两侧位置。缺点中间部分不能比左侧宽度小。
双飞翼布局
最外侧无padding,两侧宽度由中间部分的margin撑开，主要内容外包裹一层wrap。最为常用，缺点，多了一层dom节点。</t>
    <phoneticPr fontId="2" type="noConversion"/>
  </si>
  <si>
    <t>Setting the height of the parent element
If the height of the parent element is not enough, set the height of the parent element.
The disadvantage is that it is not suitable for non-fixed height content.
Clearing floats using the clear property
The clear property is used to clear the float property.
Add a new empty element at the bottom of the child element and set it to clear:both;. To better support IE6.7, set *zoom:1 for the parent element.
Set the pseudo-element :after for the parent element. To better support IE6.7, set *zoom:1 for the parent element. (Commonly used)
BFC clearing floats
Set the parent element as a BFC using one of the following common methods:
overflow:hidden
display:flex
Other feasible methods: directly float:left/display:table/display:table-cell for the parent element, any BFC creation can achieve the effect, but with side effects.
The latest side-effect-free BFC creation method is display:flow-root, which is recommended.</t>
    <phoneticPr fontId="2" type="noConversion"/>
  </si>
  <si>
    <t>Two-column layout:
Fixed left, adaptive right:
Float layout: left floats, right with margin.
Float layout: left floats, right with BFC.
Fixed left, right floats.
Absolute positioning layout: left is absolutely positioned, right with margin.
Fixed left, right is absolutely positioned.
Flex layout: left is fixed, right with flex: 1.
Three-column layout:
Fixed width left and right, adaptive middle layout:
Float layout: both sides float, middle with margin, middle is placed at the end.
Absolute positioning layout: both sides are absolutely positioned, middle with margin.
Flex layout: both sides are fixed, middle with flex: 1.
Holy Grail layout: wrap the outermost layer, set padding to the sides for width, put the main tags first, set the width to 100%, float the two sides, set negative margin to make the two sides on the same line as the middle, and adjust the position of the two sides with absolute positioning. The disadvantage is that the middle part cannot be narrower than the left side.
Double fly wing layout: no padding on the outermost layer, the width of the two sides is supported by the margin of the middle part, and the main content is wrapped with a layer of wrap. This is the most commonly used method, but the disadvantage is that an extra layer of DOM node is added.</t>
    <phoneticPr fontId="2" type="noConversion"/>
  </si>
  <si>
    <t>数据类型的分类</t>
    <phoneticPr fontId="2" type="noConversion"/>
  </si>
  <si>
    <t>String: 字符串类型
Number: 数字类型，包括整数和浮点数
Boolean: 布尔类型，只有 true 和 false 两个值
Undefined: 未定义类型，表示一个没有被赋值的变量的值
Null: 空值类型，表示一个空对象指针
Object: 对象类型，包括普通对象、函数、数组等
Symbol: 符号类型，表示一个唯一的、不可变的值
BigInt: 大整数类型，用于表示超过 2^53 - 1 的整数</t>
    <phoneticPr fontId="2" type="noConversion"/>
  </si>
  <si>
    <t>数据类型的判断</t>
    <phoneticPr fontId="2" type="noConversion"/>
  </si>
  <si>
    <t>方法	缺点
typeof	无法区分 null 和 object，无法区分 array 和 object
instanceof	只能判断对象类型，不能判断基本数据类型，原型链也可修改不可靠
Object.prototype.toString.call	使用麻烦，代码复杂
constructor	构造函数可被篡改，不可靠</t>
    <phoneticPr fontId="2" type="noConversion"/>
  </si>
  <si>
    <t>垃圾回收机制</t>
    <phoneticPr fontId="2" type="noConversion"/>
  </si>
  <si>
    <t>作用域和作用域链</t>
    <phoneticPr fontId="2" type="noConversion"/>
  </si>
  <si>
    <t>标记-清除算法：标记-清除算法是垃圾回收机制的核心算法之一。它的原理是在堆内存中找到不再被引用的对象，并将其标记为“可回收的”，然后在合适的时候清除这些对象占用的内存。
引用计数算法：引用计数算法是另一种垃圾回收算法。它的原理是在内存中记录每个对象被引用的次数，当引用计数为 0 时，就将该对象标记为“可回收的”。
分代回收算法：分代回收算法是一种优化垃圾回收的算法。它将堆内存分为几个代，每一代中的对象具有不同的生命周期和回收频率。在分代回收算法中，新创建的对象会被分配到第一代，而经过多次垃圾回收仍然存活的对象则会被分配到后面的代中。
导致内存泄露可能的原因：
1、定义变量未使用
2、未定义变量就使用形成全局变量
3、非刻意的使用闭包
4、DOM 元素未被正确释放
5、定时器未被清除</t>
    <phoneticPr fontId="2" type="noConversion"/>
  </si>
  <si>
    <t>作用域是指变量和函数可以被访问的区域。在 JavaScript 中，作用域可以分为全局作用域和函数作用域。作用域链是指当代码块（如函数）中访问一个变量时，JavaScript 引擎会从当前作用域开始查找，如果找不到该变量，就会逐级向外层作用域查找，直到找到该变量或查找到全局作用域为止。作用域链的顶端始终是当前执行环境的变量对象。</t>
    <phoneticPr fontId="2" type="noConversion"/>
  </si>
  <si>
    <t>闭包</t>
    <phoneticPr fontId="2" type="noConversion"/>
  </si>
  <si>
    <t>当一个函数它有权访问另一个函数内的变量，它就会形成一个闭包。闭包的作用：
实现模块化开发：使用闭包可以模拟出私有作用域，从而实现模块化开发。在闭包中定义的变量和函数只能在闭包内部访问，外部无法直接访问，从而实现了数据的封装和保护。
延迟执行：使用闭包可以实现函数的延迟执行。例如，在使用 setTimeout 函数时，可以通过闭包将需要延迟执行的代码封装起来，从而实现延迟执行的效果。
记忆化：使用闭包可以缓存一些计算结果，从而避免重复计算。例如，可以使用闭包实现一个计算斐波那契数列的函数，在函数内部使用闭包将已经计算过的结果缓存起来，下次需要计算相同的值时直接返回缓存的结果。
实现高阶函数：在 JavaScript 中，函数是一等公民，可以作为参数传递给其他函数，也可以作为返回值返回。使用闭包可以实现一些高阶函数，例如函数柯里化、函数组合等。
处理异步操作：在 JavaScript 中，由于异步操作的特性，可能会导致一些变量在异步操作执行后发生了变化，但是由于异步操作的原因，当前作用域中的代码已经无法访问这些变量。使用闭包可以解决这个问题，将需要访问的变量封装在闭包中，在异步操作执行完成后，仍然可以访问到最新的变量值。</t>
    <phoneticPr fontId="2" type="noConversion"/>
  </si>
  <si>
    <t>原型和原型链</t>
    <phoneticPr fontId="2" type="noConversion"/>
  </si>
  <si>
    <t>每个对象都有一个原型对象，原型对象中包含了该对象的属性和方法。如果在对象本身中找不到所需的属性或方法，JavaScript 就会到该对象的原型对象中查找，直到找到该属性或方法为止。这种查找机制就称为原型链。</t>
    <phoneticPr fontId="2" type="noConversion"/>
  </si>
  <si>
    <t>this的指向</t>
    <phoneticPr fontId="2" type="noConversion"/>
  </si>
  <si>
    <t>简单来说，this 关键字是在函数执行时被确定的，它的值取决于函数的调用方式和执行上下文。下面是一些常见的情况和对应的 this 指向：
在全局作用域中，this 指向全局对象（例如浏览器中的 window，Node.js 环境中的 global）。
在函数中，this 的指向取决于函数的调用方式。如果是作为函数调用，this 指向全局对象（非严格模式下），如果是作为方法调用，this 指向调用该方法的对象。
在构造函数中，this 指向新创建的对象。
在事件处理函数中，this 指向触发事件的元素。
在箭头函数中，this 指向外层作用域中的对象，而不是函数自身的对象。
需要注意的是，this 的指向是动态绑定的，也就是说它的具体指向在运行时才能确定。
call和apply作用类似，都是用来改变函数执行时的this指向。
区别在于传参的方式不同，call是一个一个传递参数，apply是把参数放在一个数组中传递。
bind方法与call和apply类似，也是用来改变函数执行时的this指向。
不同的是，bind方法不会立即执行函数，而是返回一个新的函数，可以在以后调用时使用，且新函数的this指向被绑定的对象。</t>
    <phoneticPr fontId="2" type="noConversion"/>
  </si>
  <si>
    <t>事件循环机制</t>
    <phoneticPr fontId="2" type="noConversion"/>
  </si>
  <si>
    <t>事件循环是 JavaScript 运行时中非常重要的机制，用于管理异步任务的执行顺序。事件循环主要由宏任务和微任务组成，它们按照一定的规则依次执行。下面是事件循环机制的详细解释：
JavaScript 引擎将当前执行的代码称为“主线程”（Main Thread），该线程是单线程的，也就是说，只有一个线程可以处理任务。
执行主线程中的同步任务，这些任务是按照代码的书写顺序依次执行的。
当主线程中出现异步任务时，JavaScript 引擎会将它们暂时挂起，不会立即执行。
将异步任务添加到对应的任务队列中：
如果是宏任务，将其添加到宏任务队列（macrotask queue）中。
如果是微任务，将其添加到微任务队列（microtask queue）中。
当前宏任务执行完毕后，JavaScript 引擎会查看微任务队列中是否有任务需要执行。如果有，会按照添加顺序依次执行所有微任务，直到微任务队列为空。
如果微任务队列为空，JavaScript 引擎会从宏任务队列中取出一个宏任务，并执行其中的所有同步任务和异步任务。
重复步骤 5 和步骤 6，直到所有任务都执行完毕。
宏任务和微任务的执行顺序是不同的。在一个宏任务中，所有的同步任务和微任务都会先执行完毕，然后再执行下一个宏任务。这是因为微任务的优先级比宏任务高，微任务总是在下一个宏任务执行之前执行完毕。
下面是一些常见的宏任务和微任务：
宏任务：setTimeout 和 setInterval 的回调函数。DOM 事件的回调函数。AJAX 请求的回调函数。setImmediate（仅在 Node.js 环境中可用）的回调函数。UI 渲染。requestAnimationFrame 的回调函数。在浏览器中，每个标签页的执行环境都是独立的，每个标签页中的 JavaScript 代码都运行在一个单独的进程中，这些进程之间也是通过宏任务来通信的。微任务：Promise 的回调函数。process.nextTick（仅在 Node.js 环境中可用）的回调函数。queueMicrotask（较新的 API，可以用来创建微任务）。MutationObserver 的回调函数。Object.observe（已废弃）的回调函数。
Promise.all() 和 Promise.race() 的回调函数。</t>
    <phoneticPr fontId="2" type="noConversion"/>
  </si>
  <si>
    <t>setTimeout、Promise、Generator、Async/Await联系和区别</t>
    <phoneticPr fontId="2" type="noConversion"/>
  </si>
  <si>
    <t>setTimeout、Promise、Generator 和 Async/Await 都是 JavaScript 中用于实现异步编程的方式，它们之间有联系和区别。
联系：
都是用于实现异步编程，可以让程序在某个任务执行的过程中不被阻塞，而是让程序继续执行其他的任务。
都是用于处理回调函数过多的情况，提高代码的可读性和可维护性。
区别：
setTimeout 是一种最基本的实现异步编程的方式，它用于在指定的时间后执行一个回调函数。它是一种宏任务，会被放入宏任务队列中。
Promise 是一种基于回调函数的解决方案，用于处理异步操作的结果。它是一种微任务，会被放入微任务队列中。Promise 除了可以处理异步操作的结果外，还可以用于链式调用和错误处理。
Generator 是一种异步编程的方案，它使用 yield 关键字将异步操作的控制权交出，并返回一个迭代器对象。通过调用迭代器对象的 next 方法，可以继续执行异步操作的后续代码。Generator 本身不是一种异步编程的解决方案，而是可以和其他异步编程的解决方案（如回调函数和 Promise）配合使用。
Async/Await 是一种异步编程的解决方案，它是基于 Promise 的。它通过使用 async 和 await 关键字，让异步代码看起来像同步代码，从而提高代码的可读性和可维护性。
总的来说，setTimeout、Promise、Generator 和 Async/Await 都是用于实现异步编程的方案，它们各自的优势和缺点不同，可以根据具体的需求选择合适的方案。</t>
    <phoneticPr fontId="2" type="noConversion"/>
  </si>
  <si>
    <t>如何避免内存泄漏的问题</t>
    <phoneticPr fontId="2" type="noConversion"/>
  </si>
  <si>
    <t>内存泄漏是指一块内存被占用后，程序不再使用它，但是由于程序没有释放该内存，因此这块内存一直被占用，造成内存资源的浪费。为了解决内存泄漏问题，可以采用以下方法：
避免全局变量：全局变量会一直存在于内存中，如果不及时释放，就会导致内存泄漏。可以使用模块化的方式，将变量封装在模块内部，避免全局变量的使用。
及时释放不需要的变量：如果某个变量在后续的代码中不再被使用，应该及时将其赋值为 null，释放其内存空间。
优化代码逻辑：合理使用条件语句和循环语句，避免出现逻辑错误或者死循环等情况，从而减少内存占用。
及时销毁事件监听器和定时器：事件监听器和定时器占用的内存较大，如果不及时销毁，也会导致内存泄漏。可以使用 removeEventListener 方法和 clearTimeout、clearInterval 方法进行销毁。
避免闭包过多或者滥用闭包：闭包会导致一些不必要的变量一直存在于内存中，可以合理使用闭包，避免滥用和过多。
使用 Chrome 开发者工具进行内存分析：Chrome 开发者工具可以检测内存泄漏的问题，可以通过检测内存使用情况，找出占用内存较多的变量和代码，及时进行优化。
总的来说，解决内存泄漏的关键是及时释放不需要的内存空间，优化代码逻辑，避免滥用和过多使用一些占用内存较大的对象，以及及时使用工具进行内存分析。</t>
    <phoneticPr fontId="2" type="noConversion"/>
  </si>
  <si>
    <t>节流防抖原理</t>
    <phoneticPr fontId="2" type="noConversion"/>
  </si>
  <si>
    <t>深浅拷贝</t>
    <phoneticPr fontId="2" type="noConversion"/>
  </si>
  <si>
    <t>节流指在一定时间内，无论事件触发多少次，只执行一次函数。
监听滚动事件，以防止频繁地触发回调函数；
监听窗口的 resize 事件，在调整浏览器大小时不要频繁地调用回调函数；
在发送请求前，限制请求的频率，以避免发送过多的请求；
监听鼠标移动事件，以避免在短时间内触发过多的动画效果；
监听输入框的输入事件，以减少实时搜索的请求次数；
避免快速连续点击按钮触发多次提交等操作。
防抖是指在一定时间内，事件触发后不执行函数，只有当一定时间内没有再次触发事件时才执行函数。
搜索框输入联想：当用户输入搜索关键字时，需要向后端发送请求获取联想词，使用防抖可以减少请求次数，提升性能。
按钮点击提交：当用户在短时间内频繁点击提交按钮，可能会导致重复提交表单，使用防抖可以避免这种情况的发生。
窗口大小调整：当窗口大小变化时，有些操作需要重新计算布局，如果频繁调整窗口大小，会导致计算过程过于频繁，使用防抖可以避免这种情况。
页面滚动加载：当用户滚动页面时，需要加载更多数据，如果没有进行防抖，可能会导致在短时间内多次请求数据，使用防抖可以避免这种情况的发生。</t>
    <phoneticPr fontId="2" type="noConversion"/>
  </si>
  <si>
    <t>浅拷贝只复制对象的第一层，而深拷贝则会递归复制对象的所有层级。
浅拷贝方法：Object.assign()，扩展运算符(…)，赋值运算符（=）
深拷贝方法：手动递归函数，JSON.parse(JSON.stringify())，lodash 库中的 cloneDeep 方法，jQuery 库中的 extend 方法</t>
    <phoneticPr fontId="2" type="noConversion"/>
  </si>
  <si>
    <t>堆和栈</t>
    <phoneticPr fontId="2" type="noConversion"/>
  </si>
  <si>
    <t>JS的数据类型分为基本类型和复杂类型，比如String,Number,Boolean，undefined 和 null 都属于基本数据类型。他们的数据都存储在栈内存中，而其他复杂类型的实际数据都存储在堆内存中，每个堆内存有一个指针指向栈内存，用来标记堆内存的位置。因为每次赋值都只是浅拷贝，所以也就只是复制了栈内存的地址，对于复杂数据来说仅仅是复制了指针的地址。当原数据发生改变时，浅拷贝的数据依旧会随着原数据进行改变。</t>
    <phoneticPr fontId="2" type="noConversion"/>
  </si>
  <si>
    <t>增加方法：push()：将一个或多个元素添加到数组的末尾，并返回新的长度。
unshift()：将一个或多个元素添加到数组的开头，并返回新的长度。
splice()：从指定位置开始插入、删除或替换元素。
减少方法：pop()：删除并返回数组的最后一个元素。
shift()：删除并返回数组的第一个元素。
splice()：从指定位置开始插入、删除或替换元素。
改变方法：splice()：从指定位置开始插入、删除或替换元素。
reverse()：颠倒数组中元素的顺序。
sort()：对数组元素进行排序。
copyWithin()：从数组的指定位置复制元素到数组的另一个指定位置。
查找方法：indexOf()：返回指定元素在数组中第一次出现的位置，如果不存在则返回 -1。
lastIndexOf()：返回指定元素在数组中最后一次出现的位置，如果不存在则返回 -1。
find()：返回数组中满足提供的测试函数的第一个元素的值。
findIndex()：返回数组中满足提供的测试函数的第一个元素的索引。
includes()：判断数组是否包含某个元素。
迭代方法：forEach()：为数组中的每个元素执行一次提供的函数。
map()：返回一个由原数组中的每个元素调用一个指定方法后的返回值组成的新数组。
filter()：返回一个由所有通过指定函数测试的元素组成的新数组。
reduce()：将数组中的所有元素按照一定规则累计起来，返回累加的结果。
reduceRight()：从数组的末尾开始，对数组中的每个元素执行一次提供的函数，将其结果汇总成单个返回值。
some()：测试数组中是否至少有一个元素通过了由提供的函数实现的测试。
every()：测试数组中的所有元素是否都通过了由提供的函数实现的测试。
遍历方法：entries()：返回一个迭代器对象，该对象按照索引的顺序包含数组的键值对。
keys()：返回一个迭代器对象，该对象按照索引的顺序包含数组的键。
values()：返回一个迭代器对象，该对象按照索引的顺序包含数组的值。
forEach()：为数组中的每个元素执行一次提供的函数。
其他方法：concat()：连接两个或多个数组，并返回结果数组。
join()：将数组中的所有元素连接成一个字符串。
slice()：返回一个从原数组中指定开始下标到结束下标之间的新数组</t>
    <phoneticPr fontId="2" type="noConversion"/>
  </si>
  <si>
    <t>数组去重</t>
    <phoneticPr fontId="2" type="noConversion"/>
  </si>
  <si>
    <t>1、Set数据结构
2、Map数据结构
3、forEach循环 + includes方法
4、for循环 + indexOf方法
5、双层for循环
6、sort排序 + 对比相邻两位数 + 递归函数
7、sort排序 + 对比相邻两位数 + for循环
8、for循环 + typeof + JSON.stringify() + hasOwnProperty()方法
其中，第1、2、3、4、5类方法不支持去重包含对象的数组以及NaN的去重；第6、7类方法无法去重包含对象的数组以及NaN，且第6类方法的递归函数不够高效，不推荐使用；第8类方法是最全面的数组去重方法，可以彻底去重包含对象的数组以及NaN。</t>
    <phoneticPr fontId="2" type="noConversion"/>
  </si>
  <si>
    <t>Set数据结构</t>
    <phoneticPr fontId="2" type="noConversion"/>
  </si>
  <si>
    <t>Set 是 ES6 中新增的一种数据结构，它类似于数组，但是成员的值都是唯一的，没有重复的值。Set 中可以存储各种类型的数据，包括原始类型和对象引用。
Set 的特点包括：
Set 对象是一个集合，成员值都是唯一的，没有重复的值。
Set 中可以存储各种类型的数据，包括原始类型和对象引用。
Set 中的成员按照插入顺序迭代。
Set 可以用于数组去重，去除数组中的重复元素。
Set 的方法包括：add、delete、has、clear、size 等</t>
    <phoneticPr fontId="2" type="noConversion"/>
  </si>
  <si>
    <t>Map数据结构</t>
    <phoneticPr fontId="2" type="noConversion"/>
  </si>
  <si>
    <t>Map 是一种 key-value 键值对的数据结构，可以通过键获取值。和对象不同的是，Map 的键可以是任何数据类型，包括基本类型和引用类型，而对象的键只能是字符串或 Symbols。Map 有一些常用的方法，包括 set(key, value)、get(key)、has(key)、delete(key) 等。Map 还可以使用 for...of 循环来遍历其中的键值对。在使用 Map 时，需要注意键的唯一性，相同的键会覆盖前面的值。用 Map 实现对象中 ID 相同属性去重：const uniqueObj = Object.fromEntries(new Map(Object.entries(obj).map(([k, v]) =&gt; [v.ID, [k, v]]))).map(([k, v]) =&gt; v);</t>
    <phoneticPr fontId="2" type="noConversion"/>
  </si>
  <si>
    <t>weak-Set、weak-Map 和 Set、Map 区别</t>
    <phoneticPr fontId="2" type="noConversion"/>
  </si>
  <si>
    <t>WeakSet 结构有以下三个方法。
WeakSet.prototype.add(value)：向 WeakSet 实例添加一个新成员，返回 WeakSet 结构本身。
WeakSet.prototype.delete(value)：清除 WeakSet 实例的指定成员，清除成功返回true，如果在 WeakSet 中找不到该成员或该成员不是对象，返回false。
WeakSet.prototype.has(value)：返回一个布尔值，表示某个值是否在 WeakSet 实例之中WeakMap 与 Map 在 API 上的区别主要是两个，一是没有遍历操作（即没有keys()、values()和entries()方法），也没有size属性。因为没有办法列出所有键名，某个键名是否存在完全不可预测，跟垃圾回收机制是否运行相关。这一刻可以取到键名，下一刻垃圾回收机制突然运行了，这个键名就没了，为了防止出现不确定性，就统一规定不能取到键名。二是无法清空，即不支持clear方法。因此，WeakMap只有四个方法可用：get()、set()、has()、delete()。</t>
    <phoneticPr fontId="2" type="noConversion"/>
  </si>
  <si>
    <t>Symbol基本数据类型</t>
    <phoneticPr fontId="2" type="noConversion"/>
  </si>
  <si>
    <t>Symbol是JavaScript中的一种基本数据类型，它可以用来创建一个独一无二的标识符（identifier）。
使用Symbol时，可以给它一个字符串参数（称为Symbol的描述符），但是这个描述符并不是Symbol的值，它只是用于调试和识别Symbol的辅助工具。
每个通过Symbol()创建的Symbol值都是唯一的，即使描述符相同。这意味着它们可以被用作对象属性的键，以确保这些属性的唯一性。
Symbol还可以用作对象属性的键，这些属性不会出现在对象的枚举中，这被称为“符号属性”。这种属性可以被用来实现私有属性或方法。
另外，ES6还提供了一些内置的Symbol值，如Symbol.iterator、Symbol.species、Symbol.toPrimitive等，用于支持一些新的语言特性和功能，如迭代器、自定义对象类型转换等。</t>
    <phoneticPr fontId="2" type="noConversion"/>
  </si>
  <si>
    <t>箭头函数</t>
    <phoneticPr fontId="2" type="noConversion"/>
  </si>
  <si>
    <t>箭头函数没有自己的this，它会继承父级作用域中的this。这使得在回调函数中使用箭头函数时，可以避免this指向问题，使代码更加简洁。
箭头函数不能用作构造函数，因为它没有自己的this和prototype。如果尝试使用new操作符调用箭头函数，会抛出一个TypeError错误。
箭头函数没有arguments对象，但是可以通过rest参数语法来获取参数。
箭头函数不能被用作生成器函数，因为它没有自己的内部状态。
箭头函数的return语句会直接返回，不会执行任何额外的操作，也不会创建新的执行上下文。因此，箭头函数适合用于一些简单的函数，而不适合用于一些复杂的函数。</t>
    <phoneticPr fontId="2" type="noConversion"/>
  </si>
  <si>
    <t>类是可以利用面向对象编程的思想，使代码更加结构化、可维护性更好。类和构造函数的功能基本相同，但类可以提供更多的功能和特性，例如：
继承：类可以通过继承扩展现有类的功能，使代码更加灵活。
封装：类可以将数据和方法进行封装，保护数据的安全性和私密性。
静态方法和属性：类可以定义静态方法和属性，这些方法和属性不需要实例化即可调用。
getter和setter方法：类可以定义getter和setter方法，这些方法可以控制对属性的读写操作。
实现接口：类可以实现接口，提供更加规范的编程方式。
总之，类可以提供更多的语言特性，帮助开发者更好地组织和管理代码。</t>
    <phoneticPr fontId="2" type="noConversion"/>
  </si>
  <si>
    <t>遍历的方法</t>
    <phoneticPr fontId="2" type="noConversion"/>
  </si>
  <si>
    <t>XMLRequest,Ajax,Axios,Fetch区别异同
讲讲XMLRequest,Ajax,</t>
    <phoneticPr fontId="2" type="noConversion"/>
  </si>
  <si>
    <t>BOM</t>
    <phoneticPr fontId="2" type="noConversion"/>
  </si>
  <si>
    <t>DOM</t>
    <phoneticPr fontId="2" type="noConversion"/>
  </si>
  <si>
    <t>函数式组件和类式组件的区别</t>
    <phoneticPr fontId="2" type="noConversion"/>
  </si>
  <si>
    <t>React-redux,Dva,Mobx</t>
    <phoneticPr fontId="2" type="noConversion"/>
  </si>
  <si>
    <t>Redux</t>
    <phoneticPr fontId="2" type="noConversion"/>
  </si>
  <si>
    <t>Class类</t>
    <phoneticPr fontId="2" type="noConversion"/>
  </si>
  <si>
    <t>字符串的遍历：
for 循环
forEach() 方法
split() 方法
for...of 循环
数组的遍历：
for 循环
forEach() 方法
map() 方法
filter() 方法
reduce() 方法
some() 方法
every() 方法
对象的遍历：
for...in 循环
Object.keys() 方法
Object.values() 方法
Object.entries() 方法</t>
    <phoneticPr fontId="2" type="noConversion"/>
  </si>
  <si>
    <t>匹配数字：\d 匹配数字，\D 匹配非数字。
匹配字母：\w 匹配字母数字下划线，\W 匹配非字母数字下划线。
匹配空白字符：\s 匹配空格、制表符、换行符等空白字符，\S 匹配非空白字符。
匹配点号：. 匹配除换行符以外的任意字符。
匹配特定字符集：[] 匹配方括号中列出的任意一个字符，[^] 匹配方括号中未列出的任意一个字符。
匹配重复次数：* 匹配前一个字符出现 0 次或多次，+ 匹配前一个字符出现 1 次或多次，? 匹配前一个字符出现 0 次或 1 次，{n} 匹配前一个字符出现 n 次，{n,m} 匹配前一个字符出现 n 次到 m 次。
匹配边界：^ 匹配字符串的开始位置，$ 匹配字符串的结束位置，\b 匹配单词边界，\B 匹配非单词边界。</t>
    <phoneticPr fontId="2" type="noConversion"/>
  </si>
  <si>
    <t>正则表达式</t>
    <phoneticPr fontId="2" type="noConversion"/>
  </si>
  <si>
    <t>mvvm 模型和 mvc 模型区别</t>
    <phoneticPr fontId="2" type="noConversion"/>
  </si>
  <si>
    <t>关注点不同：MVC 更加关注应用程序的业务逻辑和数据处理，而 MVVM 更加关注视图和数据的绑定和交互。
双向绑定：MVVM 模式实现了双向绑定，可以将视图和模型的数据进行绑定，实现数据的自动更新和同步，而 MVC 模式需要手动进行数据的更新和同步。
可扩展性：MVC 模式更加灵活和可扩展，可以通过组合不同的模块和组件来实现不同的功能，而 MVVM 模式的组件较为封闭，不易于扩展。
开发效率：MVVM 模式可以提高开发效率，因为它可以自动更新数据和视图，减少了手动操作 DOM 的复杂性，而 MVC 模式需要手动操作 DOM，开发效率较低。
适用场景：MVC 模式适用于处理业务逻辑和数据处理较为复杂的应用程序，MVVM 模式适用于处理视图和数据绑定较为复杂的应用程序。</t>
    <phoneticPr fontId="2" type="noConversion"/>
  </si>
  <si>
    <t>DOM是HTML或XML文档的程序化表示，定义了访问和操作HTML或XML文档的标准方法，提供了一种将文档内容和结构表示为树形结构的方式。通过DOM模型，开发人员可以通过JavaScript访问和操作文档中的元素、属性和文本，实现动态的Web应用程序。方法	描述
document.getElementById()	根据元素的 ID 获取元素对象。
document.querySelector()	根据 CSS 选择器获取匹配的第一个元素对象。
document.querySelectorAll()	根据 CSS 选择器获取匹配的所有元素对象。
element.appendChild()	在指定元素的最后一个子元素后添加一个新的子元素。
element.removeChild()	从指定元素中删除一个子元素。
element.setAttribute()	设置指定元素的属性值。
element.getAttribute()	获取指定元素的属性值。
element.style.property	设置指定元素的 CSS 样式。
element.innerHTML	获取或设置指定元素的 HTML 内容。
element.innerText	获取或设置指定元素的文本内容。
element.classList.add()	为指定元素添加一个或多个类名。
element.classList.remove()	从指定元素中移除一个或多个类名。
element.classList.toggle()	在指定元素的类名中切换一个类名的状态。
element.addEventListener()	为指定元素添加一个事件监听器。</t>
    <phoneticPr fontId="2" type="noConversion"/>
  </si>
  <si>
    <t>BOM（Browser Object Model）是浏览器提供的一组 API，用于操作浏览器窗口和屏幕，例如获取当前窗口的 URL 地址、打开一个新的窗口、改变浏览器的历史记录、获取屏幕分辨率等。BOM（Browser Object Model，浏览器对象模型）是一组对象和方法，用于操作浏览器窗口和屏幕。以下是 BOM 常用的 API：
window：代表浏览器窗口或框架。常用的属性包括 window.location、window.document、window.navigator、window.history 和 window.screen 等。
location：代表当前窗口的 URL 地址，常用的属性包括 location.href、location.protocol、location.hostname、location.pathname 和 location.search 等。
history：代表浏览器的历史记录，常用的方法包括 history.back()、history.forward()、history.go() 等。
navigator：代表浏览器的信息，常用的属性包括 navigator.userAgent、navigator.language、navigator.platform 等。
screen：代表屏幕信息，常用的属性包括 screen.width、screen.height、screen.availWidth、screen.availHeight 等。
除了以上常用的 API，BOM 还提供了其他一些对象和方法，如弹出框、定时器、Cookie 操作等。在开发 Web 应用程序时，开发人员可以根据实际的需求和场景选择合适的 BOM API，以提高代码的可维护性、可扩展性和性能。</t>
    <phoneticPr fontId="2" type="noConversion"/>
  </si>
  <si>
    <t>webSocket 和 ajax 的区别</t>
    <phoneticPr fontId="2" type="noConversion"/>
  </si>
  <si>
    <t>WebSocket 和 Ajax 都是用于在客户端和服务器之间进行数据传输的技术，但是两者有以下几个主要区别：
数据传输方式不同：
WebSocket 是一种全双工的协议，可以在客户端和服务器之间建立持久连接，并支持双向实时通信。WebSocket 的传输速度更快，且具有更低的延迟，适用于实时性要求高的应用程序。
Ajax 是一种基于 HTTP 请求的数据传输方式，每次请求都需要重新建立连接，并且只能由客户端向服务器发送请求。Ajax 的传输速度相对较慢，适用于不需要实时通信的应用程序。
服务器端支持不同：
WebSocket 通常需要服务器端支持特定的协议，如 Socket.io、SignalR 等。服务器端需要实现对应的协议来处理 WebSocket 连接和消息的传输。
Ajax 基于 HTTP 请求，可以使用任何能够处理 HTTP 请求的服务器端技术，如 PHP、Java、Node.js 等。
数据格式不同：
WebSocket 可以传输任何格式的数据，如文本、二进制、JSON、XML 等。
Ajax 可以传输文本、JSON、XML 等格式的数据，但不能直接传输二进制数据。
综上所述，WebSocket 适用于需要实时双向通信的应用程序，而 Ajax 适用于不需要实时通信的应用程序。在实际应用中，开发人员需要根据实际需求和场景选择合适的技术来实现数据传输。</t>
    <phoneticPr fontId="2" type="noConversion"/>
  </si>
  <si>
    <t>XMLHttpRequest（XHR）是一种浏览器提供的 API，可以在不重新加载页面的情况下向服务器发送请求并获取数据。XHR 通常用于实现 Ajax 技术，它支持各种请求类型，如 GET、POST 等，可以通过设置请求头、请求参数等实现数据传输。
Ajax（Asynchronous JavaScript and XML）是一种基于 XHR 技术的异步数据交互技术，通过在客户端和服务器之间异步传输数据，实现网页无需刷新就能实时更新数据的效果。Ajax 技术通常使用 XHR 对象来向服务器发送请求，并将响应结果解析成 HTML、JSON、XML 等格式。
Axios 是一个基于 Promise 的 HTTP 客户端，用于向服务器发送 HTTP 请求并获取响应结果。Axios 支持各种请求类型，如 GET、POST 等，可以设置请求头、请求参数等。Axios 还支持请求拦截器、响应拦截器、取消请求等功能，使用起来更加灵活方便。
Fetch 是一个新的 API，用于在客户端和服务器之间进行数据传输，是基于 Promise 的 API，可以取代传统的 Ajax 技术。Fetch 语法更加简洁易懂，使用 Promise 对象进行链式调用，内置 JSON 解析器，支持跨域请求，并自带 AbortController API，方便取消请求。
总的来说，XMLHttpRequest 和 Ajax 技术都是基于 XHR 对象实现的，支持各种请求类型，并可以实现异步数据交互。Axios 是一个基于 Promise 的 HTTP 客户端，使用起来更加灵活方便。Fetch 是一种新的 API，具有更简洁的语法，更方便的取消请求等特点。开发人员可以根据实际需求和场景选择合适的技术进行数据传输。</t>
    <phoneticPr fontId="2" type="noConversion"/>
  </si>
  <si>
    <t>自定义hook</t>
    <phoneticPr fontId="2" type="noConversion"/>
  </si>
  <si>
    <t>React的实现原理应该从哪几个方面入手</t>
    <phoneticPr fontId="2" type="noConversion"/>
  </si>
  <si>
    <t>建议从以下几个方面开始学习 React 的实现原理：
React 的主要架构和工作原理：了解 React 的主要架构和工作原理，包括 React 的核心概念，例如组件化开发模式、虚拟 DOM 和 React 生命周期等。
React 的源码结构和模块：了解 React 的源码结构和模块，包括 React 的主要模块和源码目录，以及每个模块的作用和实现细节。
React 组件的实现原理：了解 React 组件的实现原理，包括组件的渲染过程、状态管理、生命周期方法等。
React 虚拟 DOM 的实现原理：了解 React 虚拟 DOM 的实现原理，包括虚拟 DOM 的数据结构、更新算法、事件处理等。
React 的性能优化和实现原理：了解 React 的性能优化和实现原理，包括如何优化 React 应用程序的性能，如何减少虚拟 DOM 的重渲染等。
你可以从 React 官方文档和社区博客中寻找相关的教程和文章，也可以参考开源项目中的实现代码，例如 React 源码、React Router、Redux 等。在学习过程中，你应该注重实践和调试，尽可能地理解 React 的实现原理，并将其应用到自己的项目中。</t>
    <phoneticPr fontId="2" type="noConversion"/>
  </si>
  <si>
    <t>React 的主要架构和工作原理</t>
    <phoneticPr fontId="2" type="noConversion"/>
  </si>
  <si>
    <r>
      <t xml:space="preserve">React 的主要架构和工作原理包括以下几个方面：
</t>
    </r>
    <r>
      <rPr>
        <b/>
        <sz val="10"/>
        <color rgb="FF000000"/>
        <rFont val="等线"/>
        <family val="4"/>
        <charset val="134"/>
        <scheme val="minor"/>
      </rPr>
      <t>组件化开发模式</t>
    </r>
    <r>
      <rPr>
        <sz val="10"/>
        <color rgb="FF000000"/>
        <rFont val="等线"/>
        <family val="4"/>
        <charset val="134"/>
        <scheme val="minor"/>
      </rPr>
      <t xml:space="preserve">：React 是基于组件化开发模式的框架，将应用程序划分为一系列可重用的组件，每个组件都有自己的状态和属性，可以通过组合和嵌套来构建复杂的应用程序。
</t>
    </r>
    <r>
      <rPr>
        <b/>
        <sz val="10"/>
        <color rgb="FF000000"/>
        <rFont val="等线"/>
        <family val="4"/>
        <charset val="134"/>
        <scheme val="minor"/>
      </rPr>
      <t>虚拟 DOM</t>
    </r>
    <r>
      <rPr>
        <sz val="10"/>
        <color rgb="FF000000"/>
        <rFont val="等线"/>
        <family val="4"/>
        <charset val="134"/>
        <scheme val="minor"/>
      </rPr>
      <t xml:space="preserve">：React 使用虚拟 DOM 来表示应用程序的界面，将应用程序的界面表示为一个树形结构，通过 diff 算法比较新旧虚拟 DOM 的差异，从而实现高效的更新和渲染。
</t>
    </r>
    <r>
      <rPr>
        <b/>
        <sz val="10"/>
        <color rgb="FF000000"/>
        <rFont val="等线"/>
        <family val="4"/>
        <charset val="134"/>
        <scheme val="minor"/>
      </rPr>
      <t>单向数据流</t>
    </r>
    <r>
      <rPr>
        <sz val="10"/>
        <color rgb="FF000000"/>
        <rFont val="等线"/>
        <family val="4"/>
        <charset val="134"/>
        <scheme val="minor"/>
      </rPr>
      <t xml:space="preserve">：React 实现了单向数据流，即数据从父组件向子组件流动，子组件无法直接修改父组件的数据，只能通过触发事件来通知父组件修改数据。
</t>
    </r>
    <r>
      <rPr>
        <b/>
        <sz val="10"/>
        <color rgb="FF000000"/>
        <rFont val="等线"/>
        <family val="4"/>
        <charset val="134"/>
        <scheme val="minor"/>
      </rPr>
      <t>生命周期方法</t>
    </r>
    <r>
      <rPr>
        <sz val="10"/>
        <color rgb="FF000000"/>
        <rFont val="等线"/>
        <family val="4"/>
        <charset val="134"/>
        <scheme val="minor"/>
      </rPr>
      <t xml:space="preserve">：React 组件有一系列生命周期方法，包括挂载、更新和卸载等阶段，在不同的阶段执行不同的操作，例如组件的构建、状态的更新、DOM 的渲染等。
</t>
    </r>
    <r>
      <rPr>
        <b/>
        <sz val="10"/>
        <color rgb="FF000000"/>
        <rFont val="等线"/>
        <family val="4"/>
        <charset val="134"/>
        <scheme val="minor"/>
      </rPr>
      <t>JSX 语法</t>
    </r>
    <r>
      <rPr>
        <sz val="10"/>
        <color rgb="FF000000"/>
        <rFont val="等线"/>
        <family val="4"/>
        <charset val="134"/>
        <scheme val="minor"/>
      </rPr>
      <t>：React 使用 JSX 语法来描述虚拟 DOM，将 HTML 和 JavaScript 结合起来，提供一种声明式的方式来构建应用程序的界面。
以上是 React 的主要架构和工作原理，了解这些基本概念和原理对于深入学习 React 的实现原理和性能优化都非常重要。</t>
    </r>
    <phoneticPr fontId="2" type="noConversion"/>
  </si>
  <si>
    <t>React 的源码结构和模块</t>
    <phoneticPr fontId="2" type="noConversion"/>
  </si>
  <si>
    <t>React 的源码结构和模块包括以下几个主要部分：
isomorphic：包含了一些能够在不同环境下运行的代码，例如 polyfill、错误处理和 DOM API 封装等。
shared：包含了一些 React 内部使用的工具函数和数据结构，例如对象池、内存池、错误边界等。
scheduler：包含了一些调度器相关的代码，例如任务调度、优先级调度等。
reconciler：包含了一些协调器相关的代码，例如协调器的基本算法、更新队列、批处理更新等。
renderer：包含了一些渲染器相关的代码，例如 DOM 渲染器、Server 渲染器、React Native 渲染器等。
events：包含了一些事件相关的代码，例如事件池、事件系统、合成事件等。
hooks：包含了一些 React Hooks 相关的代码，例如 Hook API、Hook 状态的管理等。
packages：包含了一些 React 相关的 package，例如 React-DOM、React-Native、React-Test-Renderer 等。
以上是 React 的主要源码结构和模块，了解这些模块的作用和实现细节对于深入理解 React 的实现原理和性能优化非常有帮助。在学习源码时，可以先从 isomorphic、shared、scheduler 和 reconciler 模块开始，逐步深入 renderer、events 和 hooks 等模块。</t>
    <phoneticPr fontId="2" type="noConversion"/>
  </si>
  <si>
    <t>React 组件的实现原理</t>
    <phoneticPr fontId="2" type="noConversion"/>
  </si>
  <si>
    <r>
      <t xml:space="preserve">React 组件的实现原理包括以下几个方面：
</t>
    </r>
    <r>
      <rPr>
        <b/>
        <sz val="10"/>
        <color rgb="FF000000"/>
        <rFont val="等线"/>
        <family val="4"/>
        <charset val="134"/>
        <scheme val="minor"/>
      </rPr>
      <t>组件的构建和渲染</t>
    </r>
    <r>
      <rPr>
        <sz val="10"/>
        <color rgb="FF000000"/>
        <rFont val="等线"/>
        <family val="4"/>
        <charset val="134"/>
        <scheme val="minor"/>
      </rPr>
      <t xml:space="preserve">：组件是 React 应用程序的基本构建块，每个组件都有自己的状态和属性。当组件被创建时，React 会将组件的属性和状态合并，然后根据组件的 render 方法生成对应的虚拟 DOM。
</t>
    </r>
    <r>
      <rPr>
        <b/>
        <sz val="10"/>
        <color rgb="FF000000"/>
        <rFont val="等线"/>
        <family val="4"/>
        <charset val="134"/>
        <scheme val="minor"/>
      </rPr>
      <t>组件的状态管理</t>
    </r>
    <r>
      <rPr>
        <sz val="10"/>
        <color rgb="FF000000"/>
        <rFont val="等线"/>
        <family val="4"/>
        <charset val="134"/>
        <scheme val="minor"/>
      </rPr>
      <t xml:space="preserve">：组件的状态可以通过 setState 方法来修改，每次修改状态时，React 会使用事务来保证所有的 setState 操作都被执行，然后计算新的虚拟 DOM 树，并使用 diff 算法比较新旧虚拟 DOM 的差异，最终更新真实 DOM。
</t>
    </r>
    <r>
      <rPr>
        <b/>
        <sz val="10"/>
        <color rgb="FF000000"/>
        <rFont val="等线"/>
        <family val="4"/>
        <charset val="134"/>
        <scheme val="minor"/>
      </rPr>
      <t>组件的生命周期方法</t>
    </r>
    <r>
      <rPr>
        <sz val="10"/>
        <color rgb="FF000000"/>
        <rFont val="等线"/>
        <family val="4"/>
        <charset val="134"/>
        <scheme val="minor"/>
      </rPr>
      <t xml:space="preserve">：React 组件有一系列生命周期方法，包括挂载、更新和卸载等阶段，在不同的阶段执行不同的操作，例如组件的构建、状态的更新、DOM 的渲染等。生命周期方法可以让开发者在组件的不同阶段执行自定义的操作。
</t>
    </r>
    <r>
      <rPr>
        <b/>
        <sz val="10"/>
        <color rgb="FF000000"/>
        <rFont val="等线"/>
        <family val="4"/>
        <charset val="134"/>
        <scheme val="minor"/>
      </rPr>
      <t>组件的事件处理</t>
    </r>
    <r>
      <rPr>
        <sz val="10"/>
        <color rgb="FF000000"/>
        <rFont val="等线"/>
        <family val="4"/>
        <charset val="134"/>
        <scheme val="minor"/>
      </rPr>
      <t xml:space="preserve">：React 通过合成事件的方式来处理事件，将所有的事件委托给 document 进行处理。事件处理器会在 React 内部进行处理，并通过合成事件的方式传递给组件。这种方式可以提高性能并且避免了浏览器兼容性问题。
</t>
    </r>
    <r>
      <rPr>
        <b/>
        <sz val="10"/>
        <color rgb="FF000000"/>
        <rFont val="等线"/>
        <family val="4"/>
        <charset val="134"/>
        <scheme val="minor"/>
      </rPr>
      <t>组件的组合和继承</t>
    </r>
    <r>
      <rPr>
        <sz val="10"/>
        <color rgb="FF000000"/>
        <rFont val="等线"/>
        <family val="4"/>
        <charset val="134"/>
        <scheme val="minor"/>
      </rPr>
      <t>：React 支持组件的组合和继承，可以通过组合和嵌套来构建复杂的应用程序。组件可以通过 props 和 state 来接收和管理数据，也可以通过 props.children 来渲染子组件。
以上是 React 组件的实现原理，了解这些基本概念和原理对于深入学习 React 的实现原理和性能优化都非常重要。</t>
    </r>
    <phoneticPr fontId="2" type="noConversion"/>
  </si>
  <si>
    <t>React 虚拟 DOM 的实现原理包括以下几个方面：
虚拟 DOM 的数据结构：React 使用虚拟 DOM 来表示应用程序的界面，将应用程序的界面表示为一个树形结构。每个节点都是一个 JavaScript 对象，代表了 DOM 元素或组件，包括元素的属性、子元素、样式等。
更新算法：当应用程序的状态发生改变时，React 会计算新的虚拟 DOM，并使用 diff 算法比较新旧虚拟 DOM 的差异。Diff 算法会遍历新旧虚拟 DOM 树的节点，找到不同之处，并生成一系列的 DOM 操作指令，然后将这些指令传递给渲染器进行更新。
批处理更新：React 会将一系列的更新操作进行批处理，以减少 DOM 操作的次数。React 会在每个事件循环的结束时，将所有的更新操作合并为一个批量更新，然后一次性进行更新。
事件处理：React 通过合成事件的方式来处理事件，将所有的事件委托给 document 进行处理。事件处理器会在 React 内部进行处理，并通过合成事件的方式传递给组件。这种方式可以提高性能并且避免了浏览器兼容性问题。
虚拟 DOM 的优缺点：虚拟 DOM 可以有效地减少 DOM 操作次数，提高应用程序的性能。但是，虚拟 DOM 也有一些缺点，例如增加了代码的复杂度，可能会影响开发者的开发效率，以及在某些情况下可能会导致性能问题。
以上是 React 虚拟 DOM 的实现原理，了解这些基本概念和原理对于深入学习 React 的实现原理和性能优化都非常重要。</t>
    <phoneticPr fontId="2" type="noConversion"/>
  </si>
  <si>
    <t>React 虚拟 DOM 的实现原理</t>
    <phoneticPr fontId="2" type="noConversion"/>
  </si>
  <si>
    <t>React 的性能优化和实现原理</t>
    <phoneticPr fontId="2" type="noConversion"/>
  </si>
  <si>
    <t>React 的性能优化和实现原理包括以下几个方面：
使用 Pure Component 和 shouldComponentUpdate：使用 Pure Component 和 shouldComponentUpdate 可以避免不必要的更新，提高组件的渲染性能。Pure Component 是一个纯组件，只会在它的 props 或 state 发生改变时进行重新渲染，而 shouldComponentUpdate 可以手动控制组件的重新渲染。
使用 React.memo：React.memo 是 React 提供的一个高阶组件，可以将组件进行记忆化，避免不必要的重新渲染，提高组件的性能。
使用 React.lazy 和 Suspense：React.lazy 和 Suspense 可以实现组件的懒加载和异步加载，可以减少应用程序的初始加载时间，提高用户体验。
使用 Key 属性：使用 Key 属性可以帮助 React 更好地识别出每个子元素的唯一性，从而减少不必要的重新渲染。
使用批量更新：React 会将一系列的更新操作进行批处理，以减少 DOM 操作的次数。可以手动调用 setState 函数，以将多个 setState 操作合并为一个批量更新。
使用 Webpack 和 Babel 进行优化：使用 Webpack 和 Babel 可以进行代码优化和打包，从而减少代码体积和加载时间，提高应用程序的性能。
使用 Chrome 开发者工具进行性能分析：使用 Chrome 开发者工具可以进行性能分析，帮助开发者找到应用程序的性能瓶颈，并进行优化。
以上是 React 的性能优化和实现原理，了解这些基本概念和原理对于深入学习 React 的实现原理和性能优化都非常重要。</t>
    <phoneticPr fontId="2" type="noConversion"/>
  </si>
  <si>
    <t>JSX语法的理解</t>
    <phoneticPr fontId="2" type="noConversion"/>
  </si>
  <si>
    <t>JSX 是一种 JavaScript 语法扩展，它可以让我们在 JavaScript 中声明 UI 组件。它被 React 引入，旨在提供一种声明式的、直观的方式来描述组件的结构和行为。JSX 通过类似 HTML 的语法，将组件的结构和属性表示为一个 JavaScript 对象，然后通过 React 的渲染方法将该对象转换为对应的真实 DOM 元素。因此，JSX 与 JavaScript 相结合，可以帮助我们更方便、更直观地描述组件的结构和行为。</t>
    <phoneticPr fontId="2" type="noConversion"/>
  </si>
  <si>
    <t>React对JSX语法做了哪些工作？</t>
    <phoneticPr fontId="2" type="noConversion"/>
  </si>
  <si>
    <t>1、将 JSX 元素转化为 React 元素：
React 使用 Babel 将 JSX 代码编译为 JavaScript 代码，并使用 React.createElement() 方法将 JSX 元素转化为 React 元素。React 元素是一个 JavaScript 对象，包含了组件的类型、属性和子元素等信息。
2、将 React 元素转化为虚拟 DOM 节点：
虚拟 DOM 是 React 中非常重要的概念，是用 JavaScript 对象来描述真实 DOM 的一种抽象表示。React 将 React 元素转化为虚拟 DOM 节点，然后使用 diff 算法比较新旧虚拟 DOM 的差异，找到不同之处，并生成一系列的 DOM 操作指令。
3、将虚拟 DOM 节点转化为真实 DOM 节点：
React 将虚拟 DOM 节点转化为真实 DOM 节点，并将其插入到页面中，从而实现页面的更新。React 会将一系列的更新操作进行批处理，以减少 DOM 操作的次数。React 通过合成事件的方式来处理事件，将所有的事件委托给 document 进行处理。虚拟 DOM 可以有效地减少 DOM 操作次数，提高性能。</t>
    <phoneticPr fontId="2" type="noConversion"/>
  </si>
  <si>
    <t>虚拟dom,Diff算法和Fiber算法</t>
    <phoneticPr fontId="2" type="noConversion"/>
  </si>
  <si>
    <t>Diff算法和Fiber算法都是React中非常重要的算法。
Diff算法是React在更新视图时，用来比较前后两个版本的虚拟DOM树之间的差异，然后根据差异来更新真实DOM。Diff算法可以提高React的性能，因为只需要更新改变的部分而不是整个DOM树。
Fiber算法是React在16.0版本中引入的一种新的算法，它的目的是解决React在更新过程中可能会出现的阻塞渲染问题。Fiber算法将React的更新过程分成了多个阶段，并在每个阶段中允许打断和恢复更新过程，以提高React的响应性能。
具体来说，Fiber算法将React的更新过程分成了两个阶段：Reconciliation（协调）和Commit（提交）。在协调阶段，React会使用一组优先级规则，确定哪些组件需要更新，然后使用Fiber数据结构来描述组件树，并在更新过程中建立一棵更新优先级树。在提交阶段，React会将更新操作批量提交到浏览器中，以减少DOM操作的次数，从而提高性能。
总之，Diff算法和Fiber算法都是React中非常重要的算法，它们都旨在提高React的性能和响应性能。</t>
    <phoneticPr fontId="2" type="noConversion"/>
  </si>
  <si>
    <t>生命周期</t>
    <phoneticPr fontId="2" type="noConversion"/>
  </si>
  <si>
    <t>React 组件的生命周期包括以下几个阶段：
初始化阶段（Mounting）：组件被创建并插入 DOM 中，包括以下方法：
constructor(): 组件的构造函数，用于初始化 state 和绑定事件处理函数。
static getDerivedStateFromProps(): 该方法会在组件挂载之前被调用，并且在每次 render() 方法执行之前被调用。它可以根据 props 中的变化来更新 state。
render(): 渲染组件，返回一个 React 元素。
componentDidMount(): 组件挂载完成，可以进行 DOM 操作和数据请求等操作。
更新阶段（Updating）：组件被重新渲染，包括以下方法：
static getDerivedStateFromProps(): 同上，根据 props 中的变化来更新 state。
shouldComponentUpdate(): 判断组件是否需要重新渲染，默认返回 true，可以在此方法中进行性能优化。
render(): 渲染组件，返回一个 React 元素。
getSnapshotBeforeUpdate(): 在组件更新之前获取一个快照，通常用于获取更新前的 DOM 信息。
componentDidUpdate(): 组件更新完成，可以进行 DOM 操作和数据请求等操作。
卸载阶段（Unmounting）：组件被从 DOM 中移除，包括以下方法：
componentWillUnmount(): 组件即将被卸载，可以进行一些清理工作，例如取消定时器和事件监听器等。
除了上述生命周期方法，React 还提供了一些其他的生命周期方法和钩子函数，例如错误边界相关的 componentDidCatch() 方法，以及 React 17 中新增的 getDerivedStateFromError() 和 getDerivedStateFromProps() 静态方法等。</t>
    <phoneticPr fontId="2" type="noConversion"/>
  </si>
  <si>
    <t>Redux 的核心概念是 Store、Reducer 和 Action。Store 存储了整个应用程序的状态，Reducer 是一个纯函数，用于处理应用程序的状态变化，Action 描述了状态的变化。Redux 将应用程序的状态变化抽象为 Action，使得状态的变化可以更加可控和可预测。通过使用 Redux，我们可以方便地管理和共享应用程序的状态，提高应用程序的可维护性和可测试性。</t>
    <phoneticPr fontId="2" type="noConversion"/>
  </si>
  <si>
    <t>React-Redux 是基于 Redux 构建的库，它提供了一个将 Redux 和 React 组件连接起来的方法，使得在 React 应用中使用 Redux 变得更加方便和高效。
Dva 是一个基于 React 和 Redux 的轻量级框架，它内置了很多常用的库和插件，使得开发过程更加简洁和高效。Dva 通过将 Redux、React-Router 和 Redux-Saga 结合起来，提供了一种简单的方式来管理应用程序的状态和路由。
MobX 是另一种状态管理工具，它使用可观察的数据结构来自动追踪状态的变化，并在状态发生变化时自动更新相关的组件。与 Redux 不同，MobX 更加注重代码的简洁和易用性。
选择使用哪种工具取决于具体的应用场景和开发需求。React-Redux 是最常用的状态管理工具之一，适用于大型应用程序或需要严格控制状态变化的场景。Dva 可以在相对简单的应用程序中使用，它提供了一些方便的工具和插件，使得开发过程更加高效。MobX 则更加注重代码的简洁和易用性，适用于小型应用程序或需要快速迭代和试验的场景。</t>
    <phoneticPr fontId="2" type="noConversion"/>
  </si>
  <si>
    <t>对于React的理解</t>
    <phoneticPr fontId="2" type="noConversion"/>
  </si>
  <si>
    <t>React 是一种流行的 JavaScript 库，用于构建用户界面。它采用组件化开发的思想，可以让我们将一个页面拆分成多个可复用的组件。我深入研究过 React 的核心概念，包括虚拟 DOM、组件、状态管理、生命周期等等，并且了解了 React 在性能优化等方面的最佳实践。我还熟练使用 React 生态系统中的相关技术和工具，例如 Antd、Redux、NextJS、等等，可以将其与 React 无缝集成，提高应用程序的可扩展性和可维护性。</t>
    <phoneticPr fontId="2" type="noConversion"/>
  </si>
  <si>
    <t>项目优化</t>
    <phoneticPr fontId="2" type="noConversion"/>
  </si>
  <si>
    <t>React项目优化有哪些方面可以做</t>
    <phoneticPr fontId="2" type="noConversion"/>
  </si>
  <si>
    <t>纯函数</t>
    <phoneticPr fontId="2" type="noConversion"/>
  </si>
  <si>
    <t>只依赖于输入参数，不依赖于其它的状态或数据，这也使得它的行为可预测，更容易测试和维护。
不修改任何外部状态或数据，不产生副作用。
只要输入参数相同，就总是返回相同的结果，不受时间、地点、系统状态等影响</t>
    <phoneticPr fontId="2" type="noConversion"/>
  </si>
  <si>
    <t>组件之间的传值</t>
    <phoneticPr fontId="2" type="noConversion"/>
  </si>
  <si>
    <t>Props（属性）：父组件通过属性向子组件传递数据或函数。子组件可以通过this.props访问这些属性。
State（状态）：组件内部可以通过state来管理自身的状态，并通过setState()方法来更新状态。子组件可以通过props接收父组件传递的state作为自己的props使用。
Context（上下文）：可以使用React Context来实现跨层级的组件之间的数据传递。Context提供了一个全局的数据存储和访问机制，子组件可以从祖先组件中获取Context的值。
Refs（引用）：可以使用React Refs来引用子组件的DOM元素或组件实例。通过ref属性，可以在父组件中获取到子组件的DOM元素或组件实例，从而实现跨组件之间的通信。
事件系统：可以使用React的事件系统来在组件之间传递消息。父组件可以通过props向子组件传递回调函数，在子组件中调用该回调函数来触发事件，从而实现向父组件传递消息。
Flux、Redux等状态管理库：可以使用Flux、Redux等状态管理库来管理全局的应用状态。组件可以通过connect()等方法来连接到状态管理库，获取全局状态并在组件中使用。</t>
    <phoneticPr fontId="2" type="noConversion"/>
  </si>
  <si>
    <t>React阻止冒泡,React事件和原生事件</t>
    <phoneticPr fontId="2" type="noConversion"/>
  </si>
  <si>
    <t>函数式组件：
使用函数来定义组件，没有类的概念。
通常是一个纯函数，根据输入的props参数返回渲染结果。
不需要使用this来访问组件实例或生命周期方法。
通常比类式组件更简单、易于编写和测试，也更容易实现代码复用。
无法使用state或生命周期方法，需要使用React Hooks来实现类似功能。
类式组件：
使用类来定义组件，可以使用extends关键字继承React.Component类。
可以定义state和生命周期方法。
可以使用this来访问组件实例和生命周期方法。
可以使用ref来引用组件实例，也可以在组件内定义实例方法和属性。
在一些复杂的场景下，类式组件可能更加灵活，可以实现更多复杂的逻辑。
总的来说，函数式组件更加简单、易于编写和测试，也更加适合实现简单的UI组件；而类式组件更加灵活，可以实现复杂的逻辑和状态管理，适合实现复杂的业务逻辑组件。但是，随着React Hooks的引入，函数式组件也可以使用state和生命周期方法，使得它们更加强大和灵活。</t>
    <phoneticPr fontId="2" type="noConversion"/>
  </si>
  <si>
    <t>useState</t>
    <phoneticPr fontId="2" type="noConversion"/>
  </si>
  <si>
    <t>useImpretivehandle</t>
    <phoneticPr fontId="2" type="noConversion"/>
  </si>
  <si>
    <t>useEffect</t>
    <phoneticPr fontId="2" type="noConversion"/>
  </si>
  <si>
    <t>在函数组件中声明并更新状态。它接受一个初始状态值，并返回一个状态值和一个更新状态值的函数直接修改状态值：在更新状态时，需要使用不可变更新的方式，即创建一个新的状态值来替换原来的状态值，而不是直接修改原来的状态值。如果直接修改状态值，React可能无法正确检测到状态的变化，从而导致组件渲染不正确。
多次调用Hook：在同一个组件中，不要多次调用同一个Hook函数，例如多次调用useState。每次调用Hook函数，React都会为其创建一个新的状态对象，如果多次调用同一个Hook函数，会导致状态的混乱和错误。
在条件语句中使用Hook：在条件语句中使用Hook函数可能会导致React的状态管理出现问题。这是因为在条件语句中使用Hook函数时，Hook函数可能会在组件的不同渲染周期中返回不同的状态对象，从而导致状态的混乱和错误。
在循环中使用Hook：在循环中使用Hook函数可能会导致React的状态管理出现问题。这是因为在循环中使用Hook函数时，Hook函数可能会在组件的不同渲染周期中返回不同的状态对象，从而导致状态的混乱和错误。
在嵌套组件中使用Hook：在嵌套组件中使用Hook函数可能会导致React的状态管理出现问题。这是因为在嵌套组件中使用Hook函数时，不同的组件会使用不同的状态对象，从而导致状态的混乱和错误。
非函数组件中使用Hook：Hook函数只能在函数组件中使用，不能在类组件或普通的JavaScript函数中使用。如果在非函数组件中使用Hook函数，会导致React的状态管理出现问题。</t>
    <phoneticPr fontId="2" type="noConversion"/>
  </si>
  <si>
    <t>在函数组件中，我们可以使用useEffect函数来模拟类组件中的生命周期函数。下面是一些常见的生命周期函数及其对应的useEffect模拟方式：
componentDidMount：在组件挂载时执行一次副作用操作，可以通过在useEffect函数中指定空依赖项数组来实现。
componentDidUpdate：在组件更新时执行副作用操作，可以通过在useEffect函数中指定依赖项数组来实现。
componentWillUnmount：在组件卸载时执行一次副作用操作，可以通过在useEffect函数中返回一个清除函数来实现。
shouldComponentUpdate：在组件更新前执行，并返回一个布尔值，指示组件是否需要重新渲染。可以通过在useEffect函数中比较前后两个状态变量的值来实现。
getDerivedStateFromProps：在组件挂载和更新时都会执行，用于根据新的props和state来更新组件的状态。可以通过在useEffect函数中根据新的props和state计算出新的状态值来实现。
需要注意的是，在函数组件中使用useEffect函数模拟生命周期函数时，由于函数组件的渲染方式不同于类组件，因此可能需要进行一些额外的处理。例如，在模拟shouldComponentUpdate函数时，需要手动比较前后两个状态变量的值，而在模拟getDerivedStateFromProps函数时，需要使用useState函数来保存组件的状态，并在useEffect函数中更新状态值。</t>
    <phoneticPr fontId="2" type="noConversion"/>
  </si>
  <si>
    <r>
      <t xml:space="preserve">1、代码优化方面：
</t>
    </r>
    <r>
      <rPr>
        <b/>
        <sz val="10"/>
        <color rgb="FF000000"/>
        <rFont val="等线"/>
        <family val="4"/>
        <charset val="134"/>
        <scheme val="minor"/>
      </rPr>
      <t>代码分割</t>
    </r>
    <r>
      <rPr>
        <sz val="10"/>
        <color rgb="FF000000"/>
        <rFont val="等线"/>
        <family val="4"/>
        <charset val="134"/>
        <scheme val="minor"/>
      </rPr>
      <t xml:space="preserve">：利用代码分割，按需加载组件和库。可以使用Webpack的动态导入（import()）功能，或React内置的React.lazy()和React.Suspense。
</t>
    </r>
    <r>
      <rPr>
        <b/>
        <sz val="10"/>
        <color rgb="FF000000"/>
        <rFont val="等线"/>
        <family val="4"/>
        <charset val="134"/>
        <scheme val="minor"/>
      </rPr>
      <t>避免不必要的渲染</t>
    </r>
    <r>
      <rPr>
        <sz val="10"/>
        <color rgb="FF000000"/>
        <rFont val="等线"/>
        <family val="4"/>
        <charset val="134"/>
        <scheme val="minor"/>
      </rPr>
      <t xml:space="preserve">：使用React.memo()来包装无状态组件，减少不必要的渲染。
</t>
    </r>
    <r>
      <rPr>
        <b/>
        <sz val="10"/>
        <color rgb="FF000000"/>
        <rFont val="等线"/>
        <family val="4"/>
        <charset val="134"/>
        <scheme val="minor"/>
      </rPr>
      <t>使用 React 最新特性</t>
    </r>
    <r>
      <rPr>
        <sz val="10"/>
        <color rgb="FF000000"/>
        <rFont val="等线"/>
        <family val="4"/>
        <charset val="134"/>
        <scheme val="minor"/>
      </rPr>
      <t xml:space="preserve">：如Hooks、Context API等，来提高代码可读性和可维护性。
</t>
    </r>
    <r>
      <rPr>
        <b/>
        <sz val="10"/>
        <color rgb="FF000000"/>
        <rFont val="等线"/>
        <family val="4"/>
        <charset val="134"/>
        <scheme val="minor"/>
      </rPr>
      <t>静态类型检查</t>
    </r>
    <r>
      <rPr>
        <sz val="10"/>
        <color rgb="FF000000"/>
        <rFont val="等线"/>
        <family val="4"/>
        <charset val="134"/>
        <scheme val="minor"/>
      </rPr>
      <t xml:space="preserve">：引入TypeScript或Flow等静态类型检查工具，提高代码的健壮性和可维护性。
2、性能优化方面：
</t>
    </r>
    <r>
      <rPr>
        <b/>
        <sz val="10"/>
        <color rgb="FF000000"/>
        <rFont val="等线"/>
        <family val="4"/>
        <charset val="134"/>
        <scheme val="minor"/>
      </rPr>
      <t>优化渲染性能</t>
    </r>
    <r>
      <rPr>
        <sz val="10"/>
        <color rgb="FF000000"/>
        <rFont val="等线"/>
        <family val="4"/>
        <charset val="134"/>
        <scheme val="minor"/>
      </rPr>
      <t xml:space="preserve">：React.memo()减少不必要渲染，虚拟化列表（如react-window库）来渲染大型列表，以降低页面的渲染开销
</t>
    </r>
    <r>
      <rPr>
        <b/>
        <sz val="10"/>
        <color rgb="FF000000"/>
        <rFont val="等线"/>
        <family val="4"/>
        <charset val="134"/>
        <scheme val="minor"/>
      </rPr>
      <t>优化网络请求</t>
    </r>
    <r>
      <rPr>
        <sz val="10"/>
        <color rgb="FF000000"/>
        <rFont val="等线"/>
        <family val="4"/>
        <charset val="134"/>
        <scheme val="minor"/>
      </rPr>
      <t>：使用缓存、请求合并、防抖等策略
服务端渲染（SSR）:对于SEO敏感的应用，可以使用服务端渲染技术（如Next.js）来提高搜索引擎的收录效果，并提高首屏渲染速度。
使用 Progressive Web App（PWA）：将React应用升级为PWA，提高离线访问和加载速度。
性能监控和分析：使用浏览器开发者工具或第三方库（如React DevTools、Why Did You Render等）来监控性能，定位性能瓶颈，并进行优化。
3、优化打包体积和速度方面：
图片压缩：压缩图片可以减少应用的加载时间。你可以使用在线工具、命令行工具或图像处理库来压缩图片。同时，可以考虑使用现代的图像格式（如WebP）来进一步减小文件大小。
打包时间和体积：Tree shaking：移除未使用的代码。
压缩代码：通过UglifyJS、Terser等工具压缩代码。
代码拆分：将代码拆分成多个小的包，按需加载。
使用预编译库：避免在浏览器中编译库，减少加载和解析时间。
构建速度：使用缓存：利用Webpack的硬盘缓存，减少重复构建的时间。并行执行：利用多核CPU并行执行耗时的任务（如Babel转译、代码压缩等）。选择合适的开发模式：在开发环境中关闭代码压缩，加快构建速度。
CDN 的使用：通过CDN（内容分发网络）加速静态资源的加载速度，提高全球访问速度。将应用的静态资源（如图片、CSS、JS文件等）部署到CDN上，并配置合适的缓存策略。
4、代码规范化方面
代码审查和规范化：通过代码审查、使用ESLint、Prettier等工具，保持代码风格统一，提高可维护性。
5、状态管理方面：
状态管理：选择合适的状态管理库（如Redux、MobX或Recoil）来维护应用状态，保持代码清晰和模块化。</t>
    </r>
    <phoneticPr fontId="2" type="noConversion"/>
  </si>
  <si>
    <t>序号</t>
    <phoneticPr fontId="2" type="noConversion"/>
  </si>
  <si>
    <t>useRef</t>
    <phoneticPr fontId="2" type="noConversion"/>
  </si>
  <si>
    <t>useImperativeHandle是React Hooks提供的一个API，用于控制从子组件暴露给父组件的ref对象。它可以让我们在父组件中直接调用子组件的方法或属性，从而实现一些高级功能，例如控制视频播放器、操作复杂表单等。</t>
    <phoneticPr fontId="2" type="noConversion"/>
  </si>
  <si>
    <t>useCallback</t>
    <phoneticPr fontId="2" type="noConversion"/>
  </si>
  <si>
    <t>useRef 是 React 中的一个 Hook，它用于在组件中创建一个持久的、可变的引用对象。这个引用对象不会在组件重新渲染时改变，因此在组件的整个生命周期中保持不变。</t>
    <phoneticPr fontId="2" type="noConversion"/>
  </si>
  <si>
    <t>useMemo</t>
    <phoneticPr fontId="2" type="noConversion"/>
  </si>
  <si>
    <t>useMemo 的作用是缓存函数的计算结果，以避免在组件重新渲染时重复计算，从而提高组件的性能。useMemo 接受一个计算函数和一个依赖数组，只有当依赖数组中的元素发生变化时，才会重新计算函数的返回值，并返回计算结果。</t>
    <phoneticPr fontId="2" type="noConversion"/>
  </si>
  <si>
    <t>useCallback 的作用是缓存函数本身，以避免在组件重新渲染时创建新的函数，从而提高组件的性能。useCallback 接受一个函数和一个依赖数组，只有当依赖数组中的元素发生变化时，才会返回一个新的函数。</t>
    <phoneticPr fontId="2" type="noConversion"/>
  </si>
  <si>
    <t>useContext</t>
    <phoneticPr fontId="2" type="noConversion"/>
  </si>
  <si>
    <t>useContext 是 React 中的一个钩子函数，用于获取当前组件的上下文数据。在 React 中，上下文（Context）是一种组件之间共享数据的方式，可以避免通过逐层传递 props 的方式来传递数据，使得组件之间的数据传递更加简洁和方便。
使用 useContext 可以方便地从当前组件的上下文中获取需要的数据，而不需要通过 props 属性一层层地传递。</t>
    <phoneticPr fontId="2" type="noConversion"/>
  </si>
  <si>
    <t>useReducer</t>
    <phoneticPr fontId="2" type="noConversion"/>
  </si>
  <si>
    <t>使用 useReducer 时，需要传入一个 reducer 函数和一个初始状态。reducer 函数接收两个参数：当前状态和 action 对象，通过根据 action 的类型来修改状态。同时，useReducer 会返回一个包含当前状态和状态更新函数的数组，可以通过状态更新函数来触发状态的更新。</t>
    <phoneticPr fontId="2" type="noConversion"/>
  </si>
  <si>
    <t>useLayoutEffect</t>
    <phoneticPr fontId="2" type="noConversion"/>
  </si>
  <si>
    <t>useLayoutEffect 是 React 中的一个钩子函数，与 useEffect 类似，用于在组件中处理副作用。不同的是，useLayoutEffect 在浏览器布局和绘制之前同步执行，而 useEffect 是在浏览器布局和绘制之后异步执行。
因此，如果需要在组件渲染之前同步执行某些副作用操作，例如计算 DOM 元素的尺寸或位置等操作，就可以使用 useLayoutEffect。使用方式和 useEffect 类似，只是需要注意 useLayoutEffect 的执行时机。</t>
    <phoneticPr fontId="2" type="noConversion"/>
  </si>
  <si>
    <t>useModel</t>
    <phoneticPr fontId="2" type="noConversion"/>
  </si>
  <si>
    <t>useModel 不是 React 的原生 API，而是一个由 dva 和 umi 等前端框架提供的一种数据管理方案。它的作用是在 React 组件中方便地使用框架提供的数据模型（Model）。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</si>
</sst>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_ "/>
    <numFmt numFmtId="177" formatCode="0.0_);[Red]\(0.0\)"/>
    <numFmt numFmtId="178" formatCode="0&quot;小&quot;&quot;时&quot;"/>
    <numFmt numFmtId="179" formatCode="0.00_);[Red]\(0.00\)"/>
    <numFmt numFmtId="180" formatCode="0&quot;天&quot;"/>
    <numFmt numFmtId="181" formatCode="0_ "/>
    <numFmt numFmtId="182" formatCode="0.0&quot;小&quot;&quot;时&quot;"/>
  </numFmts>
  <fonts count="19">
    <font>
      <sz val="12"/>
      <color theme="1"/>
      <name val="等线"/>
      <family val="2"/>
      <charset val="134"/>
      <scheme val="minor"/>
    </font>
    <font>
      <u/>
      <sz val="12"/>
      <color theme="10"/>
      <name val="等线"/>
      <family val="2"/>
      <charset val="134"/>
      <scheme val="minor"/>
    </font>
    <font>
      <sz val="9"/>
      <name val="等线"/>
      <family val="2"/>
      <charset val="134"/>
      <scheme val="minor"/>
    </font>
    <font>
      <sz val="12"/>
      <color theme="1"/>
      <name val="等线"/>
      <family val="2"/>
      <charset val="134"/>
      <scheme val="minor"/>
    </font>
    <font>
      <sz val="12"/>
      <color theme="0"/>
      <name val="等线"/>
      <family val="2"/>
      <charset val="134"/>
      <scheme val="minor"/>
    </font>
    <font>
      <sz val="20"/>
      <color theme="1"/>
      <name val="等线"/>
      <family val="4"/>
      <charset val="134"/>
      <scheme val="minor"/>
    </font>
    <font>
      <b/>
      <sz val="14"/>
      <color rgb="FF666666"/>
      <name val="微软雅黑"/>
      <family val="2"/>
      <charset val="134"/>
    </font>
    <font>
      <sz val="12"/>
      <color rgb="FF999999"/>
      <name val="Arial"/>
      <family val="2"/>
    </font>
    <font>
      <sz val="12"/>
      <color rgb="FF999999"/>
      <name val="Arial"/>
      <family val="2"/>
      <charset val="134"/>
    </font>
    <font>
      <b/>
      <sz val="14"/>
      <color theme="0"/>
      <name val="微软雅黑"/>
      <family val="2"/>
      <charset val="134"/>
    </font>
    <font>
      <sz val="12"/>
      <color theme="0"/>
      <name val="Arial"/>
      <family val="2"/>
    </font>
    <font>
      <u/>
      <sz val="20"/>
      <color theme="10"/>
      <name val="等线"/>
      <family val="4"/>
      <charset val="134"/>
      <scheme val="minor"/>
    </font>
    <font>
      <sz val="12"/>
      <color theme="1"/>
      <name val="等线"/>
      <family val="4"/>
      <charset val="134"/>
      <scheme val="minor"/>
    </font>
    <font>
      <sz val="20"/>
      <color theme="1"/>
      <name val="Cambria"/>
      <family val="1"/>
    </font>
    <font>
      <sz val="20"/>
      <color theme="1"/>
      <name val="PingFang SC"/>
      <family val="2"/>
      <charset val="134"/>
    </font>
    <font>
      <b/>
      <sz val="10"/>
      <color rgb="FF000000"/>
      <name val="等线"/>
      <family val="4"/>
      <charset val="134"/>
      <scheme val="minor"/>
    </font>
    <font>
      <sz val="10"/>
      <color rgb="FF000000"/>
      <name val="等线"/>
      <family val="4"/>
      <charset val="134"/>
      <scheme val="minor"/>
    </font>
    <font>
      <sz val="16"/>
      <color rgb="FF374151"/>
      <name val="Arial"/>
      <family val="2"/>
    </font>
    <font>
      <sz val="20"/>
      <color theme="1"/>
      <name val="PingFang SC Semibold"/>
      <charset val="134"/>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EE4FF"/>
        <bgColor indexed="64"/>
      </patternFill>
    </fill>
    <fill>
      <patternFill patternType="solid">
        <fgColor rgb="FFD9EAD3"/>
        <bgColor indexed="64"/>
      </patternFill>
    </fill>
    <fill>
      <patternFill patternType="solid">
        <fgColor rgb="FFCFC7F4"/>
        <bgColor indexed="64"/>
      </patternFill>
    </fill>
    <fill>
      <patternFill patternType="solid">
        <fgColor rgb="FFDFF8FF"/>
        <bgColor indexed="64"/>
      </patternFill>
    </fill>
    <fill>
      <patternFill patternType="solid">
        <fgColor rgb="FFFFF2CC"/>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0" fontId="1" fillId="0" borderId="0" applyNumberFormat="0" applyFill="0" applyBorder="0" applyAlignment="0" applyProtection="0">
      <alignment vertical="center"/>
    </xf>
    <xf numFmtId="9" fontId="3" fillId="0" borderId="0" applyFont="0" applyFill="0" applyBorder="0" applyAlignment="0" applyProtection="0">
      <alignment vertical="center"/>
    </xf>
  </cellStyleXfs>
  <cellXfs count="102">
    <xf numFmtId="0" fontId="0" fillId="0" borderId="0" xfId="0">
      <alignment vertical="center"/>
    </xf>
    <xf numFmtId="2" fontId="0" fillId="0" borderId="0" xfId="0" applyNumberFormat="1" applyAlignment="1">
      <alignment horizontal="center" vertical="center"/>
    </xf>
    <xf numFmtId="0" fontId="0" fillId="2" borderId="0" xfId="0" applyFill="1">
      <alignment vertical="center"/>
    </xf>
    <xf numFmtId="2" fontId="0" fillId="2" borderId="0" xfId="0" applyNumberFormat="1" applyFill="1" applyAlignment="1">
      <alignment horizontal="center" vertical="center"/>
    </xf>
    <xf numFmtId="0" fontId="0" fillId="3" borderId="0" xfId="0" applyFill="1">
      <alignment vertical="center"/>
    </xf>
    <xf numFmtId="2" fontId="0" fillId="3" borderId="0" xfId="0" applyNumberFormat="1" applyFill="1" applyAlignment="1">
      <alignment horizontal="center"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0" borderId="0" xfId="0" applyAlignment="1">
      <alignment horizontal="center" vertical="center"/>
    </xf>
    <xf numFmtId="176" fontId="0" fillId="2" borderId="0" xfId="0" applyNumberFormat="1" applyFill="1" applyAlignment="1">
      <alignment horizontal="center" vertical="center"/>
    </xf>
    <xf numFmtId="2" fontId="0" fillId="2" borderId="5" xfId="0" applyNumberFormat="1" applyFill="1" applyBorder="1" applyAlignment="1">
      <alignment horizontal="center" vertical="center"/>
    </xf>
    <xf numFmtId="176" fontId="0" fillId="3" borderId="0" xfId="0" applyNumberFormat="1" applyFill="1" applyAlignment="1">
      <alignment horizontal="center" vertical="center"/>
    </xf>
    <xf numFmtId="2" fontId="0" fillId="3" borderId="5" xfId="0" applyNumberFormat="1" applyFill="1" applyBorder="1" applyAlignment="1">
      <alignment horizontal="center" vertical="center"/>
    </xf>
    <xf numFmtId="2" fontId="0" fillId="4" borderId="5" xfId="0" applyNumberFormat="1" applyFill="1" applyBorder="1" applyAlignment="1">
      <alignment horizontal="center" vertical="center"/>
    </xf>
    <xf numFmtId="2" fontId="0" fillId="5" borderId="5" xfId="0" applyNumberFormat="1" applyFill="1" applyBorder="1" applyAlignment="1">
      <alignment horizontal="center" vertical="center"/>
    </xf>
    <xf numFmtId="2" fontId="0" fillId="6" borderId="5" xfId="0" applyNumberFormat="1" applyFill="1" applyBorder="1" applyAlignment="1">
      <alignment horizontal="center" vertical="center"/>
    </xf>
    <xf numFmtId="2" fontId="0" fillId="7" borderId="5" xfId="0" applyNumberFormat="1" applyFill="1" applyBorder="1" applyAlignment="1">
      <alignment horizontal="center" vertical="center"/>
    </xf>
    <xf numFmtId="2" fontId="0" fillId="3" borderId="8" xfId="0" applyNumberFormat="1" applyFill="1" applyBorder="1" applyAlignment="1">
      <alignment horizontal="center" vertical="center"/>
    </xf>
    <xf numFmtId="176" fontId="0" fillId="0" borderId="10" xfId="0" applyNumberFormat="1" applyBorder="1" applyAlignment="1">
      <alignment horizontal="center" vertical="center"/>
    </xf>
    <xf numFmtId="2" fontId="0" fillId="0" borderId="11" xfId="0" applyNumberFormat="1" applyBorder="1" applyAlignment="1">
      <alignment horizontal="center" vertical="center"/>
    </xf>
    <xf numFmtId="0" fontId="1" fillId="0" borderId="0" xfId="1">
      <alignment vertical="center"/>
    </xf>
    <xf numFmtId="58" fontId="0" fillId="0" borderId="0" xfId="0" applyNumberFormat="1" applyAlignment="1">
      <alignment horizontal="center" vertical="center"/>
    </xf>
    <xf numFmtId="0" fontId="0" fillId="2" borderId="0" xfId="0" applyFill="1" applyAlignment="1">
      <alignment horizontal="center" vertical="center"/>
    </xf>
    <xf numFmtId="0" fontId="4" fillId="0" borderId="0" xfId="0" applyFont="1" applyAlignment="1">
      <alignment horizontal="center" vertical="center"/>
    </xf>
    <xf numFmtId="0" fontId="9" fillId="2" borderId="0" xfId="0" applyFont="1" applyFill="1" applyAlignment="1">
      <alignment horizontal="center" vertical="center"/>
    </xf>
    <xf numFmtId="0" fontId="4" fillId="2" borderId="0" xfId="0" applyFont="1" applyFill="1" applyAlignment="1">
      <alignment horizontal="center" vertical="center"/>
    </xf>
    <xf numFmtId="0" fontId="10" fillId="2" borderId="0" xfId="0" applyFont="1" applyFill="1" applyAlignment="1">
      <alignment horizontal="center" vertical="center"/>
    </xf>
    <xf numFmtId="2" fontId="4" fillId="2" borderId="0" xfId="0" applyNumberFormat="1" applyFont="1" applyFill="1" applyAlignment="1">
      <alignment horizontal="center" vertical="center"/>
    </xf>
    <xf numFmtId="0" fontId="10" fillId="3" borderId="0" xfId="0" applyFont="1" applyFill="1" applyAlignment="1">
      <alignment horizontal="center" vertical="center"/>
    </xf>
    <xf numFmtId="0" fontId="4" fillId="3" borderId="0" xfId="0" applyFont="1" applyFill="1" applyAlignment="1">
      <alignment horizontal="center" vertical="center"/>
    </xf>
    <xf numFmtId="2" fontId="4" fillId="3" borderId="0" xfId="0" applyNumberFormat="1" applyFont="1" applyFill="1" applyAlignment="1">
      <alignment horizontal="center" vertical="center"/>
    </xf>
    <xf numFmtId="0" fontId="9" fillId="3" borderId="0" xfId="0" applyFont="1" applyFill="1" applyAlignment="1">
      <alignment horizontal="center" vertical="center"/>
    </xf>
    <xf numFmtId="176" fontId="0" fillId="2" borderId="7" xfId="0" applyNumberFormat="1" applyFill="1" applyBorder="1" applyAlignment="1">
      <alignment horizontal="center" vertical="center"/>
    </xf>
    <xf numFmtId="0" fontId="12" fillId="2" borderId="2" xfId="0" applyFont="1" applyFill="1" applyBorder="1" applyAlignment="1">
      <alignment horizontal="center" vertical="center"/>
    </xf>
    <xf numFmtId="0" fontId="12" fillId="2" borderId="3" xfId="0" applyFont="1" applyFill="1" applyBorder="1" applyAlignment="1">
      <alignment horizontal="center" vertical="center"/>
    </xf>
    <xf numFmtId="0" fontId="6" fillId="2" borderId="4" xfId="0" applyFont="1" applyFill="1" applyBorder="1">
      <alignment vertical="center"/>
    </xf>
    <xf numFmtId="0" fontId="7" fillId="2" borderId="4" xfId="0" applyFont="1" applyFill="1" applyBorder="1">
      <alignment vertical="center"/>
    </xf>
    <xf numFmtId="177" fontId="0" fillId="2" borderId="5" xfId="0" applyNumberFormat="1" applyFill="1" applyBorder="1" applyAlignment="1">
      <alignment horizontal="center" vertical="center"/>
    </xf>
    <xf numFmtId="0" fontId="8" fillId="2" borderId="4" xfId="0" applyFont="1" applyFill="1" applyBorder="1">
      <alignment vertical="center"/>
    </xf>
    <xf numFmtId="0" fontId="8" fillId="3" borderId="4" xfId="0" applyFont="1" applyFill="1" applyBorder="1">
      <alignment vertical="center"/>
    </xf>
    <xf numFmtId="177" fontId="0" fillId="3" borderId="5" xfId="0" applyNumberFormat="1" applyFill="1" applyBorder="1" applyAlignment="1">
      <alignment horizontal="center" vertical="center"/>
    </xf>
    <xf numFmtId="0" fontId="6" fillId="3" borderId="4" xfId="0" applyFont="1" applyFill="1" applyBorder="1">
      <alignment vertical="center"/>
    </xf>
    <xf numFmtId="0" fontId="8" fillId="2" borderId="6" xfId="0" applyFont="1" applyFill="1" applyBorder="1">
      <alignment vertical="center"/>
    </xf>
    <xf numFmtId="177" fontId="0" fillId="2" borderId="8" xfId="0" applyNumberFormat="1" applyFill="1" applyBorder="1" applyAlignment="1">
      <alignment horizontal="center" vertical="center"/>
    </xf>
    <xf numFmtId="0" fontId="0" fillId="0" borderId="0" xfId="0" applyAlignment="1">
      <alignment horizontal="left" vertical="center"/>
    </xf>
    <xf numFmtId="0" fontId="0" fillId="2" borderId="0" xfId="0" applyFill="1" applyAlignment="1">
      <alignment horizontal="left" vertical="center"/>
    </xf>
    <xf numFmtId="10" fontId="0" fillId="2" borderId="0" xfId="2" applyNumberFormat="1" applyFont="1" applyFill="1" applyAlignment="1">
      <alignment horizontal="center" vertical="center"/>
    </xf>
    <xf numFmtId="0" fontId="0" fillId="3" borderId="0" xfId="0" applyFill="1" applyAlignment="1">
      <alignment horizontal="left" vertical="center"/>
    </xf>
    <xf numFmtId="0" fontId="0" fillId="3" borderId="0" xfId="0" applyFill="1" applyAlignment="1">
      <alignment horizontal="center" vertical="center"/>
    </xf>
    <xf numFmtId="10" fontId="0" fillId="3" borderId="0" xfId="2" applyNumberFormat="1" applyFont="1" applyFill="1" applyAlignment="1">
      <alignment horizontal="center" vertical="center"/>
    </xf>
    <xf numFmtId="10" fontId="0" fillId="0" borderId="0" xfId="2" applyNumberFormat="1" applyFont="1" applyAlignment="1">
      <alignment horizontal="center" vertical="center"/>
    </xf>
    <xf numFmtId="178" fontId="0" fillId="0" borderId="0" xfId="0" applyNumberFormat="1" applyAlignment="1">
      <alignment horizontal="center" vertical="center"/>
    </xf>
    <xf numFmtId="179" fontId="0" fillId="0" borderId="0" xfId="0" applyNumberFormat="1" applyAlignment="1">
      <alignment horizontal="center" vertical="center"/>
    </xf>
    <xf numFmtId="180" fontId="0" fillId="0" borderId="0" xfId="0" applyNumberFormat="1" applyAlignment="1">
      <alignment horizontal="center" vertical="center"/>
    </xf>
    <xf numFmtId="0" fontId="0" fillId="2" borderId="5" xfId="0" applyFill="1" applyBorder="1" applyAlignment="1">
      <alignment horizontal="center" vertical="center"/>
    </xf>
    <xf numFmtId="9" fontId="0" fillId="2" borderId="0" xfId="2" applyFont="1" applyFill="1" applyBorder="1" applyAlignment="1">
      <alignment horizontal="center" vertical="center"/>
    </xf>
    <xf numFmtId="9" fontId="0" fillId="3" borderId="0" xfId="2" applyFont="1" applyFill="1" applyBorder="1" applyAlignment="1">
      <alignment horizontal="center" vertical="center"/>
    </xf>
    <xf numFmtId="9" fontId="0" fillId="2" borderId="7" xfId="2" applyFont="1" applyFill="1" applyBorder="1" applyAlignment="1">
      <alignment horizontal="center" vertical="center"/>
    </xf>
    <xf numFmtId="181" fontId="0" fillId="2" borderId="0" xfId="0" applyNumberFormat="1" applyFill="1" applyAlignment="1">
      <alignment horizontal="center" vertical="center"/>
    </xf>
    <xf numFmtId="181" fontId="0" fillId="3" borderId="0" xfId="0" applyNumberFormat="1" applyFill="1" applyAlignment="1">
      <alignment horizontal="center" vertical="center"/>
    </xf>
    <xf numFmtId="181" fontId="0" fillId="4" borderId="0" xfId="0" applyNumberFormat="1" applyFill="1" applyAlignment="1">
      <alignment horizontal="center" vertical="center"/>
    </xf>
    <xf numFmtId="181" fontId="0" fillId="5" borderId="0" xfId="0" applyNumberFormat="1" applyFill="1" applyAlignment="1">
      <alignment horizontal="center" vertical="center"/>
    </xf>
    <xf numFmtId="181" fontId="0" fillId="6" borderId="0" xfId="0" applyNumberFormat="1" applyFill="1" applyAlignment="1">
      <alignment horizontal="center" vertical="center"/>
    </xf>
    <xf numFmtId="181" fontId="0" fillId="7" borderId="0" xfId="0" applyNumberFormat="1" applyFill="1" applyAlignment="1">
      <alignment horizontal="center" vertical="center"/>
    </xf>
    <xf numFmtId="181" fontId="0" fillId="3" borderId="7" xfId="0" applyNumberFormat="1" applyFill="1" applyBorder="1" applyAlignment="1">
      <alignment horizontal="center" vertical="center"/>
    </xf>
    <xf numFmtId="0" fontId="1" fillId="2" borderId="0" xfId="1" applyFill="1" applyBorder="1">
      <alignment vertical="center"/>
    </xf>
    <xf numFmtId="0" fontId="1" fillId="3" borderId="0" xfId="1" applyFill="1" applyBorder="1">
      <alignment vertical="center"/>
    </xf>
    <xf numFmtId="0" fontId="1" fillId="4" borderId="0" xfId="1" applyFill="1" applyBorder="1">
      <alignment vertical="center"/>
    </xf>
    <xf numFmtId="0" fontId="1" fillId="5" borderId="0" xfId="1" applyFill="1" applyBorder="1">
      <alignment vertical="center"/>
    </xf>
    <xf numFmtId="0" fontId="1" fillId="6" borderId="0" xfId="1" applyFill="1" applyBorder="1">
      <alignment vertical="center"/>
    </xf>
    <xf numFmtId="0" fontId="1" fillId="7" borderId="0" xfId="1" applyFill="1" applyBorder="1">
      <alignment vertical="center"/>
    </xf>
    <xf numFmtId="0" fontId="1" fillId="3" borderId="7" xfId="1" applyFill="1" applyBorder="1">
      <alignment vertical="center"/>
    </xf>
    <xf numFmtId="0" fontId="0" fillId="0" borderId="10" xfId="0" applyBorder="1">
      <alignment vertical="center"/>
    </xf>
    <xf numFmtId="0" fontId="12" fillId="2" borderId="0" xfId="0" applyFont="1" applyFill="1">
      <alignment vertical="center"/>
    </xf>
    <xf numFmtId="1" fontId="0" fillId="0" borderId="10" xfId="0" applyNumberFormat="1" applyBorder="1" applyAlignment="1">
      <alignment horizontal="center" vertical="center"/>
    </xf>
    <xf numFmtId="20" fontId="0" fillId="0" borderId="0" xfId="0" applyNumberFormat="1" applyAlignment="1">
      <alignment horizontal="center" vertical="center"/>
    </xf>
    <xf numFmtId="182" fontId="0" fillId="0" borderId="0" xfId="0" applyNumberFormat="1" applyAlignment="1">
      <alignment horizontal="center" vertical="center"/>
    </xf>
    <xf numFmtId="0" fontId="0" fillId="0" borderId="0" xfId="0" applyAlignment="1">
      <alignment vertical="center" wrapText="1"/>
    </xf>
    <xf numFmtId="0" fontId="15" fillId="8" borderId="0" xfId="0" applyFont="1" applyFill="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horizontal="left" vertical="center" wrapText="1"/>
    </xf>
    <xf numFmtId="0" fontId="16" fillId="10" borderId="0" xfId="0" applyFont="1" applyFill="1" applyAlignment="1">
      <alignment horizontal="center" vertical="center"/>
    </xf>
    <xf numFmtId="0" fontId="16" fillId="11" borderId="0" xfId="0" applyFont="1" applyFill="1" applyAlignment="1">
      <alignment horizontal="center" vertical="center"/>
    </xf>
    <xf numFmtId="0" fontId="16" fillId="0" borderId="0" xfId="0" applyFont="1" applyAlignment="1">
      <alignment horizontal="center" vertical="center" wrapText="1"/>
    </xf>
    <xf numFmtId="0" fontId="16" fillId="9" borderId="0" xfId="0" applyFont="1" applyFill="1" applyAlignment="1">
      <alignment horizontal="center" vertical="center"/>
    </xf>
    <xf numFmtId="0" fontId="16" fillId="12" borderId="0" xfId="0" applyFont="1" applyFill="1" applyAlignment="1">
      <alignment horizontal="center" vertical="center"/>
    </xf>
    <xf numFmtId="0" fontId="17" fillId="0" borderId="0" xfId="0" applyFont="1">
      <alignment vertical="center"/>
    </xf>
    <xf numFmtId="0" fontId="11" fillId="4" borderId="1" xfId="1" applyFont="1" applyFill="1" applyBorder="1" applyAlignment="1">
      <alignment horizontal="center" vertical="center"/>
    </xf>
    <xf numFmtId="0" fontId="11" fillId="4" borderId="2" xfId="1" applyFont="1" applyFill="1" applyBorder="1" applyAlignment="1">
      <alignment horizontal="center" vertical="center"/>
    </xf>
    <xf numFmtId="0" fontId="11" fillId="4" borderId="3" xfId="1" applyFont="1" applyFill="1" applyBorder="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1" xfId="0" applyFont="1" applyFill="1" applyBorder="1" applyAlignment="1">
      <alignment horizontal="center" vertical="center"/>
    </xf>
    <xf numFmtId="0" fontId="15" fillId="8" borderId="0" xfId="0" applyFont="1" applyFill="1" applyAlignment="1">
      <alignment horizontal="center" vertical="center"/>
    </xf>
    <xf numFmtId="0" fontId="16" fillId="10" borderId="0" xfId="0" applyFont="1" applyFill="1" applyAlignment="1">
      <alignment horizontal="center" vertical="center"/>
    </xf>
    <xf numFmtId="0" fontId="16" fillId="11" borderId="0" xfId="0" applyFont="1" applyFill="1" applyAlignment="1">
      <alignment horizontal="center" vertical="center"/>
    </xf>
    <xf numFmtId="0" fontId="16" fillId="9" borderId="0" xfId="0" applyFont="1" applyFill="1" applyAlignment="1">
      <alignment horizontal="center" vertical="center"/>
    </xf>
  </cellXfs>
  <cellStyles count="3">
    <cellStyle name="百分比" xfId="2" builtinId="5"/>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tudy.163.com/course/courseLearn.htm?courseId=121163480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bilibili.com/video/BV1yo4y1d7UK" TargetMode="External"/><Relationship Id="rId3" Type="http://schemas.openxmlformats.org/officeDocument/2006/relationships/hyperlink" Target="https://www.bilibili.com/video/BV1uK411H7on" TargetMode="External"/><Relationship Id="rId7" Type="http://schemas.openxmlformats.org/officeDocument/2006/relationships/hyperlink" Target="https://www.bilibili.com/video/BV1FE411P7B3" TargetMode="External"/><Relationship Id="rId2" Type="http://schemas.openxmlformats.org/officeDocument/2006/relationships/hyperlink" Target="https://www.bilibili.com/video/BV19b411N7Fz" TargetMode="External"/><Relationship Id="rId1" Type="http://schemas.openxmlformats.org/officeDocument/2006/relationships/hyperlink" Target="https://study.163.com/course/courseLearn.htm?courseId=1211634809" TargetMode="External"/><Relationship Id="rId6" Type="http://schemas.openxmlformats.org/officeDocument/2006/relationships/hyperlink" Target="https://www.bilibili.com/video/BV1Dv411W7XP?spm_id_from=333.999.0.0" TargetMode="External"/><Relationship Id="rId5" Type="http://schemas.openxmlformats.org/officeDocument/2006/relationships/hyperlink" Target="https://space.bilibili.com/302417610/search/video?keyword=react" TargetMode="External"/><Relationship Id="rId10" Type="http://schemas.openxmlformats.org/officeDocument/2006/relationships/hyperlink" Target="https://www.bilibili.com/video/BV1Zg4y1v75U" TargetMode="External"/><Relationship Id="rId4" Type="http://schemas.openxmlformats.org/officeDocument/2006/relationships/hyperlink" Target="https://www.bilibili.com/video/BV1WC4y1b78y" TargetMode="External"/><Relationship Id="rId9" Type="http://schemas.openxmlformats.org/officeDocument/2006/relationships/hyperlink" Target="https://gite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FD2D3-CA28-834A-8368-DE78DE54CFC7}">
  <dimension ref="A1:H194"/>
  <sheetViews>
    <sheetView workbookViewId="0">
      <selection sqref="A1:E1"/>
    </sheetView>
  </sheetViews>
  <sheetFormatPr baseColWidth="10" defaultRowHeight="16"/>
  <cols>
    <col min="1" max="1" width="48" customWidth="1"/>
    <col min="2" max="3" width="15.5" style="10" customWidth="1"/>
    <col min="4" max="5" width="12.5" style="10" customWidth="1"/>
    <col min="6" max="8" width="8.6640625" style="25" hidden="1" customWidth="1"/>
  </cols>
  <sheetData>
    <row r="1" spans="1:8" ht="61" customHeight="1">
      <c r="A1" s="90" t="s">
        <v>9</v>
      </c>
      <c r="B1" s="91"/>
      <c r="C1" s="91"/>
      <c r="D1" s="91"/>
      <c r="E1" s="92"/>
    </row>
    <row r="2" spans="1:8" s="2" customFormat="1" ht="21">
      <c r="A2" s="37" t="s">
        <v>13</v>
      </c>
      <c r="B2" s="24" t="s">
        <v>1</v>
      </c>
      <c r="C2" s="24" t="s">
        <v>14</v>
      </c>
      <c r="D2" s="24" t="s">
        <v>15</v>
      </c>
      <c r="E2" s="56" t="s">
        <v>16</v>
      </c>
      <c r="F2" s="26"/>
      <c r="G2" s="27"/>
      <c r="H2" s="27"/>
    </row>
    <row r="3" spans="1:8" s="2" customFormat="1">
      <c r="A3" s="38" t="s">
        <v>17</v>
      </c>
      <c r="B3" s="11">
        <f t="shared" ref="B3:B34" si="0">F3+H3</f>
        <v>58.483333333333334</v>
      </c>
      <c r="C3" s="11">
        <f>B3</f>
        <v>58.483333333333334</v>
      </c>
      <c r="D3" s="24"/>
      <c r="E3" s="56"/>
      <c r="F3" s="28">
        <v>58</v>
      </c>
      <c r="G3" s="27">
        <v>29</v>
      </c>
      <c r="H3" s="29">
        <f>G3/60</f>
        <v>0.48333333333333334</v>
      </c>
    </row>
    <row r="4" spans="1:8" s="2" customFormat="1">
      <c r="A4" s="38" t="s">
        <v>18</v>
      </c>
      <c r="B4" s="11">
        <f t="shared" si="0"/>
        <v>64.066666666666663</v>
      </c>
      <c r="C4" s="11">
        <f>B4+B3</f>
        <v>122.55</v>
      </c>
      <c r="D4" s="57">
        <f>C4/$C$194</f>
        <v>3.2329263413368746E-2</v>
      </c>
      <c r="E4" s="39">
        <f>C4/60</f>
        <v>2.0425</v>
      </c>
      <c r="F4" s="28">
        <v>64</v>
      </c>
      <c r="G4" s="27">
        <v>4</v>
      </c>
      <c r="H4" s="29">
        <f t="shared" ref="H4:H67" si="1">G4/60</f>
        <v>6.6666666666666666E-2</v>
      </c>
    </row>
    <row r="5" spans="1:8" s="2" customFormat="1" ht="21">
      <c r="A5" s="37" t="s">
        <v>19</v>
      </c>
      <c r="B5" s="11">
        <f t="shared" si="0"/>
        <v>0</v>
      </c>
      <c r="C5" s="11">
        <f>C4+B5</f>
        <v>122.55</v>
      </c>
      <c r="D5" s="57">
        <f t="shared" ref="D5:D68" si="2">C5/$C$194</f>
        <v>3.2329263413368746E-2</v>
      </c>
      <c r="E5" s="39">
        <f t="shared" ref="E5:E68" si="3">C5/60</f>
        <v>2.0425</v>
      </c>
      <c r="F5" s="26"/>
      <c r="G5" s="27"/>
      <c r="H5" s="29">
        <f t="shared" si="1"/>
        <v>0</v>
      </c>
    </row>
    <row r="6" spans="1:8" s="2" customFormat="1">
      <c r="A6" s="38" t="s">
        <v>20</v>
      </c>
      <c r="B6" s="11">
        <f t="shared" si="0"/>
        <v>22.983333333333334</v>
      </c>
      <c r="C6" s="11">
        <f>C5+B6</f>
        <v>145.53333333333333</v>
      </c>
      <c r="D6" s="57">
        <f t="shared" si="2"/>
        <v>3.8392374286078598E-2</v>
      </c>
      <c r="E6" s="39">
        <f t="shared" si="3"/>
        <v>2.4255555555555555</v>
      </c>
      <c r="F6" s="28">
        <v>22</v>
      </c>
      <c r="G6" s="27">
        <v>59</v>
      </c>
      <c r="H6" s="29">
        <f t="shared" si="1"/>
        <v>0.98333333333333328</v>
      </c>
    </row>
    <row r="7" spans="1:8" s="2" customFormat="1">
      <c r="A7" s="38" t="s">
        <v>21</v>
      </c>
      <c r="B7" s="11">
        <f t="shared" si="0"/>
        <v>18.466666666666665</v>
      </c>
      <c r="C7" s="11">
        <f t="shared" ref="C7:C70" si="4">C6+B7</f>
        <v>164</v>
      </c>
      <c r="D7" s="57">
        <f t="shared" si="2"/>
        <v>4.3263967358567725E-2</v>
      </c>
      <c r="E7" s="39">
        <f t="shared" si="3"/>
        <v>2.7333333333333334</v>
      </c>
      <c r="F7" s="28">
        <v>18</v>
      </c>
      <c r="G7" s="27">
        <v>28</v>
      </c>
      <c r="H7" s="29">
        <f t="shared" si="1"/>
        <v>0.46666666666666667</v>
      </c>
    </row>
    <row r="8" spans="1:8" s="2" customFormat="1">
      <c r="A8" s="38" t="s">
        <v>22</v>
      </c>
      <c r="B8" s="11">
        <f t="shared" si="0"/>
        <v>56.016666666666666</v>
      </c>
      <c r="C8" s="11">
        <f t="shared" si="4"/>
        <v>220.01666666666665</v>
      </c>
      <c r="D8" s="57">
        <f t="shared" si="2"/>
        <v>5.8041426128094771E-2</v>
      </c>
      <c r="E8" s="39">
        <f t="shared" si="3"/>
        <v>3.6669444444444443</v>
      </c>
      <c r="F8" s="28">
        <v>56</v>
      </c>
      <c r="G8" s="27">
        <v>1</v>
      </c>
      <c r="H8" s="29">
        <f t="shared" si="1"/>
        <v>1.6666666666666666E-2</v>
      </c>
    </row>
    <row r="9" spans="1:8" s="2" customFormat="1">
      <c r="A9" s="38" t="s">
        <v>23</v>
      </c>
      <c r="B9" s="11">
        <f t="shared" si="0"/>
        <v>31.283333333333335</v>
      </c>
      <c r="C9" s="11">
        <f t="shared" si="4"/>
        <v>251.29999999999998</v>
      </c>
      <c r="D9" s="57">
        <f t="shared" si="2"/>
        <v>6.6294115836634568E-2</v>
      </c>
      <c r="E9" s="39">
        <f t="shared" si="3"/>
        <v>4.1883333333333335</v>
      </c>
      <c r="F9" s="28">
        <v>31</v>
      </c>
      <c r="G9" s="27">
        <v>17</v>
      </c>
      <c r="H9" s="29">
        <f t="shared" si="1"/>
        <v>0.28333333333333333</v>
      </c>
    </row>
    <row r="10" spans="1:8" s="2" customFormat="1" ht="21">
      <c r="A10" s="37" t="s">
        <v>24</v>
      </c>
      <c r="B10" s="11">
        <f t="shared" si="0"/>
        <v>0</v>
      </c>
      <c r="C10" s="11">
        <f t="shared" si="4"/>
        <v>251.29999999999998</v>
      </c>
      <c r="D10" s="57">
        <f t="shared" si="2"/>
        <v>6.6294115836634568E-2</v>
      </c>
      <c r="E10" s="39">
        <f t="shared" si="3"/>
        <v>4.1883333333333335</v>
      </c>
      <c r="F10" s="26"/>
      <c r="G10" s="27"/>
      <c r="H10" s="29">
        <f t="shared" si="1"/>
        <v>0</v>
      </c>
    </row>
    <row r="11" spans="1:8" s="2" customFormat="1">
      <c r="A11" s="38" t="s">
        <v>25</v>
      </c>
      <c r="B11" s="11">
        <f t="shared" si="0"/>
        <v>22.583333333333332</v>
      </c>
      <c r="C11" s="11">
        <f t="shared" si="4"/>
        <v>273.88333333333333</v>
      </c>
      <c r="D11" s="57">
        <f t="shared" si="2"/>
        <v>7.2251704837738157E-2</v>
      </c>
      <c r="E11" s="39">
        <f t="shared" si="3"/>
        <v>4.5647222222222217</v>
      </c>
      <c r="F11" s="28">
        <v>22</v>
      </c>
      <c r="G11" s="27">
        <v>35</v>
      </c>
      <c r="H11" s="29">
        <f t="shared" si="1"/>
        <v>0.58333333333333337</v>
      </c>
    </row>
    <row r="12" spans="1:8" s="2" customFormat="1">
      <c r="A12" s="38" t="s">
        <v>26</v>
      </c>
      <c r="B12" s="11">
        <f t="shared" si="0"/>
        <v>27.7</v>
      </c>
      <c r="C12" s="11">
        <f t="shared" si="4"/>
        <v>301.58333333333331</v>
      </c>
      <c r="D12" s="57">
        <f t="shared" si="2"/>
        <v>7.9559094446471842E-2</v>
      </c>
      <c r="E12" s="39">
        <f t="shared" si="3"/>
        <v>5.0263888888888886</v>
      </c>
      <c r="F12" s="28">
        <v>27</v>
      </c>
      <c r="G12" s="27">
        <v>42</v>
      </c>
      <c r="H12" s="29">
        <f t="shared" si="1"/>
        <v>0.7</v>
      </c>
    </row>
    <row r="13" spans="1:8" s="2" customFormat="1">
      <c r="A13" s="38" t="s">
        <v>27</v>
      </c>
      <c r="B13" s="11">
        <f t="shared" si="0"/>
        <v>19.666666666666668</v>
      </c>
      <c r="C13" s="11">
        <f t="shared" si="4"/>
        <v>321.25</v>
      </c>
      <c r="D13" s="57">
        <f t="shared" si="2"/>
        <v>8.4747253133779774E-2</v>
      </c>
      <c r="E13" s="39">
        <f t="shared" si="3"/>
        <v>5.354166666666667</v>
      </c>
      <c r="F13" s="28">
        <v>19</v>
      </c>
      <c r="G13" s="27">
        <v>40</v>
      </c>
      <c r="H13" s="29">
        <f t="shared" si="1"/>
        <v>0.66666666666666663</v>
      </c>
    </row>
    <row r="14" spans="1:8" s="2" customFormat="1">
      <c r="A14" s="38" t="s">
        <v>28</v>
      </c>
      <c r="B14" s="11">
        <f t="shared" si="0"/>
        <v>40.783333333333331</v>
      </c>
      <c r="C14" s="11">
        <f t="shared" si="4"/>
        <v>362.0333333333333</v>
      </c>
      <c r="D14" s="57">
        <f t="shared" si="2"/>
        <v>9.5506087292968306E-2</v>
      </c>
      <c r="E14" s="39">
        <f t="shared" si="3"/>
        <v>6.033888888888888</v>
      </c>
      <c r="F14" s="28">
        <v>40</v>
      </c>
      <c r="G14" s="27">
        <v>47</v>
      </c>
      <c r="H14" s="29">
        <f t="shared" si="1"/>
        <v>0.78333333333333333</v>
      </c>
    </row>
    <row r="15" spans="1:8" s="2" customFormat="1">
      <c r="A15" s="38" t="s">
        <v>29</v>
      </c>
      <c r="B15" s="11">
        <f t="shared" si="0"/>
        <v>10.016666666666667</v>
      </c>
      <c r="C15" s="11">
        <f t="shared" si="4"/>
        <v>372.04999999999995</v>
      </c>
      <c r="D15" s="57">
        <f t="shared" si="2"/>
        <v>9.8148530827775124E-2</v>
      </c>
      <c r="E15" s="39">
        <f t="shared" si="3"/>
        <v>6.2008333333333328</v>
      </c>
      <c r="F15" s="28">
        <v>10</v>
      </c>
      <c r="G15" s="27">
        <v>1</v>
      </c>
      <c r="H15" s="29">
        <f t="shared" si="1"/>
        <v>1.6666666666666666E-2</v>
      </c>
    </row>
    <row r="16" spans="1:8" s="2" customFormat="1" ht="21">
      <c r="A16" s="37" t="s">
        <v>30</v>
      </c>
      <c r="B16" s="11">
        <f t="shared" si="0"/>
        <v>0</v>
      </c>
      <c r="C16" s="11">
        <f t="shared" si="4"/>
        <v>372.04999999999995</v>
      </c>
      <c r="D16" s="57">
        <f t="shared" si="2"/>
        <v>9.8148530827775124E-2</v>
      </c>
      <c r="E16" s="39">
        <f t="shared" si="3"/>
        <v>6.2008333333333328</v>
      </c>
      <c r="F16" s="26"/>
      <c r="G16" s="27"/>
      <c r="H16" s="29">
        <f t="shared" si="1"/>
        <v>0</v>
      </c>
    </row>
    <row r="17" spans="1:8" s="2" customFormat="1">
      <c r="A17" s="38" t="s">
        <v>31</v>
      </c>
      <c r="B17" s="11">
        <f t="shared" si="0"/>
        <v>29.5</v>
      </c>
      <c r="C17" s="11">
        <f t="shared" si="4"/>
        <v>401.54999999999995</v>
      </c>
      <c r="D17" s="57">
        <f t="shared" si="2"/>
        <v>0.10593076885873701</v>
      </c>
      <c r="E17" s="39">
        <f t="shared" si="3"/>
        <v>6.692499999999999</v>
      </c>
      <c r="F17" s="28">
        <v>29</v>
      </c>
      <c r="G17" s="27">
        <v>30</v>
      </c>
      <c r="H17" s="29">
        <f t="shared" si="1"/>
        <v>0.5</v>
      </c>
    </row>
    <row r="18" spans="1:8" s="2" customFormat="1">
      <c r="A18" s="38" t="s">
        <v>32</v>
      </c>
      <c r="B18" s="11">
        <f t="shared" si="0"/>
        <v>14.433333333333334</v>
      </c>
      <c r="C18" s="11">
        <f t="shared" si="4"/>
        <v>415.98333333333329</v>
      </c>
      <c r="D18" s="57">
        <f t="shared" si="2"/>
        <v>0.10973834972586298</v>
      </c>
      <c r="E18" s="39">
        <f t="shared" si="3"/>
        <v>6.9330555555555549</v>
      </c>
      <c r="F18" s="28">
        <v>14</v>
      </c>
      <c r="G18" s="27">
        <v>26</v>
      </c>
      <c r="H18" s="29">
        <f t="shared" si="1"/>
        <v>0.43333333333333335</v>
      </c>
    </row>
    <row r="19" spans="1:8" s="2" customFormat="1">
      <c r="A19" s="38" t="s">
        <v>33</v>
      </c>
      <c r="B19" s="11">
        <f t="shared" si="0"/>
        <v>8.2666666666666675</v>
      </c>
      <c r="C19" s="11">
        <f t="shared" si="4"/>
        <v>424.24999999999994</v>
      </c>
      <c r="D19" s="57">
        <f t="shared" si="2"/>
        <v>0.11191913507239241</v>
      </c>
      <c r="E19" s="39">
        <f t="shared" si="3"/>
        <v>7.070833333333332</v>
      </c>
      <c r="F19" s="28">
        <v>8</v>
      </c>
      <c r="G19" s="27">
        <v>16</v>
      </c>
      <c r="H19" s="29">
        <f t="shared" si="1"/>
        <v>0.26666666666666666</v>
      </c>
    </row>
    <row r="20" spans="1:8" s="2" customFormat="1">
      <c r="A20" s="38" t="s">
        <v>34</v>
      </c>
      <c r="B20" s="11">
        <f t="shared" si="0"/>
        <v>8.3333333333333339</v>
      </c>
      <c r="C20" s="11">
        <f t="shared" si="4"/>
        <v>432.58333333333326</v>
      </c>
      <c r="D20" s="57">
        <f t="shared" si="2"/>
        <v>0.11411750739752288</v>
      </c>
      <c r="E20" s="39">
        <f t="shared" si="3"/>
        <v>7.2097222222222213</v>
      </c>
      <c r="F20" s="28">
        <v>8</v>
      </c>
      <c r="G20" s="27">
        <v>20</v>
      </c>
      <c r="H20" s="29">
        <f t="shared" si="1"/>
        <v>0.33333333333333331</v>
      </c>
    </row>
    <row r="21" spans="1:8" s="2" customFormat="1">
      <c r="A21" s="38" t="s">
        <v>35</v>
      </c>
      <c r="B21" s="11">
        <f t="shared" si="0"/>
        <v>26.516666666666666</v>
      </c>
      <c r="C21" s="11">
        <f t="shared" si="4"/>
        <v>459.09999999999991</v>
      </c>
      <c r="D21" s="57">
        <f t="shared" si="2"/>
        <v>0.12111272813608805</v>
      </c>
      <c r="E21" s="39">
        <f t="shared" si="3"/>
        <v>7.6516666666666655</v>
      </c>
      <c r="F21" s="28">
        <v>26</v>
      </c>
      <c r="G21" s="27">
        <v>31</v>
      </c>
      <c r="H21" s="29">
        <f t="shared" si="1"/>
        <v>0.51666666666666672</v>
      </c>
    </row>
    <row r="22" spans="1:8" s="2" customFormat="1">
      <c r="A22" s="38" t="s">
        <v>36</v>
      </c>
      <c r="B22" s="11">
        <f t="shared" si="0"/>
        <v>15.2</v>
      </c>
      <c r="C22" s="11">
        <f t="shared" si="4"/>
        <v>474.2999999999999</v>
      </c>
      <c r="D22" s="57">
        <f t="shared" si="2"/>
        <v>0.12512255925712604</v>
      </c>
      <c r="E22" s="39">
        <f t="shared" si="3"/>
        <v>7.9049999999999985</v>
      </c>
      <c r="F22" s="28">
        <v>15</v>
      </c>
      <c r="G22" s="27">
        <v>12</v>
      </c>
      <c r="H22" s="29">
        <f t="shared" si="1"/>
        <v>0.2</v>
      </c>
    </row>
    <row r="23" spans="1:8" s="2" customFormat="1">
      <c r="A23" s="38" t="s">
        <v>37</v>
      </c>
      <c r="B23" s="11">
        <f t="shared" si="0"/>
        <v>5.7666666666666666</v>
      </c>
      <c r="C23" s="11">
        <f t="shared" si="4"/>
        <v>480.06666666666655</v>
      </c>
      <c r="D23" s="57">
        <f t="shared" si="2"/>
        <v>0.1266438329061163</v>
      </c>
      <c r="E23" s="39">
        <f t="shared" si="3"/>
        <v>8.0011111111111095</v>
      </c>
      <c r="F23" s="28">
        <v>5</v>
      </c>
      <c r="G23" s="27">
        <v>46</v>
      </c>
      <c r="H23" s="29">
        <f t="shared" si="1"/>
        <v>0.76666666666666672</v>
      </c>
    </row>
    <row r="24" spans="1:8" s="2" customFormat="1" ht="21">
      <c r="A24" s="37" t="s">
        <v>38</v>
      </c>
      <c r="B24" s="11">
        <f t="shared" si="0"/>
        <v>0</v>
      </c>
      <c r="C24" s="11">
        <f t="shared" si="4"/>
        <v>480.06666666666655</v>
      </c>
      <c r="D24" s="57">
        <f t="shared" si="2"/>
        <v>0.1266438329061163</v>
      </c>
      <c r="E24" s="39">
        <f t="shared" si="3"/>
        <v>8.0011111111111095</v>
      </c>
      <c r="F24" s="26"/>
      <c r="G24" s="27"/>
      <c r="H24" s="29">
        <f t="shared" si="1"/>
        <v>0</v>
      </c>
    </row>
    <row r="25" spans="1:8" s="2" customFormat="1">
      <c r="A25" s="38" t="s">
        <v>39</v>
      </c>
      <c r="B25" s="11">
        <f t="shared" si="0"/>
        <v>15.333333333333334</v>
      </c>
      <c r="C25" s="11">
        <f t="shared" si="4"/>
        <v>495.39999999999986</v>
      </c>
      <c r="D25" s="57">
        <f t="shared" si="2"/>
        <v>0.13068883798435638</v>
      </c>
      <c r="E25" s="39">
        <f t="shared" si="3"/>
        <v>8.2566666666666642</v>
      </c>
      <c r="F25" s="28">
        <v>15</v>
      </c>
      <c r="G25" s="27">
        <v>20</v>
      </c>
      <c r="H25" s="29">
        <f t="shared" si="1"/>
        <v>0.33333333333333331</v>
      </c>
    </row>
    <row r="26" spans="1:8" s="2" customFormat="1">
      <c r="A26" s="40" t="s">
        <v>40</v>
      </c>
      <c r="B26" s="11">
        <f t="shared" si="0"/>
        <v>6.7</v>
      </c>
      <c r="C26" s="11">
        <f t="shared" si="4"/>
        <v>502.09999999999985</v>
      </c>
      <c r="D26" s="57">
        <f t="shared" si="2"/>
        <v>0.13245632933376128</v>
      </c>
      <c r="E26" s="39">
        <f t="shared" si="3"/>
        <v>8.3683333333333305</v>
      </c>
      <c r="F26" s="28">
        <v>6</v>
      </c>
      <c r="G26" s="27">
        <v>42</v>
      </c>
      <c r="H26" s="29">
        <f t="shared" si="1"/>
        <v>0.7</v>
      </c>
    </row>
    <row r="27" spans="1:8" s="2" customFormat="1">
      <c r="A27" s="40" t="s">
        <v>41</v>
      </c>
      <c r="B27" s="11">
        <f t="shared" si="0"/>
        <v>7.4666666666666668</v>
      </c>
      <c r="C27" s="11">
        <f t="shared" si="4"/>
        <v>509.56666666666649</v>
      </c>
      <c r="D27" s="57">
        <f t="shared" si="2"/>
        <v>0.13442607093707817</v>
      </c>
      <c r="E27" s="39">
        <f t="shared" si="3"/>
        <v>8.4927777777777749</v>
      </c>
      <c r="F27" s="28">
        <v>7</v>
      </c>
      <c r="G27" s="27">
        <v>28</v>
      </c>
      <c r="H27" s="29">
        <f t="shared" si="1"/>
        <v>0.46666666666666667</v>
      </c>
    </row>
    <row r="28" spans="1:8" s="2" customFormat="1">
      <c r="A28" s="40" t="s">
        <v>42</v>
      </c>
      <c r="B28" s="11">
        <f t="shared" si="0"/>
        <v>5.3833333333333337</v>
      </c>
      <c r="C28" s="11">
        <f t="shared" si="4"/>
        <v>514.94999999999982</v>
      </c>
      <c r="D28" s="57">
        <f t="shared" si="2"/>
        <v>0.13584621945911246</v>
      </c>
      <c r="E28" s="39">
        <f t="shared" si="3"/>
        <v>8.5824999999999978</v>
      </c>
      <c r="F28" s="28">
        <v>5</v>
      </c>
      <c r="G28" s="27">
        <v>23</v>
      </c>
      <c r="H28" s="29">
        <f>G28/60</f>
        <v>0.38333333333333336</v>
      </c>
    </row>
    <row r="29" spans="1:8" s="2" customFormat="1">
      <c r="A29" s="40" t="s">
        <v>43</v>
      </c>
      <c r="B29" s="11">
        <f t="shared" si="0"/>
        <v>19.283333333333335</v>
      </c>
      <c r="C29" s="11">
        <f t="shared" si="4"/>
        <v>534.23333333333312</v>
      </c>
      <c r="D29" s="57">
        <f t="shared" si="2"/>
        <v>0.14093325301946436</v>
      </c>
      <c r="E29" s="39">
        <f t="shared" si="3"/>
        <v>8.9038888888888845</v>
      </c>
      <c r="F29" s="28">
        <v>19</v>
      </c>
      <c r="G29" s="27">
        <v>17</v>
      </c>
      <c r="H29" s="29">
        <f>G29/60</f>
        <v>0.28333333333333333</v>
      </c>
    </row>
    <row r="30" spans="1:8" s="2" customFormat="1">
      <c r="A30" s="40" t="s">
        <v>44</v>
      </c>
      <c r="B30" s="11">
        <f t="shared" si="0"/>
        <v>28.783333333333335</v>
      </c>
      <c r="C30" s="11">
        <f t="shared" si="4"/>
        <v>563.01666666666642</v>
      </c>
      <c r="D30" s="57">
        <f t="shared" si="2"/>
        <v>0.14852643103046501</v>
      </c>
      <c r="E30" s="39">
        <f t="shared" si="3"/>
        <v>9.3836111111111062</v>
      </c>
      <c r="F30" s="28">
        <v>28</v>
      </c>
      <c r="G30" s="27">
        <v>47</v>
      </c>
      <c r="H30" s="29">
        <f t="shared" si="1"/>
        <v>0.78333333333333333</v>
      </c>
    </row>
    <row r="31" spans="1:8" s="2" customFormat="1">
      <c r="A31" s="40" t="s">
        <v>45</v>
      </c>
      <c r="B31" s="11">
        <f t="shared" si="0"/>
        <v>12.783333333333333</v>
      </c>
      <c r="C31" s="11">
        <f t="shared" si="4"/>
        <v>575.79999999999973</v>
      </c>
      <c r="D31" s="57">
        <f t="shared" si="2"/>
        <v>0.15189873417721514</v>
      </c>
      <c r="E31" s="39">
        <f t="shared" si="3"/>
        <v>9.5966666666666622</v>
      </c>
      <c r="F31" s="28">
        <v>12</v>
      </c>
      <c r="G31" s="27">
        <v>47</v>
      </c>
      <c r="H31" s="29">
        <f t="shared" si="1"/>
        <v>0.78333333333333333</v>
      </c>
    </row>
    <row r="32" spans="1:8" s="2" customFormat="1">
      <c r="A32" s="40" t="s">
        <v>46</v>
      </c>
      <c r="B32" s="11">
        <f t="shared" si="0"/>
        <v>9.2166666666666668</v>
      </c>
      <c r="C32" s="11">
        <f t="shared" si="4"/>
        <v>585.01666666666642</v>
      </c>
      <c r="D32" s="57">
        <f t="shared" si="2"/>
        <v>0.15433013396880946</v>
      </c>
      <c r="E32" s="39">
        <f t="shared" si="3"/>
        <v>9.7502777777777734</v>
      </c>
      <c r="F32" s="28">
        <v>9</v>
      </c>
      <c r="G32" s="27">
        <v>13</v>
      </c>
      <c r="H32" s="29">
        <f t="shared" si="1"/>
        <v>0.21666666666666667</v>
      </c>
    </row>
    <row r="33" spans="1:8" s="4" customFormat="1">
      <c r="A33" s="41" t="s">
        <v>47</v>
      </c>
      <c r="B33" s="13">
        <f t="shared" si="0"/>
        <v>22.683333333333334</v>
      </c>
      <c r="C33" s="13">
        <f t="shared" si="4"/>
        <v>607.6999999999997</v>
      </c>
      <c r="D33" s="58">
        <f t="shared" si="2"/>
        <v>0.1603141034378146</v>
      </c>
      <c r="E33" s="42">
        <f t="shared" si="3"/>
        <v>10.128333333333329</v>
      </c>
      <c r="F33" s="30">
        <v>22</v>
      </c>
      <c r="G33" s="31">
        <v>41</v>
      </c>
      <c r="H33" s="32">
        <f t="shared" si="1"/>
        <v>0.68333333333333335</v>
      </c>
    </row>
    <row r="34" spans="1:8" s="4" customFormat="1" ht="21">
      <c r="A34" s="43" t="s">
        <v>48</v>
      </c>
      <c r="B34" s="13">
        <f t="shared" si="0"/>
        <v>0</v>
      </c>
      <c r="C34" s="13">
        <f t="shared" si="4"/>
        <v>607.6999999999997</v>
      </c>
      <c r="D34" s="58">
        <f t="shared" si="2"/>
        <v>0.1603141034378146</v>
      </c>
      <c r="E34" s="42">
        <f t="shared" si="3"/>
        <v>10.128333333333329</v>
      </c>
      <c r="F34" s="33"/>
      <c r="G34" s="31"/>
      <c r="H34" s="32">
        <f t="shared" si="1"/>
        <v>0</v>
      </c>
    </row>
    <row r="35" spans="1:8" s="4" customFormat="1">
      <c r="A35" s="41" t="s">
        <v>49</v>
      </c>
      <c r="B35" s="13">
        <f t="shared" ref="B35:B66" si="5">F35+H35</f>
        <v>6.0333333333333332</v>
      </c>
      <c r="C35" s="13">
        <f t="shared" si="4"/>
        <v>613.73333333333301</v>
      </c>
      <c r="D35" s="58">
        <f t="shared" si="2"/>
        <v>0.16190572500120906</v>
      </c>
      <c r="E35" s="42">
        <f t="shared" si="3"/>
        <v>10.228888888888884</v>
      </c>
      <c r="F35" s="30">
        <v>6</v>
      </c>
      <c r="G35" s="31">
        <v>2</v>
      </c>
      <c r="H35" s="32">
        <f t="shared" si="1"/>
        <v>3.3333333333333333E-2</v>
      </c>
    </row>
    <row r="36" spans="1:8" s="4" customFormat="1">
      <c r="A36" s="41" t="s">
        <v>50</v>
      </c>
      <c r="B36" s="13">
        <f t="shared" si="5"/>
        <v>13.75</v>
      </c>
      <c r="C36" s="13">
        <f t="shared" si="4"/>
        <v>627.48333333333301</v>
      </c>
      <c r="D36" s="58">
        <f t="shared" si="2"/>
        <v>0.16553303933767433</v>
      </c>
      <c r="E36" s="42">
        <f t="shared" si="3"/>
        <v>10.45805555555555</v>
      </c>
      <c r="F36" s="30">
        <v>13</v>
      </c>
      <c r="G36" s="31">
        <v>45</v>
      </c>
      <c r="H36" s="32">
        <f t="shared" si="1"/>
        <v>0.75</v>
      </c>
    </row>
    <row r="37" spans="1:8" s="4" customFormat="1">
      <c r="A37" s="41" t="s">
        <v>51</v>
      </c>
      <c r="B37" s="13">
        <f t="shared" si="5"/>
        <v>5.9666666666666668</v>
      </c>
      <c r="C37" s="13">
        <f t="shared" si="4"/>
        <v>633.4499999999997</v>
      </c>
      <c r="D37" s="58">
        <f t="shared" si="2"/>
        <v>0.16710707392246776</v>
      </c>
      <c r="E37" s="42">
        <f t="shared" si="3"/>
        <v>10.557499999999996</v>
      </c>
      <c r="F37" s="30">
        <v>5</v>
      </c>
      <c r="G37" s="31">
        <v>58</v>
      </c>
      <c r="H37" s="32">
        <f t="shared" si="1"/>
        <v>0.96666666666666667</v>
      </c>
    </row>
    <row r="38" spans="1:8" s="4" customFormat="1">
      <c r="A38" s="41" t="s">
        <v>52</v>
      </c>
      <c r="B38" s="13">
        <f t="shared" si="5"/>
        <v>11.633333333333333</v>
      </c>
      <c r="C38" s="13">
        <f t="shared" si="4"/>
        <v>645.08333333333303</v>
      </c>
      <c r="D38" s="58">
        <f t="shared" si="2"/>
        <v>0.1701760016883499</v>
      </c>
      <c r="E38" s="42">
        <f t="shared" si="3"/>
        <v>10.751388888888885</v>
      </c>
      <c r="F38" s="30">
        <v>11</v>
      </c>
      <c r="G38" s="31">
        <v>38</v>
      </c>
      <c r="H38" s="32">
        <f t="shared" si="1"/>
        <v>0.6333333333333333</v>
      </c>
    </row>
    <row r="39" spans="1:8" s="4" customFormat="1">
      <c r="A39" s="41" t="s">
        <v>53</v>
      </c>
      <c r="B39" s="13">
        <f t="shared" si="5"/>
        <v>3.7</v>
      </c>
      <c r="C39" s="13">
        <f t="shared" si="4"/>
        <v>648.78333333333308</v>
      </c>
      <c r="D39" s="58">
        <f t="shared" si="2"/>
        <v>0.17115207900070784</v>
      </c>
      <c r="E39" s="42">
        <f t="shared" si="3"/>
        <v>10.813055555555552</v>
      </c>
      <c r="F39" s="30">
        <v>3</v>
      </c>
      <c r="G39" s="31">
        <v>42</v>
      </c>
      <c r="H39" s="32">
        <f t="shared" si="1"/>
        <v>0.7</v>
      </c>
    </row>
    <row r="40" spans="1:8" s="4" customFormat="1">
      <c r="A40" s="41" t="s">
        <v>54</v>
      </c>
      <c r="B40" s="13">
        <f t="shared" si="5"/>
        <v>3.7166666666666668</v>
      </c>
      <c r="C40" s="13">
        <f t="shared" si="4"/>
        <v>652.49999999999977</v>
      </c>
      <c r="D40" s="58">
        <f t="shared" si="2"/>
        <v>0.17213255305771605</v>
      </c>
      <c r="E40" s="42">
        <f t="shared" si="3"/>
        <v>10.874999999999996</v>
      </c>
      <c r="F40" s="30">
        <v>3</v>
      </c>
      <c r="G40" s="31">
        <v>43</v>
      </c>
      <c r="H40" s="32">
        <f t="shared" si="1"/>
        <v>0.71666666666666667</v>
      </c>
    </row>
    <row r="41" spans="1:8" s="4" customFormat="1">
      <c r="A41" s="41" t="s">
        <v>55</v>
      </c>
      <c r="B41" s="13">
        <f t="shared" si="5"/>
        <v>6.4</v>
      </c>
      <c r="C41" s="13">
        <f t="shared" si="4"/>
        <v>658.89999999999975</v>
      </c>
      <c r="D41" s="58">
        <f t="shared" si="2"/>
        <v>0.17382090300341624</v>
      </c>
      <c r="E41" s="42">
        <f t="shared" si="3"/>
        <v>10.981666666666662</v>
      </c>
      <c r="F41" s="30">
        <v>6</v>
      </c>
      <c r="G41" s="31">
        <v>24</v>
      </c>
      <c r="H41" s="32">
        <f t="shared" si="1"/>
        <v>0.4</v>
      </c>
    </row>
    <row r="42" spans="1:8" s="4" customFormat="1">
      <c r="A42" s="41" t="s">
        <v>56</v>
      </c>
      <c r="B42" s="13">
        <f t="shared" si="5"/>
        <v>9.5166666666666675</v>
      </c>
      <c r="C42" s="13">
        <f t="shared" si="4"/>
        <v>668.4166666666664</v>
      </c>
      <c r="D42" s="58">
        <f t="shared" si="2"/>
        <v>0.17633144419871524</v>
      </c>
      <c r="E42" s="42">
        <f t="shared" si="3"/>
        <v>11.140277777777774</v>
      </c>
      <c r="F42" s="30">
        <v>9</v>
      </c>
      <c r="G42" s="31">
        <v>31</v>
      </c>
      <c r="H42" s="32">
        <f t="shared" si="1"/>
        <v>0.51666666666666672</v>
      </c>
    </row>
    <row r="43" spans="1:8" s="4" customFormat="1">
      <c r="A43" s="41" t="s">
        <v>57</v>
      </c>
      <c r="B43" s="13">
        <f t="shared" si="5"/>
        <v>13.75</v>
      </c>
      <c r="C43" s="13">
        <f t="shared" si="4"/>
        <v>682.1666666666664</v>
      </c>
      <c r="D43" s="58">
        <f t="shared" si="2"/>
        <v>0.17995875853518054</v>
      </c>
      <c r="E43" s="42">
        <f t="shared" si="3"/>
        <v>11.36944444444444</v>
      </c>
      <c r="F43" s="30">
        <v>13</v>
      </c>
      <c r="G43" s="31">
        <v>45</v>
      </c>
      <c r="H43" s="32">
        <f t="shared" si="1"/>
        <v>0.75</v>
      </c>
    </row>
    <row r="44" spans="1:8" s="4" customFormat="1">
      <c r="A44" s="41" t="s">
        <v>58</v>
      </c>
      <c r="B44" s="13">
        <f t="shared" si="5"/>
        <v>9.1</v>
      </c>
      <c r="C44" s="13">
        <f t="shared" si="4"/>
        <v>691.26666666666642</v>
      </c>
      <c r="D44" s="58">
        <f t="shared" si="2"/>
        <v>0.18235938111422301</v>
      </c>
      <c r="E44" s="42">
        <f t="shared" si="3"/>
        <v>11.521111111111107</v>
      </c>
      <c r="F44" s="30">
        <v>9</v>
      </c>
      <c r="G44" s="31">
        <v>6</v>
      </c>
      <c r="H44" s="32">
        <f t="shared" si="1"/>
        <v>0.1</v>
      </c>
    </row>
    <row r="45" spans="1:8" s="4" customFormat="1">
      <c r="A45" s="41" t="s">
        <v>59</v>
      </c>
      <c r="B45" s="13">
        <f t="shared" si="5"/>
        <v>16.8</v>
      </c>
      <c r="C45" s="13">
        <f t="shared" si="4"/>
        <v>708.06666666666638</v>
      </c>
      <c r="D45" s="58">
        <f t="shared" si="2"/>
        <v>0.18679129972168604</v>
      </c>
      <c r="E45" s="42">
        <f t="shared" si="3"/>
        <v>11.801111111111107</v>
      </c>
      <c r="F45" s="30">
        <v>16</v>
      </c>
      <c r="G45" s="31">
        <v>48</v>
      </c>
      <c r="H45" s="32">
        <f t="shared" si="1"/>
        <v>0.8</v>
      </c>
    </row>
    <row r="46" spans="1:8" s="4" customFormat="1">
      <c r="A46" s="41" t="s">
        <v>60</v>
      </c>
      <c r="B46" s="13">
        <f t="shared" si="5"/>
        <v>22.533333333333335</v>
      </c>
      <c r="C46" s="13">
        <f t="shared" si="4"/>
        <v>730.59999999999968</v>
      </c>
      <c r="D46" s="58">
        <f t="shared" si="2"/>
        <v>0.19273569848883881</v>
      </c>
      <c r="E46" s="42">
        <f t="shared" si="3"/>
        <v>12.176666666666661</v>
      </c>
      <c r="F46" s="30">
        <v>22</v>
      </c>
      <c r="G46" s="31">
        <v>32</v>
      </c>
      <c r="H46" s="32">
        <f t="shared" si="1"/>
        <v>0.53333333333333333</v>
      </c>
    </row>
    <row r="47" spans="1:8" s="4" customFormat="1" ht="21">
      <c r="A47" s="43" t="s">
        <v>61</v>
      </c>
      <c r="B47" s="13">
        <f t="shared" si="5"/>
        <v>0</v>
      </c>
      <c r="C47" s="13">
        <f t="shared" si="4"/>
        <v>730.59999999999968</v>
      </c>
      <c r="D47" s="58">
        <f t="shared" si="2"/>
        <v>0.19273569848883881</v>
      </c>
      <c r="E47" s="42">
        <f t="shared" si="3"/>
        <v>12.176666666666661</v>
      </c>
      <c r="F47" s="33"/>
      <c r="G47" s="31"/>
      <c r="H47" s="32">
        <f t="shared" si="1"/>
        <v>0</v>
      </c>
    </row>
    <row r="48" spans="1:8" s="4" customFormat="1">
      <c r="A48" s="41" t="s">
        <v>62</v>
      </c>
      <c r="B48" s="13">
        <f t="shared" si="5"/>
        <v>13.333333333333334</v>
      </c>
      <c r="C48" s="13">
        <f t="shared" si="4"/>
        <v>743.93333333333305</v>
      </c>
      <c r="D48" s="58">
        <f t="shared" si="2"/>
        <v>0.1962530942090476</v>
      </c>
      <c r="E48" s="42">
        <f t="shared" si="3"/>
        <v>12.398888888888884</v>
      </c>
      <c r="F48" s="30">
        <v>13</v>
      </c>
      <c r="G48" s="31">
        <v>20</v>
      </c>
      <c r="H48" s="32">
        <f t="shared" si="1"/>
        <v>0.33333333333333331</v>
      </c>
    </row>
    <row r="49" spans="1:8" s="4" customFormat="1">
      <c r="A49" s="41" t="s">
        <v>63</v>
      </c>
      <c r="B49" s="13">
        <f t="shared" si="5"/>
        <v>37.133333333333333</v>
      </c>
      <c r="C49" s="13">
        <f t="shared" si="4"/>
        <v>781.06666666666638</v>
      </c>
      <c r="D49" s="58">
        <f t="shared" si="2"/>
        <v>0.20604904128982898</v>
      </c>
      <c r="E49" s="42">
        <f t="shared" si="3"/>
        <v>13.017777777777773</v>
      </c>
      <c r="F49" s="30">
        <v>37</v>
      </c>
      <c r="G49" s="31">
        <v>8</v>
      </c>
      <c r="H49" s="32">
        <f t="shared" si="1"/>
        <v>0.13333333333333333</v>
      </c>
    </row>
    <row r="50" spans="1:8" s="4" customFormat="1">
      <c r="A50" s="41" t="s">
        <v>64</v>
      </c>
      <c r="B50" s="13">
        <f t="shared" si="5"/>
        <v>9.5333333333333332</v>
      </c>
      <c r="C50" s="13">
        <f t="shared" si="4"/>
        <v>790.59999999999968</v>
      </c>
      <c r="D50" s="58">
        <f t="shared" si="2"/>
        <v>0.20856397922977823</v>
      </c>
      <c r="E50" s="42">
        <f t="shared" si="3"/>
        <v>13.176666666666661</v>
      </c>
      <c r="F50" s="30">
        <v>9</v>
      </c>
      <c r="G50" s="31">
        <v>32</v>
      </c>
      <c r="H50" s="32">
        <f t="shared" si="1"/>
        <v>0.53333333333333333</v>
      </c>
    </row>
    <row r="51" spans="1:8" s="4" customFormat="1">
      <c r="A51" s="41" t="s">
        <v>65</v>
      </c>
      <c r="B51" s="13">
        <f t="shared" si="5"/>
        <v>13.583333333333334</v>
      </c>
      <c r="C51" s="13">
        <f t="shared" si="4"/>
        <v>804.18333333333305</v>
      </c>
      <c r="D51" s="58">
        <f t="shared" si="2"/>
        <v>0.21214732611974091</v>
      </c>
      <c r="E51" s="42">
        <f t="shared" si="3"/>
        <v>13.40305555555555</v>
      </c>
      <c r="F51" s="30">
        <v>13</v>
      </c>
      <c r="G51" s="31">
        <v>35</v>
      </c>
      <c r="H51" s="32">
        <f t="shared" si="1"/>
        <v>0.58333333333333337</v>
      </c>
    </row>
    <row r="52" spans="1:8" s="4" customFormat="1">
      <c r="A52" s="41" t="s">
        <v>66</v>
      </c>
      <c r="B52" s="13">
        <f t="shared" si="5"/>
        <v>19.166666666666668</v>
      </c>
      <c r="C52" s="13">
        <f t="shared" si="4"/>
        <v>823.34999999999968</v>
      </c>
      <c r="D52" s="58">
        <f t="shared" si="2"/>
        <v>0.21720358246754098</v>
      </c>
      <c r="E52" s="42">
        <f t="shared" si="3"/>
        <v>13.722499999999995</v>
      </c>
      <c r="F52" s="30">
        <v>19</v>
      </c>
      <c r="G52" s="31">
        <v>10</v>
      </c>
      <c r="H52" s="32">
        <f t="shared" si="1"/>
        <v>0.16666666666666666</v>
      </c>
    </row>
    <row r="53" spans="1:8" s="4" customFormat="1">
      <c r="A53" s="41" t="s">
        <v>67</v>
      </c>
      <c r="B53" s="13">
        <f t="shared" si="5"/>
        <v>34.133333333333333</v>
      </c>
      <c r="C53" s="13">
        <f t="shared" si="4"/>
        <v>857.48333333333301</v>
      </c>
      <c r="D53" s="58">
        <f t="shared" si="2"/>
        <v>0.22620811551127543</v>
      </c>
      <c r="E53" s="42">
        <f t="shared" si="3"/>
        <v>14.291388888888884</v>
      </c>
      <c r="F53" s="30">
        <v>34</v>
      </c>
      <c r="G53" s="31">
        <v>8</v>
      </c>
      <c r="H53" s="32">
        <f t="shared" si="1"/>
        <v>0.13333333333333333</v>
      </c>
    </row>
    <row r="54" spans="1:8" s="4" customFormat="1">
      <c r="A54" s="41" t="s">
        <v>68</v>
      </c>
      <c r="B54" s="13">
        <f t="shared" si="5"/>
        <v>1.5166666666666666</v>
      </c>
      <c r="C54" s="13">
        <f t="shared" si="4"/>
        <v>858.99999999999966</v>
      </c>
      <c r="D54" s="58">
        <f t="shared" si="2"/>
        <v>0.22660821927444916</v>
      </c>
      <c r="E54" s="42">
        <f t="shared" si="3"/>
        <v>14.316666666666661</v>
      </c>
      <c r="F54" s="30">
        <v>1</v>
      </c>
      <c r="G54" s="31">
        <v>31</v>
      </c>
      <c r="H54" s="32">
        <f t="shared" si="1"/>
        <v>0.51666666666666672</v>
      </c>
    </row>
    <row r="55" spans="1:8" s="4" customFormat="1" ht="21">
      <c r="A55" s="43" t="s">
        <v>69</v>
      </c>
      <c r="B55" s="13">
        <f t="shared" si="5"/>
        <v>0</v>
      </c>
      <c r="C55" s="13">
        <f t="shared" si="4"/>
        <v>858.99999999999966</v>
      </c>
      <c r="D55" s="58">
        <f t="shared" si="2"/>
        <v>0.22660821927444916</v>
      </c>
      <c r="E55" s="42">
        <f t="shared" si="3"/>
        <v>14.316666666666661</v>
      </c>
      <c r="F55" s="33"/>
      <c r="G55" s="31"/>
      <c r="H55" s="32">
        <f t="shared" si="1"/>
        <v>0</v>
      </c>
    </row>
    <row r="56" spans="1:8" s="4" customFormat="1">
      <c r="A56" s="41" t="s">
        <v>70</v>
      </c>
      <c r="B56" s="13">
        <f t="shared" si="5"/>
        <v>6.8</v>
      </c>
      <c r="C56" s="13">
        <f t="shared" si="4"/>
        <v>865.79999999999961</v>
      </c>
      <c r="D56" s="58">
        <f t="shared" si="2"/>
        <v>0.2284020910917556</v>
      </c>
      <c r="E56" s="42">
        <f t="shared" si="3"/>
        <v>14.429999999999994</v>
      </c>
      <c r="F56" s="30">
        <v>6</v>
      </c>
      <c r="G56" s="31">
        <v>48</v>
      </c>
      <c r="H56" s="32">
        <f t="shared" si="1"/>
        <v>0.8</v>
      </c>
    </row>
    <row r="57" spans="1:8" s="4" customFormat="1">
      <c r="A57" s="41" t="s">
        <v>71</v>
      </c>
      <c r="B57" s="13">
        <f t="shared" si="5"/>
        <v>26.8</v>
      </c>
      <c r="C57" s="13">
        <f t="shared" si="4"/>
        <v>892.59999999999957</v>
      </c>
      <c r="D57" s="58">
        <f t="shared" si="2"/>
        <v>0.23547205648937519</v>
      </c>
      <c r="E57" s="42">
        <f t="shared" si="3"/>
        <v>14.87666666666666</v>
      </c>
      <c r="F57" s="30">
        <v>26</v>
      </c>
      <c r="G57" s="31">
        <v>48</v>
      </c>
      <c r="H57" s="32">
        <f t="shared" si="1"/>
        <v>0.8</v>
      </c>
    </row>
    <row r="58" spans="1:8" s="4" customFormat="1">
      <c r="A58" s="41" t="s">
        <v>72</v>
      </c>
      <c r="B58" s="13">
        <f t="shared" si="5"/>
        <v>19.683333333333334</v>
      </c>
      <c r="C58" s="13">
        <f t="shared" si="4"/>
        <v>912.28333333333285</v>
      </c>
      <c r="D58" s="58">
        <f t="shared" si="2"/>
        <v>0.24066461192133337</v>
      </c>
      <c r="E58" s="42">
        <f t="shared" si="3"/>
        <v>15.204722222222214</v>
      </c>
      <c r="F58" s="30">
        <v>19</v>
      </c>
      <c r="G58" s="31">
        <v>41</v>
      </c>
      <c r="H58" s="32">
        <f t="shared" si="1"/>
        <v>0.68333333333333335</v>
      </c>
    </row>
    <row r="59" spans="1:8" s="4" customFormat="1">
      <c r="A59" s="41" t="s">
        <v>73</v>
      </c>
      <c r="B59" s="13">
        <f t="shared" si="5"/>
        <v>15.366666666666667</v>
      </c>
      <c r="C59" s="13">
        <f t="shared" si="4"/>
        <v>927.64999999999952</v>
      </c>
      <c r="D59" s="58">
        <f t="shared" si="2"/>
        <v>0.24471841048887397</v>
      </c>
      <c r="E59" s="42">
        <f t="shared" si="3"/>
        <v>15.460833333333325</v>
      </c>
      <c r="F59" s="30">
        <v>15</v>
      </c>
      <c r="G59" s="31">
        <v>22</v>
      </c>
      <c r="H59" s="32">
        <f t="shared" si="1"/>
        <v>0.36666666666666664</v>
      </c>
    </row>
    <row r="60" spans="1:8" s="4" customFormat="1">
      <c r="A60" s="41" t="s">
        <v>74</v>
      </c>
      <c r="B60" s="13">
        <f t="shared" si="5"/>
        <v>24.966666666666665</v>
      </c>
      <c r="C60" s="13">
        <f t="shared" si="4"/>
        <v>952.61666666666622</v>
      </c>
      <c r="D60" s="58">
        <f t="shared" si="2"/>
        <v>0.25130473397496489</v>
      </c>
      <c r="E60" s="42">
        <f t="shared" si="3"/>
        <v>15.876944444444437</v>
      </c>
      <c r="F60" s="30">
        <v>24</v>
      </c>
      <c r="G60" s="31">
        <v>58</v>
      </c>
      <c r="H60" s="32">
        <f t="shared" si="1"/>
        <v>0.96666666666666667</v>
      </c>
    </row>
    <row r="61" spans="1:8" s="4" customFormat="1">
      <c r="A61" s="41" t="s">
        <v>75</v>
      </c>
      <c r="B61" s="13">
        <f t="shared" si="5"/>
        <v>27.916666666666668</v>
      </c>
      <c r="C61" s="13">
        <f t="shared" si="4"/>
        <v>980.53333333333285</v>
      </c>
      <c r="D61" s="58">
        <f t="shared" si="2"/>
        <v>0.25866928126415195</v>
      </c>
      <c r="E61" s="42">
        <f t="shared" si="3"/>
        <v>16.342222222222215</v>
      </c>
      <c r="F61" s="30">
        <v>27</v>
      </c>
      <c r="G61" s="31">
        <v>55</v>
      </c>
      <c r="H61" s="32">
        <f t="shared" si="1"/>
        <v>0.91666666666666663</v>
      </c>
    </row>
    <row r="62" spans="1:8" s="4" customFormat="1" ht="21">
      <c r="A62" s="43" t="s">
        <v>76</v>
      </c>
      <c r="B62" s="13">
        <f t="shared" si="5"/>
        <v>0</v>
      </c>
      <c r="C62" s="13">
        <f t="shared" si="4"/>
        <v>980.53333333333285</v>
      </c>
      <c r="D62" s="58">
        <f t="shared" si="2"/>
        <v>0.25866928126415195</v>
      </c>
      <c r="E62" s="42">
        <f t="shared" si="3"/>
        <v>16.342222222222215</v>
      </c>
      <c r="F62" s="33"/>
      <c r="G62" s="31"/>
      <c r="H62" s="32">
        <f t="shared" si="1"/>
        <v>0</v>
      </c>
    </row>
    <row r="63" spans="1:8" s="4" customFormat="1">
      <c r="A63" s="41" t="s">
        <v>77</v>
      </c>
      <c r="B63" s="13">
        <f t="shared" si="5"/>
        <v>44.35</v>
      </c>
      <c r="C63" s="13">
        <f t="shared" si="4"/>
        <v>1024.8833333333328</v>
      </c>
      <c r="D63" s="58">
        <f t="shared" si="2"/>
        <v>0.27036901877849628</v>
      </c>
      <c r="E63" s="42">
        <f t="shared" si="3"/>
        <v>17.081388888888878</v>
      </c>
      <c r="F63" s="30">
        <v>44</v>
      </c>
      <c r="G63" s="31">
        <v>21</v>
      </c>
      <c r="H63" s="32">
        <f t="shared" si="1"/>
        <v>0.35</v>
      </c>
    </row>
    <row r="64" spans="1:8" s="4" customFormat="1">
      <c r="A64" s="41" t="s">
        <v>78</v>
      </c>
      <c r="B64" s="13">
        <f t="shared" si="5"/>
        <v>13.816666666666666</v>
      </c>
      <c r="C64" s="13">
        <f t="shared" si="4"/>
        <v>1038.6999999999994</v>
      </c>
      <c r="D64" s="58">
        <f t="shared" si="2"/>
        <v>0.27401392009356262</v>
      </c>
      <c r="E64" s="42">
        <f t="shared" si="3"/>
        <v>17.311666666666657</v>
      </c>
      <c r="F64" s="30">
        <v>13</v>
      </c>
      <c r="G64" s="31">
        <v>49</v>
      </c>
      <c r="H64" s="32">
        <f t="shared" si="1"/>
        <v>0.81666666666666665</v>
      </c>
    </row>
    <row r="65" spans="1:8" s="4" customFormat="1">
      <c r="A65" s="41" t="s">
        <v>79</v>
      </c>
      <c r="B65" s="13">
        <f t="shared" si="5"/>
        <v>31.616666666666667</v>
      </c>
      <c r="C65" s="13">
        <f t="shared" si="4"/>
        <v>1070.3166666666659</v>
      </c>
      <c r="D65" s="58">
        <f t="shared" si="2"/>
        <v>0.28235454469510762</v>
      </c>
      <c r="E65" s="42">
        <f t="shared" si="3"/>
        <v>17.838611111111099</v>
      </c>
      <c r="F65" s="30">
        <v>31</v>
      </c>
      <c r="G65" s="31">
        <v>37</v>
      </c>
      <c r="H65" s="32">
        <f t="shared" si="1"/>
        <v>0.6166666666666667</v>
      </c>
    </row>
    <row r="66" spans="1:8" s="4" customFormat="1">
      <c r="A66" s="41" t="s">
        <v>80</v>
      </c>
      <c r="B66" s="13">
        <f t="shared" si="5"/>
        <v>17.350000000000001</v>
      </c>
      <c r="C66" s="13">
        <f t="shared" si="4"/>
        <v>1087.6666666666658</v>
      </c>
      <c r="D66" s="58">
        <f t="shared" si="2"/>
        <v>0.28693155587602925</v>
      </c>
      <c r="E66" s="42">
        <f t="shared" si="3"/>
        <v>18.127777777777762</v>
      </c>
      <c r="F66" s="30">
        <v>17</v>
      </c>
      <c r="G66" s="31">
        <v>21</v>
      </c>
      <c r="H66" s="32">
        <f t="shared" si="1"/>
        <v>0.35</v>
      </c>
    </row>
    <row r="67" spans="1:8" s="4" customFormat="1">
      <c r="A67" s="41" t="s">
        <v>81</v>
      </c>
      <c r="B67" s="13">
        <f t="shared" ref="B67:B98" si="6">F67+H67</f>
        <v>4.6166666666666671</v>
      </c>
      <c r="C67" s="13">
        <f t="shared" si="4"/>
        <v>1092.2833333333324</v>
      </c>
      <c r="D67" s="58">
        <f t="shared" si="2"/>
        <v>0.2881494541441515</v>
      </c>
      <c r="E67" s="42">
        <f t="shared" si="3"/>
        <v>18.204722222222205</v>
      </c>
      <c r="F67" s="30">
        <v>4</v>
      </c>
      <c r="G67" s="31">
        <v>37</v>
      </c>
      <c r="H67" s="32">
        <f t="shared" si="1"/>
        <v>0.6166666666666667</v>
      </c>
    </row>
    <row r="68" spans="1:8" s="4" customFormat="1" ht="21">
      <c r="A68" s="43" t="s">
        <v>82</v>
      </c>
      <c r="B68" s="13">
        <f t="shared" si="6"/>
        <v>0</v>
      </c>
      <c r="C68" s="13">
        <f t="shared" si="4"/>
        <v>1092.2833333333324</v>
      </c>
      <c r="D68" s="58">
        <f t="shared" si="2"/>
        <v>0.2881494541441515</v>
      </c>
      <c r="E68" s="42">
        <f t="shared" si="3"/>
        <v>18.204722222222205</v>
      </c>
      <c r="F68" s="33"/>
      <c r="G68" s="31"/>
      <c r="H68" s="32">
        <f t="shared" ref="H68:H131" si="7">G68/60</f>
        <v>0</v>
      </c>
    </row>
    <row r="69" spans="1:8" s="4" customFormat="1">
      <c r="A69" s="41" t="s">
        <v>83</v>
      </c>
      <c r="B69" s="13">
        <f t="shared" si="6"/>
        <v>44.116666666666667</v>
      </c>
      <c r="C69" s="13">
        <f t="shared" si="4"/>
        <v>1136.399999999999</v>
      </c>
      <c r="D69" s="58">
        <f t="shared" ref="D69:D132" si="8">C69/$C$194</f>
        <v>0.29978763723339219</v>
      </c>
      <c r="E69" s="42">
        <f t="shared" ref="E69:E132" si="9">C69/60</f>
        <v>18.939999999999984</v>
      </c>
      <c r="F69" s="30">
        <v>44</v>
      </c>
      <c r="G69" s="31">
        <v>7</v>
      </c>
      <c r="H69" s="32">
        <f t="shared" si="7"/>
        <v>0.11666666666666667</v>
      </c>
    </row>
    <row r="70" spans="1:8" s="4" customFormat="1">
      <c r="A70" s="41" t="s">
        <v>84</v>
      </c>
      <c r="B70" s="13">
        <f t="shared" si="6"/>
        <v>9.5</v>
      </c>
      <c r="C70" s="13">
        <f t="shared" si="4"/>
        <v>1145.899999999999</v>
      </c>
      <c r="D70" s="58">
        <f t="shared" si="8"/>
        <v>0.30229378168404092</v>
      </c>
      <c r="E70" s="42">
        <f t="shared" si="9"/>
        <v>19.098333333333315</v>
      </c>
      <c r="F70" s="30">
        <v>9</v>
      </c>
      <c r="G70" s="31">
        <v>30</v>
      </c>
      <c r="H70" s="32">
        <f t="shared" si="7"/>
        <v>0.5</v>
      </c>
    </row>
    <row r="71" spans="1:8" s="4" customFormat="1">
      <c r="A71" s="41" t="s">
        <v>85</v>
      </c>
      <c r="B71" s="13">
        <f t="shared" si="6"/>
        <v>9.3166666666666664</v>
      </c>
      <c r="C71" s="13">
        <f t="shared" ref="C71:C134" si="10">C70+B71</f>
        <v>1155.2166666666656</v>
      </c>
      <c r="D71" s="58">
        <f t="shared" si="8"/>
        <v>0.30475156194353681</v>
      </c>
      <c r="E71" s="42">
        <f t="shared" si="9"/>
        <v>19.253611111111091</v>
      </c>
      <c r="F71" s="30">
        <v>9</v>
      </c>
      <c r="G71" s="31">
        <v>19</v>
      </c>
      <c r="H71" s="32">
        <f t="shared" si="7"/>
        <v>0.31666666666666665</v>
      </c>
    </row>
    <row r="72" spans="1:8" s="4" customFormat="1">
      <c r="A72" s="41" t="s">
        <v>86</v>
      </c>
      <c r="B72" s="13">
        <f t="shared" si="6"/>
        <v>21.233333333333334</v>
      </c>
      <c r="C72" s="13">
        <f t="shared" si="10"/>
        <v>1176.4499999999989</v>
      </c>
      <c r="D72" s="58">
        <f t="shared" si="8"/>
        <v>0.31035301462796921</v>
      </c>
      <c r="E72" s="42">
        <f t="shared" si="9"/>
        <v>19.60749999999998</v>
      </c>
      <c r="F72" s="30">
        <v>21</v>
      </c>
      <c r="G72" s="31">
        <v>14</v>
      </c>
      <c r="H72" s="32">
        <f t="shared" si="7"/>
        <v>0.23333333333333334</v>
      </c>
    </row>
    <row r="73" spans="1:8" s="4" customFormat="1">
      <c r="A73" s="41" t="s">
        <v>87</v>
      </c>
      <c r="B73" s="13">
        <f t="shared" si="6"/>
        <v>11.616666666666667</v>
      </c>
      <c r="C73" s="13">
        <f t="shared" si="10"/>
        <v>1188.0666666666655</v>
      </c>
      <c r="D73" s="58">
        <f t="shared" si="8"/>
        <v>0.3134175456492011</v>
      </c>
      <c r="E73" s="42">
        <f t="shared" si="9"/>
        <v>19.801111111111091</v>
      </c>
      <c r="F73" s="30">
        <v>11</v>
      </c>
      <c r="G73" s="31">
        <v>37</v>
      </c>
      <c r="H73" s="32">
        <f t="shared" si="7"/>
        <v>0.6166666666666667</v>
      </c>
    </row>
    <row r="74" spans="1:8" s="4" customFormat="1">
      <c r="A74" s="41" t="s">
        <v>88</v>
      </c>
      <c r="B74" s="13">
        <f t="shared" si="6"/>
        <v>6.05</v>
      </c>
      <c r="C74" s="13">
        <f t="shared" si="10"/>
        <v>1194.1166666666654</v>
      </c>
      <c r="D74" s="58">
        <f t="shared" si="8"/>
        <v>0.31501356395724578</v>
      </c>
      <c r="E74" s="42">
        <f t="shared" si="9"/>
        <v>19.901944444444425</v>
      </c>
      <c r="F74" s="30">
        <v>6</v>
      </c>
      <c r="G74" s="31">
        <v>3</v>
      </c>
      <c r="H74" s="32">
        <f t="shared" si="7"/>
        <v>0.05</v>
      </c>
    </row>
    <row r="75" spans="1:8" s="4" customFormat="1">
      <c r="A75" s="41" t="s">
        <v>89</v>
      </c>
      <c r="B75" s="13">
        <f t="shared" si="6"/>
        <v>9.4</v>
      </c>
      <c r="C75" s="13">
        <f t="shared" si="10"/>
        <v>1203.5166666666655</v>
      </c>
      <c r="D75" s="58">
        <f t="shared" si="8"/>
        <v>0.31749332793999302</v>
      </c>
      <c r="E75" s="42">
        <f t="shared" si="9"/>
        <v>20.058611111111091</v>
      </c>
      <c r="F75" s="30">
        <v>9</v>
      </c>
      <c r="G75" s="31">
        <v>24</v>
      </c>
      <c r="H75" s="32">
        <f t="shared" si="7"/>
        <v>0.4</v>
      </c>
    </row>
    <row r="76" spans="1:8" s="2" customFormat="1">
      <c r="A76" s="40" t="s">
        <v>90</v>
      </c>
      <c r="B76" s="11">
        <f t="shared" si="6"/>
        <v>3.35</v>
      </c>
      <c r="C76" s="11">
        <f t="shared" si="10"/>
        <v>1206.8666666666654</v>
      </c>
      <c r="D76" s="57">
        <f t="shared" si="8"/>
        <v>0.31837707361469542</v>
      </c>
      <c r="E76" s="39">
        <f t="shared" si="9"/>
        <v>20.114444444444423</v>
      </c>
      <c r="F76" s="28">
        <v>3</v>
      </c>
      <c r="G76" s="27">
        <v>21</v>
      </c>
      <c r="H76" s="29">
        <f t="shared" si="7"/>
        <v>0.35</v>
      </c>
    </row>
    <row r="77" spans="1:8" s="2" customFormat="1" ht="21">
      <c r="A77" s="37" t="s">
        <v>91</v>
      </c>
      <c r="B77" s="11">
        <f t="shared" si="6"/>
        <v>0</v>
      </c>
      <c r="C77" s="11">
        <f t="shared" si="10"/>
        <v>1206.8666666666654</v>
      </c>
      <c r="D77" s="57">
        <f t="shared" si="8"/>
        <v>0.31837707361469542</v>
      </c>
      <c r="E77" s="39">
        <f t="shared" si="9"/>
        <v>20.114444444444423</v>
      </c>
      <c r="F77" s="26"/>
      <c r="G77" s="27"/>
      <c r="H77" s="29">
        <f t="shared" si="7"/>
        <v>0</v>
      </c>
    </row>
    <row r="78" spans="1:8" s="2" customFormat="1">
      <c r="A78" s="40" t="s">
        <v>92</v>
      </c>
      <c r="B78" s="11">
        <f t="shared" si="6"/>
        <v>132.55000000000001</v>
      </c>
      <c r="C78" s="11">
        <f t="shared" si="10"/>
        <v>1339.4166666666654</v>
      </c>
      <c r="D78" s="57">
        <f t="shared" si="8"/>
        <v>0.35334438381822075</v>
      </c>
      <c r="E78" s="39">
        <f t="shared" si="9"/>
        <v>22.323611111111088</v>
      </c>
      <c r="F78" s="28">
        <v>132</v>
      </c>
      <c r="G78" s="27">
        <v>33</v>
      </c>
      <c r="H78" s="29">
        <f t="shared" si="7"/>
        <v>0.55000000000000004</v>
      </c>
    </row>
    <row r="79" spans="1:8" s="2" customFormat="1" ht="21">
      <c r="A79" s="37" t="s">
        <v>93</v>
      </c>
      <c r="B79" s="11">
        <f t="shared" si="6"/>
        <v>0</v>
      </c>
      <c r="C79" s="11">
        <f t="shared" si="10"/>
        <v>1339.4166666666654</v>
      </c>
      <c r="D79" s="57">
        <f t="shared" si="8"/>
        <v>0.35334438381822075</v>
      </c>
      <c r="E79" s="39">
        <f t="shared" si="9"/>
        <v>22.323611111111088</v>
      </c>
      <c r="F79" s="26"/>
      <c r="G79" s="27"/>
      <c r="H79" s="29">
        <f t="shared" si="7"/>
        <v>0</v>
      </c>
    </row>
    <row r="80" spans="1:8" s="2" customFormat="1">
      <c r="A80" s="40" t="s">
        <v>94</v>
      </c>
      <c r="B80" s="11">
        <f t="shared" si="6"/>
        <v>11.516666666666667</v>
      </c>
      <c r="C80" s="11">
        <f t="shared" si="10"/>
        <v>1350.933333333332</v>
      </c>
      <c r="D80" s="57">
        <f t="shared" si="8"/>
        <v>0.35638253437155104</v>
      </c>
      <c r="E80" s="39">
        <f t="shared" si="9"/>
        <v>22.515555555555533</v>
      </c>
      <c r="F80" s="28">
        <v>11</v>
      </c>
      <c r="G80" s="27">
        <v>31</v>
      </c>
      <c r="H80" s="29">
        <f t="shared" si="7"/>
        <v>0.51666666666666672</v>
      </c>
    </row>
    <row r="81" spans="1:8" s="2" customFormat="1">
      <c r="A81" s="38" t="s">
        <v>95</v>
      </c>
      <c r="B81" s="11">
        <f t="shared" si="6"/>
        <v>0.26666666666666666</v>
      </c>
      <c r="C81" s="11">
        <f t="shared" si="10"/>
        <v>1351.1999999999987</v>
      </c>
      <c r="D81" s="57">
        <f t="shared" si="8"/>
        <v>0.35645288228595523</v>
      </c>
      <c r="E81" s="39">
        <f t="shared" si="9"/>
        <v>22.519999999999978</v>
      </c>
      <c r="F81" s="28"/>
      <c r="G81" s="27">
        <v>16</v>
      </c>
      <c r="H81" s="29">
        <f t="shared" si="7"/>
        <v>0.26666666666666666</v>
      </c>
    </row>
    <row r="82" spans="1:8" s="2" customFormat="1">
      <c r="A82" s="40" t="s">
        <v>96</v>
      </c>
      <c r="B82" s="11">
        <f t="shared" si="6"/>
        <v>11.583333333333334</v>
      </c>
      <c r="C82" s="11">
        <f t="shared" si="10"/>
        <v>1362.7833333333319</v>
      </c>
      <c r="D82" s="57">
        <f t="shared" si="8"/>
        <v>0.35950861981788657</v>
      </c>
      <c r="E82" s="39">
        <f t="shared" si="9"/>
        <v>22.713055555555531</v>
      </c>
      <c r="F82" s="28">
        <v>11</v>
      </c>
      <c r="G82" s="27">
        <v>35</v>
      </c>
      <c r="H82" s="29">
        <f t="shared" si="7"/>
        <v>0.58333333333333337</v>
      </c>
    </row>
    <row r="83" spans="1:8" s="2" customFormat="1">
      <c r="A83" s="40" t="s">
        <v>97</v>
      </c>
      <c r="B83" s="11">
        <f t="shared" si="6"/>
        <v>10.916666666666666</v>
      </c>
      <c r="C83" s="11">
        <f t="shared" si="10"/>
        <v>1373.6999999999987</v>
      </c>
      <c r="D83" s="57">
        <f t="shared" si="8"/>
        <v>0.36238848756380748</v>
      </c>
      <c r="E83" s="39">
        <f t="shared" si="9"/>
        <v>22.894999999999978</v>
      </c>
      <c r="F83" s="28">
        <v>10</v>
      </c>
      <c r="G83" s="27">
        <v>55</v>
      </c>
      <c r="H83" s="29">
        <f t="shared" si="7"/>
        <v>0.91666666666666663</v>
      </c>
    </row>
    <row r="84" spans="1:8" s="2" customFormat="1">
      <c r="A84" s="40" t="s">
        <v>98</v>
      </c>
      <c r="B84" s="11">
        <f t="shared" si="6"/>
        <v>16.933333333333334</v>
      </c>
      <c r="C84" s="11">
        <f t="shared" si="10"/>
        <v>1390.6333333333321</v>
      </c>
      <c r="D84" s="57">
        <f t="shared" si="8"/>
        <v>0.36685558012847264</v>
      </c>
      <c r="E84" s="39">
        <f t="shared" si="9"/>
        <v>23.177222222222202</v>
      </c>
      <c r="F84" s="28">
        <v>16</v>
      </c>
      <c r="G84" s="27">
        <v>56</v>
      </c>
      <c r="H84" s="29">
        <f t="shared" si="7"/>
        <v>0.93333333333333335</v>
      </c>
    </row>
    <row r="85" spans="1:8" s="2" customFormat="1">
      <c r="A85" s="40" t="s">
        <v>99</v>
      </c>
      <c r="B85" s="11">
        <f t="shared" si="6"/>
        <v>7.6</v>
      </c>
      <c r="C85" s="11">
        <f t="shared" si="10"/>
        <v>1398.233333333332</v>
      </c>
      <c r="D85" s="57">
        <f t="shared" si="8"/>
        <v>0.3688604956889916</v>
      </c>
      <c r="E85" s="39">
        <f t="shared" si="9"/>
        <v>23.303888888888867</v>
      </c>
      <c r="F85" s="28">
        <v>7</v>
      </c>
      <c r="G85" s="27">
        <v>36</v>
      </c>
      <c r="H85" s="29">
        <f t="shared" si="7"/>
        <v>0.6</v>
      </c>
    </row>
    <row r="86" spans="1:8" s="2" customFormat="1">
      <c r="A86" s="40" t="s">
        <v>100</v>
      </c>
      <c r="B86" s="11">
        <f t="shared" si="6"/>
        <v>15.316666666666666</v>
      </c>
      <c r="C86" s="11">
        <f t="shared" si="10"/>
        <v>1413.5499999999986</v>
      </c>
      <c r="D86" s="57">
        <f t="shared" si="8"/>
        <v>0.37290110402258136</v>
      </c>
      <c r="E86" s="39">
        <f t="shared" si="9"/>
        <v>23.559166666666645</v>
      </c>
      <c r="F86" s="28">
        <v>15</v>
      </c>
      <c r="G86" s="27">
        <v>19</v>
      </c>
      <c r="H86" s="29">
        <f t="shared" si="7"/>
        <v>0.31666666666666665</v>
      </c>
    </row>
    <row r="87" spans="1:8" s="2" customFormat="1">
      <c r="A87" s="40" t="s">
        <v>101</v>
      </c>
      <c r="B87" s="11">
        <f t="shared" si="6"/>
        <v>7.333333333333333</v>
      </c>
      <c r="C87" s="11">
        <f t="shared" si="10"/>
        <v>1420.8833333333318</v>
      </c>
      <c r="D87" s="57">
        <f t="shared" si="8"/>
        <v>0.37483567166869619</v>
      </c>
      <c r="E87" s="39">
        <f t="shared" si="9"/>
        <v>23.681388888888865</v>
      </c>
      <c r="F87" s="28">
        <v>7</v>
      </c>
      <c r="G87" s="27">
        <v>20</v>
      </c>
      <c r="H87" s="29">
        <f t="shared" si="7"/>
        <v>0.33333333333333331</v>
      </c>
    </row>
    <row r="88" spans="1:8" s="2" customFormat="1" ht="21">
      <c r="A88" s="37" t="s">
        <v>102</v>
      </c>
      <c r="B88" s="11">
        <f t="shared" si="6"/>
        <v>0</v>
      </c>
      <c r="C88" s="11">
        <f t="shared" si="10"/>
        <v>1420.8833333333318</v>
      </c>
      <c r="D88" s="57">
        <f t="shared" si="8"/>
        <v>0.37483567166869619</v>
      </c>
      <c r="E88" s="39">
        <f t="shared" si="9"/>
        <v>23.681388888888865</v>
      </c>
      <c r="F88" s="26"/>
      <c r="G88" s="27"/>
      <c r="H88" s="29">
        <f t="shared" si="7"/>
        <v>0</v>
      </c>
    </row>
    <row r="89" spans="1:8" s="2" customFormat="1">
      <c r="A89" s="40" t="s">
        <v>103</v>
      </c>
      <c r="B89" s="11">
        <f t="shared" si="6"/>
        <v>19.95</v>
      </c>
      <c r="C89" s="11">
        <f t="shared" si="10"/>
        <v>1440.8333333333319</v>
      </c>
      <c r="D89" s="57">
        <f t="shared" si="8"/>
        <v>0.38009857501505856</v>
      </c>
      <c r="E89" s="39">
        <f t="shared" si="9"/>
        <v>24.013888888888864</v>
      </c>
      <c r="F89" s="28">
        <v>19</v>
      </c>
      <c r="G89" s="27">
        <v>57</v>
      </c>
      <c r="H89" s="29">
        <f t="shared" si="7"/>
        <v>0.95</v>
      </c>
    </row>
    <row r="90" spans="1:8" s="2" customFormat="1">
      <c r="A90" s="40" t="s">
        <v>104</v>
      </c>
      <c r="B90" s="11">
        <f t="shared" si="6"/>
        <v>11.216666666666667</v>
      </c>
      <c r="C90" s="11">
        <f t="shared" si="10"/>
        <v>1452.0499999999986</v>
      </c>
      <c r="D90" s="57">
        <f t="shared" si="8"/>
        <v>0.38305758416468416</v>
      </c>
      <c r="E90" s="39">
        <f t="shared" si="9"/>
        <v>24.200833333333311</v>
      </c>
      <c r="F90" s="28">
        <v>11</v>
      </c>
      <c r="G90" s="27">
        <v>13</v>
      </c>
      <c r="H90" s="29">
        <f t="shared" si="7"/>
        <v>0.21666666666666667</v>
      </c>
    </row>
    <row r="91" spans="1:8" s="2" customFormat="1">
      <c r="A91" s="40" t="s">
        <v>105</v>
      </c>
      <c r="B91" s="11">
        <f t="shared" si="6"/>
        <v>34.333333333333336</v>
      </c>
      <c r="C91" s="11">
        <f t="shared" si="10"/>
        <v>1486.3833333333318</v>
      </c>
      <c r="D91" s="57">
        <f t="shared" si="8"/>
        <v>0.39211487814422169</v>
      </c>
      <c r="E91" s="39">
        <f t="shared" si="9"/>
        <v>24.77305555555553</v>
      </c>
      <c r="F91" s="28">
        <v>34</v>
      </c>
      <c r="G91" s="27">
        <v>20</v>
      </c>
      <c r="H91" s="29">
        <f t="shared" si="7"/>
        <v>0.33333333333333331</v>
      </c>
    </row>
    <row r="92" spans="1:8" s="2" customFormat="1">
      <c r="A92" s="40" t="s">
        <v>106</v>
      </c>
      <c r="B92" s="11">
        <f t="shared" si="6"/>
        <v>11.266666666666667</v>
      </c>
      <c r="C92" s="11">
        <f t="shared" si="10"/>
        <v>1497.6499999999985</v>
      </c>
      <c r="D92" s="57">
        <f t="shared" si="8"/>
        <v>0.39508707752779809</v>
      </c>
      <c r="E92" s="39">
        <f t="shared" si="9"/>
        <v>24.960833333333309</v>
      </c>
      <c r="F92" s="28">
        <v>11</v>
      </c>
      <c r="G92" s="27">
        <v>16</v>
      </c>
      <c r="H92" s="29">
        <f t="shared" si="7"/>
        <v>0.26666666666666666</v>
      </c>
    </row>
    <row r="93" spans="1:8" s="2" customFormat="1">
      <c r="A93" s="40" t="s">
        <v>107</v>
      </c>
      <c r="B93" s="11">
        <f t="shared" si="6"/>
        <v>22.25</v>
      </c>
      <c r="C93" s="11">
        <f t="shared" si="10"/>
        <v>1519.8999999999985</v>
      </c>
      <c r="D93" s="57">
        <f t="shared" si="8"/>
        <v>0.40095673163589646</v>
      </c>
      <c r="E93" s="39">
        <f t="shared" si="9"/>
        <v>25.331666666666642</v>
      </c>
      <c r="F93" s="28">
        <v>22</v>
      </c>
      <c r="G93" s="27">
        <v>15</v>
      </c>
      <c r="H93" s="29">
        <f t="shared" si="7"/>
        <v>0.25</v>
      </c>
    </row>
    <row r="94" spans="1:8" s="2" customFormat="1" ht="21">
      <c r="A94" s="37" t="s">
        <v>108</v>
      </c>
      <c r="B94" s="11">
        <f t="shared" si="6"/>
        <v>0</v>
      </c>
      <c r="C94" s="11">
        <f t="shared" si="10"/>
        <v>1519.8999999999985</v>
      </c>
      <c r="D94" s="57">
        <f t="shared" si="8"/>
        <v>0.40095673163589646</v>
      </c>
      <c r="E94" s="39">
        <f t="shared" si="9"/>
        <v>25.331666666666642</v>
      </c>
      <c r="F94" s="26"/>
      <c r="G94" s="27"/>
      <c r="H94" s="29">
        <f t="shared" si="7"/>
        <v>0</v>
      </c>
    </row>
    <row r="95" spans="1:8" s="2" customFormat="1">
      <c r="A95" s="40" t="s">
        <v>109</v>
      </c>
      <c r="B95" s="11">
        <f t="shared" si="6"/>
        <v>4.416666666666667</v>
      </c>
      <c r="C95" s="11">
        <f t="shared" si="10"/>
        <v>1524.3166666666652</v>
      </c>
      <c r="D95" s="57">
        <f t="shared" si="8"/>
        <v>0.40212186896821567</v>
      </c>
      <c r="E95" s="39">
        <f t="shared" si="9"/>
        <v>25.405277777777755</v>
      </c>
      <c r="F95" s="28">
        <v>4</v>
      </c>
      <c r="G95" s="27">
        <v>25</v>
      </c>
      <c r="H95" s="29">
        <f t="shared" si="7"/>
        <v>0.41666666666666669</v>
      </c>
    </row>
    <row r="96" spans="1:8" s="2" customFormat="1">
      <c r="A96" s="40" t="s">
        <v>110</v>
      </c>
      <c r="B96" s="11">
        <f t="shared" si="6"/>
        <v>12.166666666666666</v>
      </c>
      <c r="C96" s="11">
        <f t="shared" si="10"/>
        <v>1536.483333333332</v>
      </c>
      <c r="D96" s="57">
        <f t="shared" si="8"/>
        <v>0.40533149256290618</v>
      </c>
      <c r="E96" s="39">
        <f t="shared" si="9"/>
        <v>25.608055555555534</v>
      </c>
      <c r="F96" s="28">
        <v>12</v>
      </c>
      <c r="G96" s="27">
        <v>10</v>
      </c>
      <c r="H96" s="29">
        <f t="shared" si="7"/>
        <v>0.16666666666666666</v>
      </c>
    </row>
    <row r="97" spans="1:8" s="2" customFormat="1">
      <c r="A97" s="40" t="s">
        <v>111</v>
      </c>
      <c r="B97" s="11">
        <f t="shared" si="6"/>
        <v>19.683333333333334</v>
      </c>
      <c r="C97" s="11">
        <f t="shared" si="10"/>
        <v>1556.1666666666654</v>
      </c>
      <c r="D97" s="57">
        <f t="shared" si="8"/>
        <v>0.41052404799486436</v>
      </c>
      <c r="E97" s="39">
        <f t="shared" si="9"/>
        <v>25.936111111111089</v>
      </c>
      <c r="F97" s="28">
        <v>19</v>
      </c>
      <c r="G97" s="27">
        <v>41</v>
      </c>
      <c r="H97" s="29">
        <f t="shared" si="7"/>
        <v>0.68333333333333335</v>
      </c>
    </row>
    <row r="98" spans="1:8" s="2" customFormat="1">
      <c r="A98" s="40" t="s">
        <v>112</v>
      </c>
      <c r="B98" s="11">
        <f t="shared" si="6"/>
        <v>6.75</v>
      </c>
      <c r="C98" s="11">
        <f t="shared" si="10"/>
        <v>1562.9166666666654</v>
      </c>
      <c r="D98" s="57">
        <f t="shared" si="8"/>
        <v>0.41230472957822006</v>
      </c>
      <c r="E98" s="39">
        <f t="shared" si="9"/>
        <v>26.048611111111089</v>
      </c>
      <c r="F98" s="28">
        <v>6</v>
      </c>
      <c r="G98" s="27">
        <v>45</v>
      </c>
      <c r="H98" s="29">
        <f t="shared" si="7"/>
        <v>0.75</v>
      </c>
    </row>
    <row r="99" spans="1:8" s="2" customFormat="1">
      <c r="A99" s="40" t="s">
        <v>113</v>
      </c>
      <c r="B99" s="11">
        <f t="shared" ref="B99:B130" si="11">F99+H99</f>
        <v>19.850000000000001</v>
      </c>
      <c r="C99" s="11">
        <f t="shared" si="10"/>
        <v>1582.7666666666653</v>
      </c>
      <c r="D99" s="57">
        <f t="shared" si="8"/>
        <v>0.41754125245668078</v>
      </c>
      <c r="E99" s="39">
        <f t="shared" si="9"/>
        <v>26.37944444444442</v>
      </c>
      <c r="F99" s="28">
        <v>19</v>
      </c>
      <c r="G99" s="27">
        <v>51</v>
      </c>
      <c r="H99" s="29">
        <f t="shared" si="7"/>
        <v>0.85</v>
      </c>
    </row>
    <row r="100" spans="1:8" s="2" customFormat="1">
      <c r="A100" s="40" t="s">
        <v>114</v>
      </c>
      <c r="B100" s="11">
        <f t="shared" si="11"/>
        <v>12.3</v>
      </c>
      <c r="C100" s="11">
        <f t="shared" si="10"/>
        <v>1595.0666666666652</v>
      </c>
      <c r="D100" s="57">
        <f t="shared" si="8"/>
        <v>0.42078605000857339</v>
      </c>
      <c r="E100" s="39">
        <f t="shared" si="9"/>
        <v>26.584444444444422</v>
      </c>
      <c r="F100" s="28">
        <v>12</v>
      </c>
      <c r="G100" s="27">
        <v>18</v>
      </c>
      <c r="H100" s="29">
        <f t="shared" si="7"/>
        <v>0.3</v>
      </c>
    </row>
    <row r="101" spans="1:8" s="2" customFormat="1">
      <c r="A101" s="40" t="s">
        <v>115</v>
      </c>
      <c r="B101" s="11">
        <f t="shared" si="11"/>
        <v>24.183333333333334</v>
      </c>
      <c r="C101" s="11">
        <f t="shared" si="10"/>
        <v>1619.2499999999986</v>
      </c>
      <c r="D101" s="57">
        <f t="shared" si="8"/>
        <v>0.42716572649610202</v>
      </c>
      <c r="E101" s="39">
        <f t="shared" si="9"/>
        <v>26.987499999999976</v>
      </c>
      <c r="F101" s="28">
        <v>24</v>
      </c>
      <c r="G101" s="27">
        <v>11</v>
      </c>
      <c r="H101" s="29">
        <f t="shared" si="7"/>
        <v>0.18333333333333332</v>
      </c>
    </row>
    <row r="102" spans="1:8" s="2" customFormat="1">
      <c r="A102" s="40" t="s">
        <v>116</v>
      </c>
      <c r="B102" s="11">
        <f t="shared" si="11"/>
        <v>8.1166666666666671</v>
      </c>
      <c r="C102" s="11">
        <f t="shared" si="10"/>
        <v>1627.3666666666652</v>
      </c>
      <c r="D102" s="57">
        <f t="shared" si="8"/>
        <v>0.42930694114077905</v>
      </c>
      <c r="E102" s="39">
        <f t="shared" si="9"/>
        <v>27.122777777777753</v>
      </c>
      <c r="F102" s="28">
        <v>8</v>
      </c>
      <c r="G102" s="27">
        <v>7</v>
      </c>
      <c r="H102" s="29">
        <f t="shared" si="7"/>
        <v>0.11666666666666667</v>
      </c>
    </row>
    <row r="103" spans="1:8" s="2" customFormat="1">
      <c r="A103" s="40" t="s">
        <v>117</v>
      </c>
      <c r="B103" s="11">
        <f t="shared" si="11"/>
        <v>27.4</v>
      </c>
      <c r="C103" s="11">
        <f t="shared" si="10"/>
        <v>1654.7666666666653</v>
      </c>
      <c r="D103" s="57">
        <f t="shared" si="8"/>
        <v>0.43653518934580809</v>
      </c>
      <c r="E103" s="39">
        <f t="shared" si="9"/>
        <v>27.579444444444423</v>
      </c>
      <c r="F103" s="28">
        <v>27</v>
      </c>
      <c r="G103" s="27">
        <v>24</v>
      </c>
      <c r="H103" s="29">
        <f t="shared" si="7"/>
        <v>0.4</v>
      </c>
    </row>
    <row r="104" spans="1:8" s="2" customFormat="1">
      <c r="A104" s="40" t="s">
        <v>118</v>
      </c>
      <c r="B104" s="11">
        <f t="shared" si="11"/>
        <v>74.666666666666671</v>
      </c>
      <c r="C104" s="11">
        <f t="shared" si="10"/>
        <v>1729.433333333332</v>
      </c>
      <c r="D104" s="57">
        <f t="shared" si="8"/>
        <v>0.45623260537897714</v>
      </c>
      <c r="E104" s="39">
        <f t="shared" si="9"/>
        <v>28.823888888888867</v>
      </c>
      <c r="F104" s="28">
        <v>74</v>
      </c>
      <c r="G104" s="27">
        <v>40</v>
      </c>
      <c r="H104" s="29">
        <f t="shared" si="7"/>
        <v>0.66666666666666663</v>
      </c>
    </row>
    <row r="105" spans="1:8" s="2" customFormat="1">
      <c r="A105" s="40" t="s">
        <v>119</v>
      </c>
      <c r="B105" s="11">
        <f t="shared" si="11"/>
        <v>4.416666666666667</v>
      </c>
      <c r="C105" s="11">
        <f t="shared" si="10"/>
        <v>1733.8499999999988</v>
      </c>
      <c r="D105" s="57">
        <f t="shared" si="8"/>
        <v>0.45739774271129635</v>
      </c>
      <c r="E105" s="39">
        <f t="shared" si="9"/>
        <v>28.89749999999998</v>
      </c>
      <c r="F105" s="28">
        <v>4</v>
      </c>
      <c r="G105" s="27">
        <v>25</v>
      </c>
      <c r="H105" s="29">
        <f t="shared" si="7"/>
        <v>0.41666666666666669</v>
      </c>
    </row>
    <row r="106" spans="1:8" s="2" customFormat="1">
      <c r="A106" s="40" t="s">
        <v>120</v>
      </c>
      <c r="B106" s="11">
        <f t="shared" si="11"/>
        <v>32.15</v>
      </c>
      <c r="C106" s="11">
        <f t="shared" si="10"/>
        <v>1765.9999999999989</v>
      </c>
      <c r="D106" s="57">
        <f t="shared" si="8"/>
        <v>0.46587906314164973</v>
      </c>
      <c r="E106" s="39">
        <f t="shared" si="9"/>
        <v>29.433333333333316</v>
      </c>
      <c r="F106" s="28">
        <v>32</v>
      </c>
      <c r="G106" s="27">
        <v>9</v>
      </c>
      <c r="H106" s="29">
        <f t="shared" si="7"/>
        <v>0.15</v>
      </c>
    </row>
    <row r="107" spans="1:8" s="2" customFormat="1" ht="21">
      <c r="A107" s="37" t="s">
        <v>121</v>
      </c>
      <c r="B107" s="11">
        <f t="shared" si="11"/>
        <v>0</v>
      </c>
      <c r="C107" s="11">
        <f t="shared" si="10"/>
        <v>1765.9999999999989</v>
      </c>
      <c r="D107" s="57">
        <f t="shared" si="8"/>
        <v>0.46587906314164973</v>
      </c>
      <c r="E107" s="39">
        <f t="shared" si="9"/>
        <v>29.433333333333316</v>
      </c>
      <c r="F107" s="26"/>
      <c r="G107" s="27"/>
      <c r="H107" s="29">
        <f t="shared" si="7"/>
        <v>0</v>
      </c>
    </row>
    <row r="108" spans="1:8" s="2" customFormat="1">
      <c r="A108" s="40" t="s">
        <v>122</v>
      </c>
      <c r="B108" s="11">
        <f t="shared" si="11"/>
        <v>21.016666666666666</v>
      </c>
      <c r="C108" s="11">
        <f t="shared" si="10"/>
        <v>1787.0166666666655</v>
      </c>
      <c r="D108" s="57">
        <f t="shared" si="8"/>
        <v>0.4714233581456288</v>
      </c>
      <c r="E108" s="39">
        <f t="shared" si="9"/>
        <v>29.783611111111092</v>
      </c>
      <c r="F108" s="28">
        <v>21</v>
      </c>
      <c r="G108" s="27">
        <v>1</v>
      </c>
      <c r="H108" s="29">
        <f t="shared" si="7"/>
        <v>1.6666666666666666E-2</v>
      </c>
    </row>
    <row r="109" spans="1:8" s="2" customFormat="1">
      <c r="A109" s="40" t="s">
        <v>123</v>
      </c>
      <c r="B109" s="11">
        <f t="shared" si="11"/>
        <v>5.2833333333333332</v>
      </c>
      <c r="C109" s="11">
        <f t="shared" si="10"/>
        <v>1792.2999999999988</v>
      </c>
      <c r="D109" s="57">
        <f t="shared" si="8"/>
        <v>0.47281712619976152</v>
      </c>
      <c r="E109" s="39">
        <f t="shared" si="9"/>
        <v>29.871666666666648</v>
      </c>
      <c r="F109" s="28">
        <v>5</v>
      </c>
      <c r="G109" s="27">
        <v>17</v>
      </c>
      <c r="H109" s="29">
        <f t="shared" si="7"/>
        <v>0.28333333333333333</v>
      </c>
    </row>
    <row r="110" spans="1:8" s="4" customFormat="1">
      <c r="A110" s="41" t="s">
        <v>124</v>
      </c>
      <c r="B110" s="13">
        <f t="shared" si="11"/>
        <v>24.933333333333334</v>
      </c>
      <c r="C110" s="13">
        <f t="shared" si="10"/>
        <v>1817.2333333333322</v>
      </c>
      <c r="D110" s="58">
        <f t="shared" si="8"/>
        <v>0.47939465619655186</v>
      </c>
      <c r="E110" s="42">
        <f t="shared" si="9"/>
        <v>30.287222222222205</v>
      </c>
      <c r="F110" s="30">
        <v>24</v>
      </c>
      <c r="G110" s="31">
        <v>56</v>
      </c>
      <c r="H110" s="32">
        <f t="shared" si="7"/>
        <v>0.93333333333333335</v>
      </c>
    </row>
    <row r="111" spans="1:8" s="4" customFormat="1">
      <c r="A111" s="41" t="s">
        <v>125</v>
      </c>
      <c r="B111" s="13">
        <f t="shared" si="11"/>
        <v>15.166666666666666</v>
      </c>
      <c r="C111" s="13">
        <f t="shared" si="10"/>
        <v>1832.399999999999</v>
      </c>
      <c r="D111" s="58">
        <f t="shared" si="8"/>
        <v>0.48339569382828934</v>
      </c>
      <c r="E111" s="42">
        <f t="shared" si="9"/>
        <v>30.539999999999981</v>
      </c>
      <c r="F111" s="30">
        <v>15</v>
      </c>
      <c r="G111" s="31">
        <v>10</v>
      </c>
      <c r="H111" s="32">
        <f t="shared" si="7"/>
        <v>0.16666666666666666</v>
      </c>
    </row>
    <row r="112" spans="1:8" s="4" customFormat="1">
      <c r="A112" s="41" t="s">
        <v>126</v>
      </c>
      <c r="B112" s="13">
        <f t="shared" si="11"/>
        <v>20.85</v>
      </c>
      <c r="C112" s="13">
        <f t="shared" si="10"/>
        <v>1853.2499999999989</v>
      </c>
      <c r="D112" s="58">
        <f t="shared" si="8"/>
        <v>0.48889602138576577</v>
      </c>
      <c r="E112" s="42">
        <f t="shared" si="9"/>
        <v>30.887499999999982</v>
      </c>
      <c r="F112" s="30">
        <v>20</v>
      </c>
      <c r="G112" s="31">
        <v>51</v>
      </c>
      <c r="H112" s="32">
        <f t="shared" si="7"/>
        <v>0.85</v>
      </c>
    </row>
    <row r="113" spans="1:8" s="4" customFormat="1">
      <c r="A113" s="41" t="s">
        <v>127</v>
      </c>
      <c r="B113" s="13">
        <f t="shared" si="11"/>
        <v>24.966666666666665</v>
      </c>
      <c r="C113" s="13">
        <f t="shared" si="10"/>
        <v>1878.2166666666656</v>
      </c>
      <c r="D113" s="58">
        <f t="shared" si="8"/>
        <v>0.49548234487185672</v>
      </c>
      <c r="E113" s="42">
        <f t="shared" si="9"/>
        <v>31.303611111111092</v>
      </c>
      <c r="F113" s="30">
        <v>24</v>
      </c>
      <c r="G113" s="31">
        <v>58</v>
      </c>
      <c r="H113" s="32">
        <f t="shared" si="7"/>
        <v>0.96666666666666667</v>
      </c>
    </row>
    <row r="114" spans="1:8" s="4" customFormat="1">
      <c r="A114" s="41" t="s">
        <v>128</v>
      </c>
      <c r="B114" s="13">
        <f t="shared" si="11"/>
        <v>20.266666666666666</v>
      </c>
      <c r="C114" s="13">
        <f t="shared" si="10"/>
        <v>1898.4833333333322</v>
      </c>
      <c r="D114" s="58">
        <f t="shared" si="8"/>
        <v>0.50082878636657402</v>
      </c>
      <c r="E114" s="42">
        <f t="shared" si="9"/>
        <v>31.641388888888869</v>
      </c>
      <c r="F114" s="30">
        <v>20</v>
      </c>
      <c r="G114" s="31">
        <v>16</v>
      </c>
      <c r="H114" s="32">
        <f t="shared" si="7"/>
        <v>0.26666666666666666</v>
      </c>
    </row>
    <row r="115" spans="1:8" s="4" customFormat="1" ht="21">
      <c r="A115" s="43" t="s">
        <v>129</v>
      </c>
      <c r="B115" s="13">
        <f t="shared" si="11"/>
        <v>0</v>
      </c>
      <c r="C115" s="13">
        <f t="shared" si="10"/>
        <v>1898.4833333333322</v>
      </c>
      <c r="D115" s="58">
        <f t="shared" si="8"/>
        <v>0.50082878636657402</v>
      </c>
      <c r="E115" s="42">
        <f t="shared" si="9"/>
        <v>31.641388888888869</v>
      </c>
      <c r="F115" s="33"/>
      <c r="G115" s="31"/>
      <c r="H115" s="32">
        <f t="shared" si="7"/>
        <v>0</v>
      </c>
    </row>
    <row r="116" spans="1:8" s="4" customFormat="1">
      <c r="A116" s="41" t="s">
        <v>130</v>
      </c>
      <c r="B116" s="13">
        <f t="shared" si="11"/>
        <v>11.133333333333333</v>
      </c>
      <c r="C116" s="13">
        <f t="shared" si="10"/>
        <v>1909.6166666666657</v>
      </c>
      <c r="D116" s="58">
        <f t="shared" si="8"/>
        <v>0.50376581179294833</v>
      </c>
      <c r="E116" s="42">
        <f t="shared" si="9"/>
        <v>31.826944444444429</v>
      </c>
      <c r="F116" s="30">
        <v>11</v>
      </c>
      <c r="G116" s="31">
        <v>8</v>
      </c>
      <c r="H116" s="32">
        <f t="shared" si="7"/>
        <v>0.13333333333333333</v>
      </c>
    </row>
    <row r="117" spans="1:8" s="4" customFormat="1">
      <c r="A117" s="41" t="s">
        <v>131</v>
      </c>
      <c r="B117" s="13">
        <f t="shared" si="11"/>
        <v>25.766666666666666</v>
      </c>
      <c r="C117" s="13">
        <f t="shared" si="10"/>
        <v>1935.3833333333323</v>
      </c>
      <c r="D117" s="58">
        <f t="shared" si="8"/>
        <v>0.51056317902225179</v>
      </c>
      <c r="E117" s="42">
        <f t="shared" si="9"/>
        <v>32.256388888888871</v>
      </c>
      <c r="F117" s="30">
        <v>25</v>
      </c>
      <c r="G117" s="31">
        <v>46</v>
      </c>
      <c r="H117" s="32">
        <f t="shared" si="7"/>
        <v>0.76666666666666672</v>
      </c>
    </row>
    <row r="118" spans="1:8" s="4" customFormat="1">
      <c r="A118" s="41" t="s">
        <v>132</v>
      </c>
      <c r="B118" s="13">
        <f t="shared" si="11"/>
        <v>31.833333333333332</v>
      </c>
      <c r="C118" s="13">
        <f t="shared" si="10"/>
        <v>1967.2166666666656</v>
      </c>
      <c r="D118" s="58">
        <f t="shared" si="8"/>
        <v>0.51896096130425018</v>
      </c>
      <c r="E118" s="42">
        <f t="shared" si="9"/>
        <v>32.786944444444423</v>
      </c>
      <c r="F118" s="30">
        <v>31</v>
      </c>
      <c r="G118" s="31">
        <v>50</v>
      </c>
      <c r="H118" s="32">
        <f t="shared" si="7"/>
        <v>0.83333333333333337</v>
      </c>
    </row>
    <row r="119" spans="1:8" s="4" customFormat="1">
      <c r="A119" s="41" t="s">
        <v>133</v>
      </c>
      <c r="B119" s="13">
        <f t="shared" si="11"/>
        <v>58</v>
      </c>
      <c r="C119" s="13">
        <f t="shared" si="10"/>
        <v>2025.2166666666656</v>
      </c>
      <c r="D119" s="58">
        <f t="shared" si="8"/>
        <v>0.53426163268715821</v>
      </c>
      <c r="E119" s="42">
        <f t="shared" si="9"/>
        <v>33.753611111111091</v>
      </c>
      <c r="F119" s="30">
        <v>58</v>
      </c>
      <c r="G119" s="31">
        <v>0</v>
      </c>
      <c r="H119" s="32">
        <f t="shared" si="7"/>
        <v>0</v>
      </c>
    </row>
    <row r="120" spans="1:8" s="4" customFormat="1" ht="21">
      <c r="A120" s="43" t="s">
        <v>134</v>
      </c>
      <c r="B120" s="13">
        <f t="shared" si="11"/>
        <v>0</v>
      </c>
      <c r="C120" s="13">
        <f t="shared" si="10"/>
        <v>2025.2166666666656</v>
      </c>
      <c r="D120" s="58">
        <f t="shared" si="8"/>
        <v>0.53426163268715821</v>
      </c>
      <c r="E120" s="42">
        <f t="shared" si="9"/>
        <v>33.753611111111091</v>
      </c>
      <c r="F120" s="33"/>
      <c r="G120" s="31"/>
      <c r="H120" s="32">
        <f t="shared" si="7"/>
        <v>0</v>
      </c>
    </row>
    <row r="121" spans="1:8" s="4" customFormat="1">
      <c r="A121" s="41" t="s">
        <v>135</v>
      </c>
      <c r="B121" s="13">
        <f t="shared" si="11"/>
        <v>34.866666666666667</v>
      </c>
      <c r="C121" s="13">
        <f t="shared" si="10"/>
        <v>2060.0833333333321</v>
      </c>
      <c r="D121" s="58">
        <f t="shared" si="8"/>
        <v>0.54345962249550417</v>
      </c>
      <c r="E121" s="42">
        <f t="shared" si="9"/>
        <v>34.334722222222204</v>
      </c>
      <c r="F121" s="30">
        <v>34</v>
      </c>
      <c r="G121" s="31">
        <v>52</v>
      </c>
      <c r="H121" s="32">
        <f t="shared" si="7"/>
        <v>0.8666666666666667</v>
      </c>
    </row>
    <row r="122" spans="1:8" s="4" customFormat="1">
      <c r="A122" s="41" t="s">
        <v>136</v>
      </c>
      <c r="B122" s="13">
        <f t="shared" si="11"/>
        <v>28.066666666666666</v>
      </c>
      <c r="C122" s="13">
        <f t="shared" si="10"/>
        <v>2088.1499999999987</v>
      </c>
      <c r="D122" s="58">
        <f t="shared" si="8"/>
        <v>0.55086374048654352</v>
      </c>
      <c r="E122" s="42">
        <f t="shared" si="9"/>
        <v>34.802499999999981</v>
      </c>
      <c r="F122" s="30">
        <v>28</v>
      </c>
      <c r="G122" s="31">
        <v>4</v>
      </c>
      <c r="H122" s="32">
        <f t="shared" si="7"/>
        <v>6.6666666666666666E-2</v>
      </c>
    </row>
    <row r="123" spans="1:8" s="4" customFormat="1">
      <c r="A123" s="41" t="s">
        <v>137</v>
      </c>
      <c r="B123" s="13">
        <f t="shared" si="11"/>
        <v>46.483333333333334</v>
      </c>
      <c r="C123" s="13">
        <f t="shared" si="10"/>
        <v>2134.6333333333318</v>
      </c>
      <c r="D123" s="58">
        <f t="shared" si="8"/>
        <v>0.56312626131612131</v>
      </c>
      <c r="E123" s="42">
        <f t="shared" si="9"/>
        <v>35.577222222222197</v>
      </c>
      <c r="F123" s="30">
        <v>46</v>
      </c>
      <c r="G123" s="31">
        <v>29</v>
      </c>
      <c r="H123" s="32">
        <f t="shared" si="7"/>
        <v>0.48333333333333334</v>
      </c>
    </row>
    <row r="124" spans="1:8" s="4" customFormat="1">
      <c r="A124" s="41" t="s">
        <v>138</v>
      </c>
      <c r="B124" s="13">
        <f t="shared" si="11"/>
        <v>11.65</v>
      </c>
      <c r="C124" s="13">
        <f t="shared" si="10"/>
        <v>2146.2833333333319</v>
      </c>
      <c r="D124" s="58">
        <f t="shared" si="8"/>
        <v>0.56619958582665375</v>
      </c>
      <c r="E124" s="42">
        <f t="shared" si="9"/>
        <v>35.771388888888865</v>
      </c>
      <c r="F124" s="30">
        <v>11</v>
      </c>
      <c r="G124" s="31">
        <v>39</v>
      </c>
      <c r="H124" s="32">
        <f t="shared" si="7"/>
        <v>0.65</v>
      </c>
    </row>
    <row r="125" spans="1:8" s="4" customFormat="1">
      <c r="A125" s="41" t="s">
        <v>139</v>
      </c>
      <c r="B125" s="13">
        <f t="shared" si="11"/>
        <v>25.916666666666668</v>
      </c>
      <c r="C125" s="13">
        <f t="shared" si="10"/>
        <v>2172.1999999999985</v>
      </c>
      <c r="D125" s="58">
        <f t="shared" si="8"/>
        <v>0.57303652375780945</v>
      </c>
      <c r="E125" s="42">
        <f t="shared" si="9"/>
        <v>36.203333333333305</v>
      </c>
      <c r="F125" s="30">
        <v>25</v>
      </c>
      <c r="G125" s="31">
        <v>55</v>
      </c>
      <c r="H125" s="32">
        <f t="shared" si="7"/>
        <v>0.91666666666666663</v>
      </c>
    </row>
    <row r="126" spans="1:8" s="4" customFormat="1" ht="21">
      <c r="A126" s="43" t="s">
        <v>140</v>
      </c>
      <c r="B126" s="13">
        <f t="shared" si="11"/>
        <v>0</v>
      </c>
      <c r="C126" s="13">
        <f t="shared" si="10"/>
        <v>2172.1999999999985</v>
      </c>
      <c r="D126" s="58">
        <f t="shared" si="8"/>
        <v>0.57303652375780945</v>
      </c>
      <c r="E126" s="42">
        <f t="shared" si="9"/>
        <v>36.203333333333305</v>
      </c>
      <c r="F126" s="33"/>
      <c r="G126" s="31"/>
      <c r="H126" s="32">
        <f t="shared" si="7"/>
        <v>0</v>
      </c>
    </row>
    <row r="127" spans="1:8" s="4" customFormat="1">
      <c r="A127" s="41" t="s">
        <v>141</v>
      </c>
      <c r="B127" s="13">
        <f t="shared" si="11"/>
        <v>11.133333333333333</v>
      </c>
      <c r="C127" s="13">
        <f t="shared" si="10"/>
        <v>2183.3333333333317</v>
      </c>
      <c r="D127" s="58">
        <f t="shared" si="8"/>
        <v>0.57597354918418375</v>
      </c>
      <c r="E127" s="42">
        <f t="shared" si="9"/>
        <v>36.388888888888864</v>
      </c>
      <c r="F127" s="30">
        <v>11</v>
      </c>
      <c r="G127" s="31">
        <v>8</v>
      </c>
      <c r="H127" s="32">
        <f t="shared" si="7"/>
        <v>0.13333333333333333</v>
      </c>
    </row>
    <row r="128" spans="1:8" s="4" customFormat="1">
      <c r="A128" s="41" t="s">
        <v>142</v>
      </c>
      <c r="B128" s="13">
        <f t="shared" si="11"/>
        <v>14.783333333333333</v>
      </c>
      <c r="C128" s="13">
        <f t="shared" si="10"/>
        <v>2198.116666666665</v>
      </c>
      <c r="D128" s="58">
        <f t="shared" si="8"/>
        <v>0.57987346168896514</v>
      </c>
      <c r="E128" s="42">
        <f t="shared" si="9"/>
        <v>36.635277777777752</v>
      </c>
      <c r="F128" s="30">
        <v>14</v>
      </c>
      <c r="G128" s="31">
        <v>47</v>
      </c>
      <c r="H128" s="32">
        <f t="shared" si="7"/>
        <v>0.78333333333333333</v>
      </c>
    </row>
    <row r="129" spans="1:8" s="4" customFormat="1">
      <c r="A129" s="41" t="s">
        <v>143</v>
      </c>
      <c r="B129" s="13">
        <f t="shared" si="11"/>
        <v>18.766666666666666</v>
      </c>
      <c r="C129" s="13">
        <f t="shared" si="10"/>
        <v>2216.8833333333318</v>
      </c>
      <c r="D129" s="58">
        <f t="shared" si="8"/>
        <v>0.58482419616515902</v>
      </c>
      <c r="E129" s="42">
        <f t="shared" si="9"/>
        <v>36.948055555555534</v>
      </c>
      <c r="F129" s="30">
        <v>18</v>
      </c>
      <c r="G129" s="31">
        <v>46</v>
      </c>
      <c r="H129" s="32">
        <f t="shared" si="7"/>
        <v>0.76666666666666672</v>
      </c>
    </row>
    <row r="130" spans="1:8" s="4" customFormat="1">
      <c r="A130" s="41" t="s">
        <v>144</v>
      </c>
      <c r="B130" s="13">
        <f t="shared" si="11"/>
        <v>70.333333333333329</v>
      </c>
      <c r="C130" s="13">
        <f t="shared" si="10"/>
        <v>2287.2166666666653</v>
      </c>
      <c r="D130" s="58">
        <f t="shared" si="8"/>
        <v>0.60337845858926031</v>
      </c>
      <c r="E130" s="42">
        <f t="shared" si="9"/>
        <v>38.120277777777758</v>
      </c>
      <c r="F130" s="30">
        <v>70</v>
      </c>
      <c r="G130" s="31">
        <v>20</v>
      </c>
      <c r="H130" s="32">
        <f t="shared" si="7"/>
        <v>0.33333333333333331</v>
      </c>
    </row>
    <row r="131" spans="1:8" s="4" customFormat="1" ht="21">
      <c r="A131" s="43" t="s">
        <v>145</v>
      </c>
      <c r="B131" s="13">
        <f t="shared" ref="B131:B162" si="12">F131+H131</f>
        <v>0</v>
      </c>
      <c r="C131" s="13">
        <f t="shared" si="10"/>
        <v>2287.2166666666653</v>
      </c>
      <c r="D131" s="58">
        <f t="shared" si="8"/>
        <v>0.60337845858926031</v>
      </c>
      <c r="E131" s="42">
        <f t="shared" si="9"/>
        <v>38.120277777777758</v>
      </c>
      <c r="F131" s="33"/>
      <c r="G131" s="31"/>
      <c r="H131" s="32">
        <f t="shared" si="7"/>
        <v>0</v>
      </c>
    </row>
    <row r="132" spans="1:8" s="4" customFormat="1">
      <c r="A132" s="41" t="s">
        <v>146</v>
      </c>
      <c r="B132" s="13">
        <f t="shared" si="12"/>
        <v>75.983333333333334</v>
      </c>
      <c r="C132" s="13">
        <f t="shared" si="10"/>
        <v>2363.1999999999985</v>
      </c>
      <c r="D132" s="58">
        <f t="shared" si="8"/>
        <v>0.62342321744979989</v>
      </c>
      <c r="E132" s="42">
        <f t="shared" si="9"/>
        <v>39.386666666666642</v>
      </c>
      <c r="F132" s="30">
        <v>75</v>
      </c>
      <c r="G132" s="31">
        <v>59</v>
      </c>
      <c r="H132" s="32">
        <f t="shared" ref="H132:H194" si="13">G132/60</f>
        <v>0.98333333333333328</v>
      </c>
    </row>
    <row r="133" spans="1:8" s="4" customFormat="1">
      <c r="A133" s="41" t="s">
        <v>147</v>
      </c>
      <c r="B133" s="13">
        <f t="shared" si="12"/>
        <v>56.4</v>
      </c>
      <c r="C133" s="13">
        <f t="shared" si="10"/>
        <v>2419.5999999999985</v>
      </c>
      <c r="D133" s="58">
        <f t="shared" ref="D133:D194" si="14">C133/$C$194</f>
        <v>0.638301801346283</v>
      </c>
      <c r="E133" s="42">
        <f t="shared" ref="E133:E194" si="15">C133/60</f>
        <v>40.32666666666664</v>
      </c>
      <c r="F133" s="30">
        <v>56</v>
      </c>
      <c r="G133" s="31">
        <v>24</v>
      </c>
      <c r="H133" s="32">
        <f t="shared" si="13"/>
        <v>0.4</v>
      </c>
    </row>
    <row r="134" spans="1:8" s="2" customFormat="1" ht="21">
      <c r="A134" s="37" t="s">
        <v>148</v>
      </c>
      <c r="B134" s="11">
        <f t="shared" si="12"/>
        <v>0</v>
      </c>
      <c r="C134" s="11">
        <f t="shared" si="10"/>
        <v>2419.5999999999985</v>
      </c>
      <c r="D134" s="57">
        <f t="shared" si="14"/>
        <v>0.638301801346283</v>
      </c>
      <c r="E134" s="39">
        <f t="shared" si="15"/>
        <v>40.32666666666664</v>
      </c>
      <c r="F134" s="26"/>
      <c r="G134" s="27"/>
      <c r="H134" s="29">
        <f t="shared" si="13"/>
        <v>0</v>
      </c>
    </row>
    <row r="135" spans="1:8" s="2" customFormat="1">
      <c r="A135" s="40" t="s">
        <v>149</v>
      </c>
      <c r="B135" s="11">
        <f t="shared" si="12"/>
        <v>54.56666666666667</v>
      </c>
      <c r="C135" s="11">
        <f t="shared" ref="C135:C193" si="16">C134+B135</f>
        <v>2474.1666666666652</v>
      </c>
      <c r="D135" s="57">
        <f t="shared" si="14"/>
        <v>0.65269674333123728</v>
      </c>
      <c r="E135" s="39">
        <f t="shared" si="15"/>
        <v>41.236111111111086</v>
      </c>
      <c r="F135" s="28">
        <v>54</v>
      </c>
      <c r="G135" s="27">
        <v>34</v>
      </c>
      <c r="H135" s="29">
        <f t="shared" si="13"/>
        <v>0.56666666666666665</v>
      </c>
    </row>
    <row r="136" spans="1:8" s="2" customFormat="1">
      <c r="A136" s="40" t="s">
        <v>150</v>
      </c>
      <c r="B136" s="11">
        <f t="shared" si="12"/>
        <v>77.233333333333334</v>
      </c>
      <c r="C136" s="11">
        <f t="shared" si="16"/>
        <v>2551.3999999999983</v>
      </c>
      <c r="D136" s="57">
        <f t="shared" si="14"/>
        <v>0.67307125804054646</v>
      </c>
      <c r="E136" s="39">
        <f t="shared" si="15"/>
        <v>42.523333333333305</v>
      </c>
      <c r="F136" s="28">
        <v>77</v>
      </c>
      <c r="G136" s="27">
        <v>14</v>
      </c>
      <c r="H136" s="29">
        <f t="shared" si="13"/>
        <v>0.23333333333333334</v>
      </c>
    </row>
    <row r="137" spans="1:8" s="2" customFormat="1" ht="21">
      <c r="A137" s="37" t="s">
        <v>151</v>
      </c>
      <c r="B137" s="11">
        <f t="shared" si="12"/>
        <v>0</v>
      </c>
      <c r="C137" s="11">
        <f t="shared" si="16"/>
        <v>2551.3999999999983</v>
      </c>
      <c r="D137" s="57">
        <f t="shared" si="14"/>
        <v>0.67307125804054646</v>
      </c>
      <c r="E137" s="39">
        <f t="shared" si="15"/>
        <v>42.523333333333305</v>
      </c>
      <c r="F137" s="26"/>
      <c r="G137" s="27"/>
      <c r="H137" s="29">
        <f t="shared" si="13"/>
        <v>0</v>
      </c>
    </row>
    <row r="138" spans="1:8" s="2" customFormat="1">
      <c r="A138" s="40" t="s">
        <v>152</v>
      </c>
      <c r="B138" s="11">
        <f t="shared" si="12"/>
        <v>36.549999999999997</v>
      </c>
      <c r="C138" s="11">
        <f t="shared" si="16"/>
        <v>2587.9499999999985</v>
      </c>
      <c r="D138" s="57">
        <f t="shared" si="14"/>
        <v>0.6827133190585688</v>
      </c>
      <c r="E138" s="39">
        <f t="shared" si="15"/>
        <v>43.132499999999972</v>
      </c>
      <c r="F138" s="28">
        <v>36</v>
      </c>
      <c r="G138" s="27">
        <v>33</v>
      </c>
      <c r="H138" s="29">
        <f t="shared" si="13"/>
        <v>0.55000000000000004</v>
      </c>
    </row>
    <row r="139" spans="1:8" s="2" customFormat="1">
      <c r="A139" s="40" t="s">
        <v>153</v>
      </c>
      <c r="B139" s="11">
        <f t="shared" si="12"/>
        <v>43.35</v>
      </c>
      <c r="C139" s="11">
        <f t="shared" si="16"/>
        <v>2631.2999999999984</v>
      </c>
      <c r="D139" s="57">
        <f t="shared" si="14"/>
        <v>0.69414925189389753</v>
      </c>
      <c r="E139" s="39">
        <f t="shared" si="15"/>
        <v>43.854999999999976</v>
      </c>
      <c r="F139" s="28">
        <v>43</v>
      </c>
      <c r="G139" s="27">
        <v>21</v>
      </c>
      <c r="H139" s="29">
        <f t="shared" si="13"/>
        <v>0.35</v>
      </c>
    </row>
    <row r="140" spans="1:8" s="2" customFormat="1">
      <c r="A140" s="40" t="s">
        <v>154</v>
      </c>
      <c r="B140" s="11">
        <f t="shared" si="12"/>
        <v>20.433333333333334</v>
      </c>
      <c r="C140" s="11">
        <f t="shared" si="16"/>
        <v>2651.7333333333318</v>
      </c>
      <c r="D140" s="57">
        <f t="shared" si="14"/>
        <v>0.69953966083511743</v>
      </c>
      <c r="E140" s="39">
        <f t="shared" si="15"/>
        <v>44.195555555555529</v>
      </c>
      <c r="F140" s="28">
        <v>20</v>
      </c>
      <c r="G140" s="27">
        <v>26</v>
      </c>
      <c r="H140" s="29">
        <f t="shared" si="13"/>
        <v>0.43333333333333335</v>
      </c>
    </row>
    <row r="141" spans="1:8" s="2" customFormat="1">
      <c r="A141" s="40" t="s">
        <v>155</v>
      </c>
      <c r="B141" s="11">
        <f t="shared" si="12"/>
        <v>32.799999999999997</v>
      </c>
      <c r="C141" s="11">
        <f t="shared" si="16"/>
        <v>2684.5333333333319</v>
      </c>
      <c r="D141" s="57">
        <f t="shared" si="14"/>
        <v>0.70819245430683098</v>
      </c>
      <c r="E141" s="39">
        <f t="shared" si="15"/>
        <v>44.742222222222196</v>
      </c>
      <c r="F141" s="28">
        <v>32</v>
      </c>
      <c r="G141" s="27">
        <v>48</v>
      </c>
      <c r="H141" s="29">
        <f t="shared" si="13"/>
        <v>0.8</v>
      </c>
    </row>
    <row r="142" spans="1:8" s="2" customFormat="1" ht="21">
      <c r="A142" s="37" t="s">
        <v>156</v>
      </c>
      <c r="B142" s="11">
        <f t="shared" si="12"/>
        <v>0</v>
      </c>
      <c r="C142" s="11">
        <f t="shared" si="16"/>
        <v>2684.5333333333319</v>
      </c>
      <c r="D142" s="57">
        <f t="shared" si="14"/>
        <v>0.70819245430683098</v>
      </c>
      <c r="E142" s="39">
        <f t="shared" si="15"/>
        <v>44.742222222222196</v>
      </c>
      <c r="F142" s="26"/>
      <c r="G142" s="27"/>
      <c r="H142" s="29">
        <f t="shared" si="13"/>
        <v>0</v>
      </c>
    </row>
    <row r="143" spans="1:8" s="2" customFormat="1">
      <c r="A143" s="40" t="s">
        <v>157</v>
      </c>
      <c r="B143" s="11">
        <f t="shared" si="12"/>
        <v>25.166666666666668</v>
      </c>
      <c r="C143" s="11">
        <f t="shared" si="16"/>
        <v>2709.6999999999985</v>
      </c>
      <c r="D143" s="57">
        <f t="shared" si="14"/>
        <v>0.71483153872872496</v>
      </c>
      <c r="E143" s="39">
        <f t="shared" si="15"/>
        <v>45.16166666666664</v>
      </c>
      <c r="F143" s="28">
        <v>25</v>
      </c>
      <c r="G143" s="27">
        <v>10</v>
      </c>
      <c r="H143" s="29">
        <f t="shared" si="13"/>
        <v>0.16666666666666666</v>
      </c>
    </row>
    <row r="144" spans="1:8" s="2" customFormat="1">
      <c r="A144" s="40" t="s">
        <v>158</v>
      </c>
      <c r="B144" s="11">
        <f t="shared" si="12"/>
        <v>29.1</v>
      </c>
      <c r="C144" s="11">
        <f t="shared" si="16"/>
        <v>2738.7999999999984</v>
      </c>
      <c r="D144" s="57">
        <f t="shared" si="14"/>
        <v>0.72250825488808057</v>
      </c>
      <c r="E144" s="39">
        <f t="shared" si="15"/>
        <v>45.64666666666664</v>
      </c>
      <c r="F144" s="28">
        <v>29</v>
      </c>
      <c r="G144" s="27">
        <v>6</v>
      </c>
      <c r="H144" s="29">
        <f t="shared" si="13"/>
        <v>0.1</v>
      </c>
    </row>
    <row r="145" spans="1:8" s="2" customFormat="1">
      <c r="A145" s="40" t="s">
        <v>159</v>
      </c>
      <c r="B145" s="11">
        <f t="shared" si="12"/>
        <v>62.6</v>
      </c>
      <c r="C145" s="11">
        <f t="shared" si="16"/>
        <v>2801.3999999999983</v>
      </c>
      <c r="D145" s="57">
        <f t="shared" si="14"/>
        <v>0.7390224277944607</v>
      </c>
      <c r="E145" s="39">
        <f t="shared" si="15"/>
        <v>46.689999999999969</v>
      </c>
      <c r="F145" s="28">
        <v>62</v>
      </c>
      <c r="G145" s="27">
        <v>36</v>
      </c>
      <c r="H145" s="29">
        <f t="shared" si="13"/>
        <v>0.6</v>
      </c>
    </row>
    <row r="146" spans="1:8" s="2" customFormat="1" ht="21">
      <c r="A146" s="37" t="s">
        <v>160</v>
      </c>
      <c r="B146" s="11">
        <f t="shared" si="12"/>
        <v>0</v>
      </c>
      <c r="C146" s="11">
        <f t="shared" si="16"/>
        <v>2801.3999999999983</v>
      </c>
      <c r="D146" s="57">
        <f t="shared" si="14"/>
        <v>0.7390224277944607</v>
      </c>
      <c r="E146" s="39">
        <f t="shared" si="15"/>
        <v>46.689999999999969</v>
      </c>
      <c r="F146" s="26"/>
      <c r="G146" s="27"/>
      <c r="H146" s="29">
        <f t="shared" si="13"/>
        <v>0</v>
      </c>
    </row>
    <row r="147" spans="1:8" s="2" customFormat="1">
      <c r="A147" s="40" t="s">
        <v>161</v>
      </c>
      <c r="B147" s="11">
        <f t="shared" si="12"/>
        <v>20.716666666666665</v>
      </c>
      <c r="C147" s="11">
        <f t="shared" si="16"/>
        <v>2822.116666666665</v>
      </c>
      <c r="D147" s="57">
        <f t="shared" si="14"/>
        <v>0.74448758139473503</v>
      </c>
      <c r="E147" s="39">
        <f t="shared" si="15"/>
        <v>47.03527777777775</v>
      </c>
      <c r="F147" s="28">
        <v>20</v>
      </c>
      <c r="G147" s="27">
        <v>43</v>
      </c>
      <c r="H147" s="29">
        <f t="shared" si="13"/>
        <v>0.71666666666666667</v>
      </c>
    </row>
    <row r="148" spans="1:8" s="2" customFormat="1">
      <c r="A148" s="40" t="s">
        <v>162</v>
      </c>
      <c r="B148" s="11">
        <f t="shared" si="12"/>
        <v>8.4666666666666668</v>
      </c>
      <c r="C148" s="11">
        <f t="shared" si="16"/>
        <v>2830.5833333333317</v>
      </c>
      <c r="D148" s="57">
        <f t="shared" si="14"/>
        <v>0.74672112767706766</v>
      </c>
      <c r="E148" s="39">
        <f t="shared" si="15"/>
        <v>47.176388888888859</v>
      </c>
      <c r="F148" s="28">
        <v>8</v>
      </c>
      <c r="G148" s="27">
        <v>28</v>
      </c>
      <c r="H148" s="29">
        <f t="shared" si="13"/>
        <v>0.46666666666666667</v>
      </c>
    </row>
    <row r="149" spans="1:8" s="2" customFormat="1">
      <c r="A149" s="40" t="s">
        <v>163</v>
      </c>
      <c r="B149" s="11">
        <f t="shared" si="12"/>
        <v>22.266666666666666</v>
      </c>
      <c r="C149" s="11">
        <f t="shared" si="16"/>
        <v>2852.8499999999985</v>
      </c>
      <c r="D149" s="57">
        <f t="shared" si="14"/>
        <v>0.75259517852981628</v>
      </c>
      <c r="E149" s="39">
        <f t="shared" si="15"/>
        <v>47.547499999999978</v>
      </c>
      <c r="F149" s="28">
        <v>22</v>
      </c>
      <c r="G149" s="27">
        <v>16</v>
      </c>
      <c r="H149" s="29">
        <f t="shared" si="13"/>
        <v>0.26666666666666666</v>
      </c>
    </row>
    <row r="150" spans="1:8" s="2" customFormat="1">
      <c r="A150" s="40" t="s">
        <v>164</v>
      </c>
      <c r="B150" s="11">
        <f t="shared" si="12"/>
        <v>11.816666666666666</v>
      </c>
      <c r="C150" s="11">
        <f t="shared" si="16"/>
        <v>2864.6666666666652</v>
      </c>
      <c r="D150" s="57">
        <f t="shared" si="14"/>
        <v>0.75571247048685131</v>
      </c>
      <c r="E150" s="39">
        <f t="shared" si="15"/>
        <v>47.744444444444419</v>
      </c>
      <c r="F150" s="28">
        <v>11</v>
      </c>
      <c r="G150" s="27">
        <v>49</v>
      </c>
      <c r="H150" s="29">
        <f t="shared" si="13"/>
        <v>0.81666666666666665</v>
      </c>
    </row>
    <row r="151" spans="1:8" s="2" customFormat="1">
      <c r="A151" s="40" t="s">
        <v>165</v>
      </c>
      <c r="B151" s="11">
        <f t="shared" si="12"/>
        <v>26.516666666666666</v>
      </c>
      <c r="C151" s="11">
        <f t="shared" si="16"/>
        <v>2891.183333333332</v>
      </c>
      <c r="D151" s="57">
        <f t="shared" si="14"/>
        <v>0.76270769122541648</v>
      </c>
      <c r="E151" s="39">
        <f t="shared" si="15"/>
        <v>48.186388888888864</v>
      </c>
      <c r="F151" s="28">
        <v>26</v>
      </c>
      <c r="G151" s="27">
        <v>31</v>
      </c>
      <c r="H151" s="29">
        <f t="shared" si="13"/>
        <v>0.51666666666666672</v>
      </c>
    </row>
    <row r="152" spans="1:8" s="2" customFormat="1">
      <c r="A152" s="40" t="s">
        <v>166</v>
      </c>
      <c r="B152" s="11">
        <f t="shared" si="12"/>
        <v>8.6</v>
      </c>
      <c r="C152" s="11">
        <f t="shared" si="16"/>
        <v>2899.7833333333319</v>
      </c>
      <c r="D152" s="57">
        <f t="shared" si="14"/>
        <v>0.7649764114649511</v>
      </c>
      <c r="E152" s="39">
        <f t="shared" si="15"/>
        <v>48.329722222222202</v>
      </c>
      <c r="F152" s="28">
        <v>8</v>
      </c>
      <c r="G152" s="27">
        <v>36</v>
      </c>
      <c r="H152" s="29">
        <f t="shared" si="13"/>
        <v>0.6</v>
      </c>
    </row>
    <row r="153" spans="1:8" s="2" customFormat="1">
      <c r="A153" s="40" t="s">
        <v>167</v>
      </c>
      <c r="B153" s="11">
        <f t="shared" si="12"/>
        <v>4.2333333333333334</v>
      </c>
      <c r="C153" s="11">
        <f t="shared" si="16"/>
        <v>2904.0166666666651</v>
      </c>
      <c r="D153" s="57">
        <f t="shared" si="14"/>
        <v>0.76609318460611742</v>
      </c>
      <c r="E153" s="39">
        <f t="shared" si="15"/>
        <v>48.400277777777752</v>
      </c>
      <c r="F153" s="28">
        <v>4</v>
      </c>
      <c r="G153" s="27">
        <v>14</v>
      </c>
      <c r="H153" s="29">
        <f t="shared" si="13"/>
        <v>0.23333333333333334</v>
      </c>
    </row>
    <row r="154" spans="1:8" s="2" customFormat="1">
      <c r="A154" s="40" t="s">
        <v>168</v>
      </c>
      <c r="B154" s="11">
        <f t="shared" si="12"/>
        <v>16.016666666666666</v>
      </c>
      <c r="C154" s="11">
        <f t="shared" si="16"/>
        <v>2920.0333333333319</v>
      </c>
      <c r="D154" s="57">
        <f t="shared" si="14"/>
        <v>0.77031845621501815</v>
      </c>
      <c r="E154" s="39">
        <f t="shared" si="15"/>
        <v>48.6672222222222</v>
      </c>
      <c r="F154" s="28">
        <v>16</v>
      </c>
      <c r="G154" s="27">
        <v>1</v>
      </c>
      <c r="H154" s="29">
        <f t="shared" si="13"/>
        <v>1.6666666666666666E-2</v>
      </c>
    </row>
    <row r="155" spans="1:8" s="2" customFormat="1">
      <c r="A155" s="40" t="s">
        <v>169</v>
      </c>
      <c r="B155" s="11">
        <f t="shared" si="12"/>
        <v>6.3666666666666663</v>
      </c>
      <c r="C155" s="11">
        <f t="shared" si="16"/>
        <v>2926.3999999999987</v>
      </c>
      <c r="D155" s="57">
        <f t="shared" si="14"/>
        <v>0.77199801267141788</v>
      </c>
      <c r="E155" s="39">
        <f t="shared" si="15"/>
        <v>48.773333333333312</v>
      </c>
      <c r="F155" s="28">
        <v>6</v>
      </c>
      <c r="G155" s="27">
        <v>22</v>
      </c>
      <c r="H155" s="29">
        <f t="shared" si="13"/>
        <v>0.36666666666666664</v>
      </c>
    </row>
    <row r="156" spans="1:8" s="2" customFormat="1" ht="21">
      <c r="A156" s="37" t="s">
        <v>170</v>
      </c>
      <c r="B156" s="11">
        <f t="shared" si="12"/>
        <v>0</v>
      </c>
      <c r="C156" s="11">
        <f t="shared" si="16"/>
        <v>2926.3999999999987</v>
      </c>
      <c r="D156" s="57">
        <f t="shared" si="14"/>
        <v>0.77199801267141788</v>
      </c>
      <c r="E156" s="39">
        <f t="shared" si="15"/>
        <v>48.773333333333312</v>
      </c>
      <c r="F156" s="26"/>
      <c r="G156" s="27"/>
      <c r="H156" s="29">
        <f t="shared" si="13"/>
        <v>0</v>
      </c>
    </row>
    <row r="157" spans="1:8" s="2" customFormat="1">
      <c r="A157" s="40" t="s">
        <v>171</v>
      </c>
      <c r="B157" s="11">
        <f t="shared" si="12"/>
        <v>47.966666666666669</v>
      </c>
      <c r="C157" s="11">
        <f t="shared" si="16"/>
        <v>2974.3666666666654</v>
      </c>
      <c r="D157" s="57">
        <f t="shared" si="14"/>
        <v>0.78465184377486896</v>
      </c>
      <c r="E157" s="39">
        <f t="shared" si="15"/>
        <v>49.572777777777759</v>
      </c>
      <c r="F157" s="28">
        <v>47</v>
      </c>
      <c r="G157" s="27">
        <v>58</v>
      </c>
      <c r="H157" s="29">
        <f t="shared" si="13"/>
        <v>0.96666666666666667</v>
      </c>
    </row>
    <row r="158" spans="1:8" s="2" customFormat="1">
      <c r="A158" s="40" t="s">
        <v>172</v>
      </c>
      <c r="B158" s="11">
        <f t="shared" si="12"/>
        <v>21</v>
      </c>
      <c r="C158" s="11">
        <f t="shared" si="16"/>
        <v>2995.3666666666654</v>
      </c>
      <c r="D158" s="57">
        <f t="shared" si="14"/>
        <v>0.79019174203419773</v>
      </c>
      <c r="E158" s="39">
        <f t="shared" si="15"/>
        <v>49.92277777777776</v>
      </c>
      <c r="F158" s="28">
        <v>21</v>
      </c>
      <c r="G158" s="27">
        <v>0</v>
      </c>
      <c r="H158" s="29">
        <f t="shared" si="13"/>
        <v>0</v>
      </c>
    </row>
    <row r="159" spans="1:8" s="2" customFormat="1">
      <c r="A159" s="40" t="s">
        <v>173</v>
      </c>
      <c r="B159" s="11">
        <f t="shared" si="12"/>
        <v>15.833333333333334</v>
      </c>
      <c r="C159" s="11">
        <f t="shared" si="16"/>
        <v>3011.1999999999989</v>
      </c>
      <c r="D159" s="57">
        <f t="shared" si="14"/>
        <v>0.79436864945194563</v>
      </c>
      <c r="E159" s="39">
        <f t="shared" si="15"/>
        <v>50.186666666666646</v>
      </c>
      <c r="F159" s="28">
        <v>15</v>
      </c>
      <c r="G159" s="27">
        <v>50</v>
      </c>
      <c r="H159" s="29">
        <f t="shared" si="13"/>
        <v>0.83333333333333337</v>
      </c>
    </row>
    <row r="160" spans="1:8" s="4" customFormat="1">
      <c r="A160" s="41" t="s">
        <v>174</v>
      </c>
      <c r="B160" s="13">
        <f t="shared" si="12"/>
        <v>4.6333333333333329</v>
      </c>
      <c r="C160" s="13">
        <f t="shared" si="16"/>
        <v>3015.8333333333321</v>
      </c>
      <c r="D160" s="58">
        <f t="shared" si="14"/>
        <v>0.79559094446471823</v>
      </c>
      <c r="E160" s="42">
        <f t="shared" si="15"/>
        <v>50.263888888888872</v>
      </c>
      <c r="F160" s="30">
        <v>4</v>
      </c>
      <c r="G160" s="31">
        <v>38</v>
      </c>
      <c r="H160" s="32">
        <f t="shared" si="13"/>
        <v>0.6333333333333333</v>
      </c>
    </row>
    <row r="161" spans="1:8" s="4" customFormat="1">
      <c r="A161" s="41" t="s">
        <v>175</v>
      </c>
      <c r="B161" s="13">
        <f t="shared" si="12"/>
        <v>28.716666666666665</v>
      </c>
      <c r="C161" s="13">
        <f t="shared" si="16"/>
        <v>3044.5499999999988</v>
      </c>
      <c r="D161" s="58">
        <f t="shared" si="14"/>
        <v>0.80316653549711781</v>
      </c>
      <c r="E161" s="42">
        <f t="shared" si="15"/>
        <v>50.742499999999978</v>
      </c>
      <c r="F161" s="30">
        <v>28</v>
      </c>
      <c r="G161" s="31">
        <v>43</v>
      </c>
      <c r="H161" s="32">
        <f t="shared" si="13"/>
        <v>0.71666666666666667</v>
      </c>
    </row>
    <row r="162" spans="1:8" s="4" customFormat="1" ht="21">
      <c r="A162" s="43" t="s">
        <v>176</v>
      </c>
      <c r="B162" s="13">
        <f t="shared" si="12"/>
        <v>0</v>
      </c>
      <c r="C162" s="13">
        <f t="shared" si="16"/>
        <v>3044.5499999999988</v>
      </c>
      <c r="D162" s="58">
        <f t="shared" si="14"/>
        <v>0.80316653549711781</v>
      </c>
      <c r="E162" s="42">
        <f t="shared" si="15"/>
        <v>50.742499999999978</v>
      </c>
      <c r="F162" s="33"/>
      <c r="G162" s="31"/>
      <c r="H162" s="32">
        <f t="shared" si="13"/>
        <v>0</v>
      </c>
    </row>
    <row r="163" spans="1:8" s="4" customFormat="1">
      <c r="A163" s="41" t="s">
        <v>177</v>
      </c>
      <c r="B163" s="13">
        <f t="shared" ref="B163:B194" si="17">F163+H163</f>
        <v>24.316666666666666</v>
      </c>
      <c r="C163" s="13">
        <f t="shared" si="16"/>
        <v>3068.8666666666654</v>
      </c>
      <c r="D163" s="58">
        <f t="shared" si="14"/>
        <v>0.80958138594184847</v>
      </c>
      <c r="E163" s="42">
        <f t="shared" si="15"/>
        <v>51.147777777777755</v>
      </c>
      <c r="F163" s="30">
        <v>24</v>
      </c>
      <c r="G163" s="31">
        <v>19</v>
      </c>
      <c r="H163" s="32">
        <f t="shared" si="13"/>
        <v>0.31666666666666665</v>
      </c>
    </row>
    <row r="164" spans="1:8" s="4" customFormat="1">
      <c r="A164" s="41" t="s">
        <v>178</v>
      </c>
      <c r="B164" s="13">
        <f t="shared" si="17"/>
        <v>29.5</v>
      </c>
      <c r="C164" s="13">
        <f t="shared" si="16"/>
        <v>3098.3666666666654</v>
      </c>
      <c r="D164" s="58">
        <f t="shared" si="14"/>
        <v>0.81736362397281037</v>
      </c>
      <c r="E164" s="42">
        <f t="shared" si="15"/>
        <v>51.639444444444422</v>
      </c>
      <c r="F164" s="30">
        <v>29</v>
      </c>
      <c r="G164" s="31">
        <v>30</v>
      </c>
      <c r="H164" s="32">
        <f t="shared" si="13"/>
        <v>0.5</v>
      </c>
    </row>
    <row r="165" spans="1:8" s="4" customFormat="1">
      <c r="A165" s="41" t="s">
        <v>179</v>
      </c>
      <c r="B165" s="13">
        <f t="shared" si="17"/>
        <v>30.016666666666666</v>
      </c>
      <c r="C165" s="13">
        <f t="shared" si="16"/>
        <v>3128.3833333333323</v>
      </c>
      <c r="D165" s="58">
        <f t="shared" si="14"/>
        <v>0.8252821610879304</v>
      </c>
      <c r="E165" s="42">
        <f t="shared" si="15"/>
        <v>52.139722222222204</v>
      </c>
      <c r="F165" s="30">
        <v>30</v>
      </c>
      <c r="G165" s="31">
        <v>1</v>
      </c>
      <c r="H165" s="32">
        <f t="shared" si="13"/>
        <v>1.6666666666666666E-2</v>
      </c>
    </row>
    <row r="166" spans="1:8" s="4" customFormat="1">
      <c r="A166" s="41" t="s">
        <v>180</v>
      </c>
      <c r="B166" s="13">
        <f t="shared" si="17"/>
        <v>12.783333333333333</v>
      </c>
      <c r="C166" s="13">
        <f t="shared" si="16"/>
        <v>3141.1666666666656</v>
      </c>
      <c r="D166" s="58">
        <f t="shared" si="14"/>
        <v>0.82865446423468059</v>
      </c>
      <c r="E166" s="42">
        <f t="shared" si="15"/>
        <v>52.35277777777776</v>
      </c>
      <c r="F166" s="30">
        <v>12</v>
      </c>
      <c r="G166" s="31">
        <v>47</v>
      </c>
      <c r="H166" s="32">
        <f t="shared" si="13"/>
        <v>0.78333333333333333</v>
      </c>
    </row>
    <row r="167" spans="1:8" s="4" customFormat="1" ht="21">
      <c r="A167" s="43" t="s">
        <v>181</v>
      </c>
      <c r="B167" s="13">
        <f t="shared" si="17"/>
        <v>0</v>
      </c>
      <c r="C167" s="13">
        <f t="shared" si="16"/>
        <v>3141.1666666666656</v>
      </c>
      <c r="D167" s="58">
        <f t="shared" si="14"/>
        <v>0.82865446423468059</v>
      </c>
      <c r="E167" s="42">
        <f t="shared" si="15"/>
        <v>52.35277777777776</v>
      </c>
      <c r="F167" s="33"/>
      <c r="G167" s="31"/>
      <c r="H167" s="32">
        <f t="shared" si="13"/>
        <v>0</v>
      </c>
    </row>
    <row r="168" spans="1:8" s="4" customFormat="1">
      <c r="A168" s="41" t="s">
        <v>182</v>
      </c>
      <c r="B168" s="13">
        <f t="shared" si="17"/>
        <v>63.6</v>
      </c>
      <c r="C168" s="13">
        <f t="shared" si="16"/>
        <v>3204.7666666666655</v>
      </c>
      <c r="D168" s="58">
        <f t="shared" si="14"/>
        <v>0.84543244182007626</v>
      </c>
      <c r="E168" s="42">
        <f t="shared" si="15"/>
        <v>53.412777777777755</v>
      </c>
      <c r="F168" s="30">
        <v>63</v>
      </c>
      <c r="G168" s="31">
        <v>36</v>
      </c>
      <c r="H168" s="32">
        <f t="shared" si="13"/>
        <v>0.6</v>
      </c>
    </row>
    <row r="169" spans="1:8" s="4" customFormat="1">
      <c r="A169" s="41" t="s">
        <v>183</v>
      </c>
      <c r="B169" s="13">
        <f t="shared" si="17"/>
        <v>13.433333333333334</v>
      </c>
      <c r="C169" s="13">
        <f t="shared" si="16"/>
        <v>3218.1999999999989</v>
      </c>
      <c r="D169" s="58">
        <f t="shared" si="14"/>
        <v>0.84897621800818668</v>
      </c>
      <c r="E169" s="42">
        <f t="shared" si="15"/>
        <v>53.636666666666649</v>
      </c>
      <c r="F169" s="30">
        <v>13</v>
      </c>
      <c r="G169" s="31">
        <v>26</v>
      </c>
      <c r="H169" s="32">
        <f t="shared" si="13"/>
        <v>0.43333333333333335</v>
      </c>
    </row>
    <row r="170" spans="1:8" s="4" customFormat="1" ht="21">
      <c r="A170" s="43" t="s">
        <v>184</v>
      </c>
      <c r="B170" s="13">
        <f t="shared" si="17"/>
        <v>0</v>
      </c>
      <c r="C170" s="13">
        <f t="shared" si="16"/>
        <v>3218.1999999999989</v>
      </c>
      <c r="D170" s="58">
        <f t="shared" si="14"/>
        <v>0.84897621800818668</v>
      </c>
      <c r="E170" s="42">
        <f t="shared" si="15"/>
        <v>53.636666666666649</v>
      </c>
      <c r="F170" s="33"/>
      <c r="G170" s="31"/>
      <c r="H170" s="32">
        <f t="shared" si="13"/>
        <v>0</v>
      </c>
    </row>
    <row r="171" spans="1:8" s="4" customFormat="1">
      <c r="A171" s="41" t="s">
        <v>185</v>
      </c>
      <c r="B171" s="13">
        <f t="shared" si="17"/>
        <v>13.95</v>
      </c>
      <c r="C171" s="13">
        <f t="shared" si="16"/>
        <v>3232.1499999999987</v>
      </c>
      <c r="D171" s="58">
        <f t="shared" si="14"/>
        <v>0.852656293280455</v>
      </c>
      <c r="E171" s="42">
        <f t="shared" si="15"/>
        <v>53.869166666666644</v>
      </c>
      <c r="F171" s="30">
        <v>13</v>
      </c>
      <c r="G171" s="31">
        <v>57</v>
      </c>
      <c r="H171" s="32">
        <f t="shared" si="13"/>
        <v>0.95</v>
      </c>
    </row>
    <row r="172" spans="1:8" s="4" customFormat="1">
      <c r="A172" s="41" t="s">
        <v>186</v>
      </c>
      <c r="B172" s="13">
        <f t="shared" si="17"/>
        <v>14.433333333333334</v>
      </c>
      <c r="C172" s="13">
        <f t="shared" si="16"/>
        <v>3246.5833333333321</v>
      </c>
      <c r="D172" s="58">
        <f t="shared" si="14"/>
        <v>0.85646387414758096</v>
      </c>
      <c r="E172" s="42">
        <f t="shared" si="15"/>
        <v>54.109722222222203</v>
      </c>
      <c r="F172" s="30">
        <v>14</v>
      </c>
      <c r="G172" s="31">
        <v>26</v>
      </c>
      <c r="H172" s="32">
        <f t="shared" si="13"/>
        <v>0.43333333333333335</v>
      </c>
    </row>
    <row r="173" spans="1:8" s="4" customFormat="1">
      <c r="A173" s="41" t="s">
        <v>187</v>
      </c>
      <c r="B173" s="13">
        <f t="shared" si="17"/>
        <v>20.316666666666666</v>
      </c>
      <c r="C173" s="13">
        <f t="shared" si="16"/>
        <v>3266.8999999999987</v>
      </c>
      <c r="D173" s="58">
        <f t="shared" si="14"/>
        <v>0.86182350587624912</v>
      </c>
      <c r="E173" s="42">
        <f t="shared" si="15"/>
        <v>54.448333333333309</v>
      </c>
      <c r="F173" s="30">
        <v>20</v>
      </c>
      <c r="G173" s="31">
        <v>19</v>
      </c>
      <c r="H173" s="32">
        <f t="shared" si="13"/>
        <v>0.31666666666666665</v>
      </c>
    </row>
    <row r="174" spans="1:8" s="4" customFormat="1">
      <c r="A174" s="41" t="s">
        <v>188</v>
      </c>
      <c r="B174" s="13">
        <f t="shared" si="17"/>
        <v>6.5</v>
      </c>
      <c r="C174" s="13">
        <f t="shared" si="16"/>
        <v>3273.3999999999987</v>
      </c>
      <c r="D174" s="58">
        <f t="shared" si="14"/>
        <v>0.86353823628985082</v>
      </c>
      <c r="E174" s="42">
        <f t="shared" si="15"/>
        <v>54.556666666666644</v>
      </c>
      <c r="F174" s="30">
        <v>6</v>
      </c>
      <c r="G174" s="31">
        <v>30</v>
      </c>
      <c r="H174" s="32">
        <f t="shared" si="13"/>
        <v>0.5</v>
      </c>
    </row>
    <row r="175" spans="1:8" s="4" customFormat="1">
      <c r="A175" s="41" t="s">
        <v>189</v>
      </c>
      <c r="B175" s="13">
        <f t="shared" si="17"/>
        <v>59.55</v>
      </c>
      <c r="C175" s="13">
        <f t="shared" si="16"/>
        <v>3332.9499999999989</v>
      </c>
      <c r="D175" s="58">
        <f t="shared" si="14"/>
        <v>0.87924780492523325</v>
      </c>
      <c r="E175" s="42">
        <f t="shared" si="15"/>
        <v>55.54916666666665</v>
      </c>
      <c r="F175" s="30">
        <v>59</v>
      </c>
      <c r="G175" s="31">
        <v>33</v>
      </c>
      <c r="H175" s="32">
        <f t="shared" si="13"/>
        <v>0.55000000000000004</v>
      </c>
    </row>
    <row r="176" spans="1:8" s="4" customFormat="1" ht="21">
      <c r="A176" s="43" t="s">
        <v>190</v>
      </c>
      <c r="B176" s="13">
        <f t="shared" si="17"/>
        <v>0</v>
      </c>
      <c r="C176" s="13">
        <f t="shared" si="16"/>
        <v>3332.9499999999989</v>
      </c>
      <c r="D176" s="58">
        <f t="shared" si="14"/>
        <v>0.87924780492523325</v>
      </c>
      <c r="E176" s="42">
        <f t="shared" si="15"/>
        <v>55.54916666666665</v>
      </c>
      <c r="F176" s="33"/>
      <c r="G176" s="31"/>
      <c r="H176" s="32">
        <f t="shared" si="13"/>
        <v>0</v>
      </c>
    </row>
    <row r="177" spans="1:8" s="4" customFormat="1">
      <c r="A177" s="41" t="s">
        <v>191</v>
      </c>
      <c r="B177" s="13">
        <f t="shared" si="17"/>
        <v>10.183333333333334</v>
      </c>
      <c r="C177" s="13">
        <f t="shared" si="16"/>
        <v>3343.1333333333323</v>
      </c>
      <c r="D177" s="58">
        <f t="shared" si="14"/>
        <v>0.88193421590654275</v>
      </c>
      <c r="E177" s="42">
        <f>C177/60</f>
        <v>55.71888888888887</v>
      </c>
      <c r="F177" s="30">
        <v>10</v>
      </c>
      <c r="G177" s="31">
        <v>11</v>
      </c>
      <c r="H177" s="32">
        <f t="shared" si="13"/>
        <v>0.18333333333333332</v>
      </c>
    </row>
    <row r="178" spans="1:8" s="4" customFormat="1">
      <c r="A178" s="41" t="s">
        <v>192</v>
      </c>
      <c r="B178" s="13">
        <f t="shared" si="17"/>
        <v>21.016666666666666</v>
      </c>
      <c r="C178" s="13">
        <f t="shared" si="16"/>
        <v>3364.1499999999992</v>
      </c>
      <c r="D178" s="58">
        <f t="shared" si="14"/>
        <v>0.88747851091052188</v>
      </c>
      <c r="E178" s="42">
        <f t="shared" si="15"/>
        <v>56.069166666666653</v>
      </c>
      <c r="F178" s="30">
        <v>21</v>
      </c>
      <c r="G178" s="31">
        <v>1</v>
      </c>
      <c r="H178" s="32">
        <f t="shared" si="13"/>
        <v>1.6666666666666666E-2</v>
      </c>
    </row>
    <row r="179" spans="1:8" s="4" customFormat="1">
      <c r="A179" s="41" t="s">
        <v>193</v>
      </c>
      <c r="B179" s="13">
        <f t="shared" si="17"/>
        <v>9.1166666666666671</v>
      </c>
      <c r="C179" s="13">
        <f t="shared" si="16"/>
        <v>3373.266666666666</v>
      </c>
      <c r="D179" s="58">
        <f t="shared" si="14"/>
        <v>0.88988353023421463</v>
      </c>
      <c r="E179" s="42">
        <f t="shared" si="15"/>
        <v>56.221111111111099</v>
      </c>
      <c r="F179" s="30">
        <v>9</v>
      </c>
      <c r="G179" s="31">
        <v>7</v>
      </c>
      <c r="H179" s="32">
        <f t="shared" si="13"/>
        <v>0.11666666666666667</v>
      </c>
    </row>
    <row r="180" spans="1:8" s="4" customFormat="1">
      <c r="A180" s="41" t="s">
        <v>194</v>
      </c>
      <c r="B180" s="13">
        <f t="shared" si="17"/>
        <v>6.8</v>
      </c>
      <c r="C180" s="13">
        <f t="shared" si="16"/>
        <v>3380.0666666666662</v>
      </c>
      <c r="D180" s="58">
        <f t="shared" si="14"/>
        <v>0.89167740205152113</v>
      </c>
      <c r="E180" s="42">
        <f t="shared" si="15"/>
        <v>56.334444444444436</v>
      </c>
      <c r="F180" s="30">
        <v>6</v>
      </c>
      <c r="G180" s="31">
        <v>48</v>
      </c>
      <c r="H180" s="32">
        <f t="shared" si="13"/>
        <v>0.8</v>
      </c>
    </row>
    <row r="181" spans="1:8" s="4" customFormat="1">
      <c r="A181" s="41" t="s">
        <v>195</v>
      </c>
      <c r="B181" s="13">
        <f t="shared" si="17"/>
        <v>3.9</v>
      </c>
      <c r="C181" s="13">
        <f t="shared" si="16"/>
        <v>3383.9666666666662</v>
      </c>
      <c r="D181" s="58">
        <f t="shared" si="14"/>
        <v>0.89270624029968215</v>
      </c>
      <c r="E181" s="42">
        <f t="shared" si="15"/>
        <v>56.399444444444434</v>
      </c>
      <c r="F181" s="30">
        <v>3</v>
      </c>
      <c r="G181" s="31">
        <v>54</v>
      </c>
      <c r="H181" s="32">
        <f t="shared" si="13"/>
        <v>0.9</v>
      </c>
    </row>
    <row r="182" spans="1:8" s="4" customFormat="1">
      <c r="A182" s="41" t="s">
        <v>196</v>
      </c>
      <c r="B182" s="13">
        <f t="shared" si="17"/>
        <v>12.283333333333333</v>
      </c>
      <c r="C182" s="13">
        <f t="shared" si="16"/>
        <v>3396.2499999999995</v>
      </c>
      <c r="D182" s="58">
        <f t="shared" si="14"/>
        <v>0.89594664110692457</v>
      </c>
      <c r="E182" s="42">
        <f t="shared" si="15"/>
        <v>56.604166666666657</v>
      </c>
      <c r="F182" s="30">
        <v>12</v>
      </c>
      <c r="G182" s="31">
        <v>17</v>
      </c>
      <c r="H182" s="32">
        <f t="shared" si="13"/>
        <v>0.28333333333333333</v>
      </c>
    </row>
    <row r="183" spans="1:8" s="4" customFormat="1">
      <c r="A183" s="41" t="s">
        <v>197</v>
      </c>
      <c r="B183" s="13">
        <f t="shared" si="17"/>
        <v>3.4333333333333336</v>
      </c>
      <c r="C183" s="13">
        <f t="shared" si="16"/>
        <v>3399.6833333333329</v>
      </c>
      <c r="D183" s="58">
        <f t="shared" si="14"/>
        <v>0.89685237050487832</v>
      </c>
      <c r="E183" s="42">
        <f t="shared" si="15"/>
        <v>56.661388888888879</v>
      </c>
      <c r="F183" s="30">
        <v>3</v>
      </c>
      <c r="G183" s="31">
        <v>26</v>
      </c>
      <c r="H183" s="32">
        <f t="shared" si="13"/>
        <v>0.43333333333333335</v>
      </c>
    </row>
    <row r="184" spans="1:8" s="4" customFormat="1" ht="21">
      <c r="A184" s="43" t="s">
        <v>198</v>
      </c>
      <c r="B184" s="13">
        <f t="shared" si="17"/>
        <v>0</v>
      </c>
      <c r="C184" s="13">
        <f t="shared" si="16"/>
        <v>3399.6833333333329</v>
      </c>
      <c r="D184" s="58">
        <f t="shared" si="14"/>
        <v>0.89685237050487832</v>
      </c>
      <c r="E184" s="42">
        <f t="shared" si="15"/>
        <v>56.661388888888879</v>
      </c>
      <c r="F184" s="33"/>
      <c r="G184" s="31"/>
      <c r="H184" s="32">
        <f t="shared" si="13"/>
        <v>0</v>
      </c>
    </row>
    <row r="185" spans="1:8" s="4" customFormat="1">
      <c r="A185" s="41" t="s">
        <v>199</v>
      </c>
      <c r="B185" s="13">
        <f t="shared" si="17"/>
        <v>65.466666666666669</v>
      </c>
      <c r="C185" s="13">
        <f t="shared" si="16"/>
        <v>3465.1499999999996</v>
      </c>
      <c r="D185" s="58">
        <f t="shared" si="14"/>
        <v>0.91412278349110332</v>
      </c>
      <c r="E185" s="42">
        <f t="shared" si="15"/>
        <v>57.752499999999991</v>
      </c>
      <c r="F185" s="30">
        <v>65</v>
      </c>
      <c r="G185" s="31">
        <v>28</v>
      </c>
      <c r="H185" s="32">
        <f t="shared" si="13"/>
        <v>0.46666666666666667</v>
      </c>
    </row>
    <row r="186" spans="1:8" s="4" customFormat="1">
      <c r="A186" s="41" t="s">
        <v>200</v>
      </c>
      <c r="B186" s="13">
        <f t="shared" si="17"/>
        <v>30.7</v>
      </c>
      <c r="C186" s="13">
        <f t="shared" si="16"/>
        <v>3495.8499999999995</v>
      </c>
      <c r="D186" s="58">
        <f t="shared" si="14"/>
        <v>0.92222158713688396</v>
      </c>
      <c r="E186" s="42">
        <f t="shared" si="15"/>
        <v>58.264166666666661</v>
      </c>
      <c r="F186" s="30">
        <v>30</v>
      </c>
      <c r="G186" s="31">
        <v>42</v>
      </c>
      <c r="H186" s="32">
        <f t="shared" si="13"/>
        <v>0.7</v>
      </c>
    </row>
    <row r="187" spans="1:8" s="4" customFormat="1">
      <c r="A187" s="41" t="s">
        <v>201</v>
      </c>
      <c r="B187" s="13">
        <f t="shared" si="17"/>
        <v>35.116666666666667</v>
      </c>
      <c r="C187" s="13">
        <f t="shared" si="16"/>
        <v>3530.9666666666662</v>
      </c>
      <c r="D187" s="58">
        <f t="shared" si="14"/>
        <v>0.93148552811498375</v>
      </c>
      <c r="E187" s="42">
        <f t="shared" si="15"/>
        <v>58.849444444444437</v>
      </c>
      <c r="F187" s="30">
        <v>35</v>
      </c>
      <c r="G187" s="31">
        <v>7</v>
      </c>
      <c r="H187" s="32">
        <f t="shared" si="13"/>
        <v>0.11666666666666667</v>
      </c>
    </row>
    <row r="188" spans="1:8" s="4" customFormat="1">
      <c r="A188" s="41" t="s">
        <v>202</v>
      </c>
      <c r="B188" s="13">
        <f t="shared" si="17"/>
        <v>90.783333333333331</v>
      </c>
      <c r="C188" s="13">
        <f t="shared" si="16"/>
        <v>3621.7499999999995</v>
      </c>
      <c r="D188" s="58">
        <f t="shared" si="14"/>
        <v>0.95543459622495519</v>
      </c>
      <c r="E188" s="42">
        <f t="shared" si="15"/>
        <v>60.36249999999999</v>
      </c>
      <c r="F188" s="30">
        <v>90</v>
      </c>
      <c r="G188" s="31">
        <v>47</v>
      </c>
      <c r="H188" s="32">
        <f t="shared" si="13"/>
        <v>0.78333333333333333</v>
      </c>
    </row>
    <row r="189" spans="1:8" s="2" customFormat="1">
      <c r="A189" s="40" t="s">
        <v>203</v>
      </c>
      <c r="B189" s="11">
        <f t="shared" si="17"/>
        <v>12.666666666666666</v>
      </c>
      <c r="C189" s="11">
        <f t="shared" si="16"/>
        <v>3634.4166666666661</v>
      </c>
      <c r="D189" s="57">
        <f t="shared" si="14"/>
        <v>0.95877612215915342</v>
      </c>
      <c r="E189" s="39">
        <f t="shared" si="15"/>
        <v>60.573611111111099</v>
      </c>
      <c r="F189" s="28">
        <v>12</v>
      </c>
      <c r="G189" s="27">
        <v>40</v>
      </c>
      <c r="H189" s="29">
        <f t="shared" si="13"/>
        <v>0.66666666666666663</v>
      </c>
    </row>
    <row r="190" spans="1:8" s="2" customFormat="1">
      <c r="A190" s="40" t="s">
        <v>204</v>
      </c>
      <c r="B190" s="11">
        <f t="shared" si="17"/>
        <v>46.56666666666667</v>
      </c>
      <c r="C190" s="11">
        <f t="shared" si="16"/>
        <v>3680.9833333333327</v>
      </c>
      <c r="D190" s="57">
        <f t="shared" si="14"/>
        <v>0.97106062671198246</v>
      </c>
      <c r="E190" s="39">
        <f t="shared" si="15"/>
        <v>61.349722222222212</v>
      </c>
      <c r="F190" s="28">
        <v>46</v>
      </c>
      <c r="G190" s="27">
        <v>34</v>
      </c>
      <c r="H190" s="29">
        <f t="shared" si="13"/>
        <v>0.56666666666666665</v>
      </c>
    </row>
    <row r="191" spans="1:8" s="2" customFormat="1">
      <c r="A191" s="40" t="s">
        <v>205</v>
      </c>
      <c r="B191" s="11">
        <f t="shared" si="17"/>
        <v>26.1</v>
      </c>
      <c r="C191" s="11">
        <f t="shared" si="16"/>
        <v>3707.0833333333326</v>
      </c>
      <c r="D191" s="57">
        <f t="shared" si="14"/>
        <v>0.9779459288342911</v>
      </c>
      <c r="E191" s="39">
        <f t="shared" si="15"/>
        <v>61.784722222222207</v>
      </c>
      <c r="F191" s="28">
        <v>26</v>
      </c>
      <c r="G191" s="27">
        <v>6</v>
      </c>
      <c r="H191" s="29">
        <f t="shared" si="13"/>
        <v>0.1</v>
      </c>
    </row>
    <row r="192" spans="1:8" s="2" customFormat="1">
      <c r="A192" s="40" t="s">
        <v>206</v>
      </c>
      <c r="B192" s="11">
        <f t="shared" si="17"/>
        <v>18.95</v>
      </c>
      <c r="C192" s="11">
        <f t="shared" si="16"/>
        <v>3726.0333333333324</v>
      </c>
      <c r="D192" s="57">
        <f t="shared" si="14"/>
        <v>0.98294502750163781</v>
      </c>
      <c r="E192" s="39">
        <f t="shared" si="15"/>
        <v>62.100555555555538</v>
      </c>
      <c r="F192" s="28">
        <v>18</v>
      </c>
      <c r="G192" s="27">
        <v>57</v>
      </c>
      <c r="H192" s="29">
        <f t="shared" si="13"/>
        <v>0.95</v>
      </c>
    </row>
    <row r="193" spans="1:8" s="2" customFormat="1">
      <c r="A193" s="40" t="s">
        <v>207</v>
      </c>
      <c r="B193" s="11">
        <f t="shared" si="17"/>
        <v>44.616666666666667</v>
      </c>
      <c r="C193" s="11">
        <f t="shared" si="16"/>
        <v>3770.6499999999992</v>
      </c>
      <c r="D193" s="57">
        <f t="shared" si="14"/>
        <v>0.99471511293038639</v>
      </c>
      <c r="E193" s="39">
        <f t="shared" si="15"/>
        <v>62.844166666666652</v>
      </c>
      <c r="F193" s="28">
        <v>44</v>
      </c>
      <c r="G193" s="27">
        <v>37</v>
      </c>
      <c r="H193" s="29">
        <f t="shared" si="13"/>
        <v>0.6166666666666667</v>
      </c>
    </row>
    <row r="194" spans="1:8" s="2" customFormat="1" ht="17" thickBot="1">
      <c r="A194" s="44" t="s">
        <v>208</v>
      </c>
      <c r="B194" s="34">
        <f t="shared" si="17"/>
        <v>20.033333333333335</v>
      </c>
      <c r="C194" s="34">
        <f>C193+B194</f>
        <v>3790.6833333333325</v>
      </c>
      <c r="D194" s="59">
        <f t="shared" si="14"/>
        <v>1</v>
      </c>
      <c r="E194" s="45">
        <f t="shared" si="15"/>
        <v>63.178055555555538</v>
      </c>
      <c r="F194" s="28">
        <v>20</v>
      </c>
      <c r="G194" s="27">
        <v>2</v>
      </c>
      <c r="H194" s="29">
        <f t="shared" si="13"/>
        <v>3.3333333333333333E-2</v>
      </c>
    </row>
  </sheetData>
  <mergeCells count="1">
    <mergeCell ref="A1:E1"/>
  </mergeCells>
  <phoneticPr fontId="2" type="noConversion"/>
  <hyperlinks>
    <hyperlink ref="A1" r:id="rId1" location="/learn/video?lessonId=1282743385&amp;courseId=1211634809" xr:uid="{0C3FDC26-9FDC-704B-840A-213D40EB91F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50CF9-9CDB-5C4F-85AF-0ED9C3EB685E}">
  <dimension ref="A1:E57"/>
  <sheetViews>
    <sheetView workbookViewId="0">
      <selection activeCell="A37" sqref="A37"/>
    </sheetView>
  </sheetViews>
  <sheetFormatPr baseColWidth="10" defaultRowHeight="16"/>
  <cols>
    <col min="1" max="1" width="44.1640625" customWidth="1"/>
  </cols>
  <sheetData>
    <row r="1" spans="1:5" ht="47" customHeight="1">
      <c r="A1" s="90" t="s">
        <v>269</v>
      </c>
      <c r="B1" s="91"/>
      <c r="C1" s="91"/>
      <c r="D1" s="91"/>
      <c r="E1" s="92"/>
    </row>
    <row r="2" spans="1:5">
      <c r="A2" s="46" t="s">
        <v>210</v>
      </c>
      <c r="B2" s="10" t="s">
        <v>211</v>
      </c>
      <c r="C2" s="10" t="s">
        <v>212</v>
      </c>
      <c r="D2" s="10" t="s">
        <v>213</v>
      </c>
      <c r="E2" s="10" t="s">
        <v>15</v>
      </c>
    </row>
    <row r="3" spans="1:5">
      <c r="A3" s="47" t="s">
        <v>214</v>
      </c>
      <c r="B3" s="24">
        <v>8</v>
      </c>
      <c r="C3" s="3">
        <f>B3/60</f>
        <v>0.13333333333333333</v>
      </c>
      <c r="D3" s="3">
        <f>C3</f>
        <v>0.13333333333333333</v>
      </c>
      <c r="E3" s="48">
        <f>D3/$D$57</f>
        <v>2.7027027027027024E-3</v>
      </c>
    </row>
    <row r="4" spans="1:5">
      <c r="A4" s="47" t="s">
        <v>215</v>
      </c>
      <c r="B4" s="24">
        <v>9</v>
      </c>
      <c r="C4" s="3">
        <f t="shared" ref="C4:C56" si="0">B4/60</f>
        <v>0.15</v>
      </c>
      <c r="D4" s="3">
        <f>C4+D3</f>
        <v>0.28333333333333333</v>
      </c>
      <c r="E4" s="48">
        <f t="shared" ref="E4:E57" si="1">D4/$D$57</f>
        <v>5.7432432432432427E-3</v>
      </c>
    </row>
    <row r="5" spans="1:5">
      <c r="A5" s="47" t="s">
        <v>216</v>
      </c>
      <c r="B5" s="24">
        <v>64</v>
      </c>
      <c r="C5" s="3">
        <f t="shared" si="0"/>
        <v>1.0666666666666667</v>
      </c>
      <c r="D5" s="3">
        <f t="shared" ref="D5:D56" si="2">C5+D4</f>
        <v>1.35</v>
      </c>
      <c r="E5" s="48">
        <f t="shared" si="1"/>
        <v>2.7364864864864866E-2</v>
      </c>
    </row>
    <row r="6" spans="1:5">
      <c r="A6" s="47" t="s">
        <v>217</v>
      </c>
      <c r="B6" s="24">
        <v>119</v>
      </c>
      <c r="C6" s="3">
        <f t="shared" si="0"/>
        <v>1.9833333333333334</v>
      </c>
      <c r="D6" s="3">
        <f t="shared" si="2"/>
        <v>3.3333333333333335</v>
      </c>
      <c r="E6" s="48">
        <f t="shared" si="1"/>
        <v>6.7567567567567571E-2</v>
      </c>
    </row>
    <row r="7" spans="1:5">
      <c r="A7" s="47" t="s">
        <v>218</v>
      </c>
      <c r="B7" s="24">
        <v>43</v>
      </c>
      <c r="C7" s="3">
        <f t="shared" si="0"/>
        <v>0.71666666666666667</v>
      </c>
      <c r="D7" s="3">
        <f t="shared" si="2"/>
        <v>4.05</v>
      </c>
      <c r="E7" s="48">
        <f t="shared" si="1"/>
        <v>8.2094594594594589E-2</v>
      </c>
    </row>
    <row r="8" spans="1:5">
      <c r="A8" s="47" t="s">
        <v>219</v>
      </c>
      <c r="B8" s="24">
        <v>2</v>
      </c>
      <c r="C8" s="3">
        <f t="shared" si="0"/>
        <v>3.3333333333333333E-2</v>
      </c>
      <c r="D8" s="3">
        <f t="shared" si="2"/>
        <v>4.083333333333333</v>
      </c>
      <c r="E8" s="48">
        <f t="shared" si="1"/>
        <v>8.2770270270270258E-2</v>
      </c>
    </row>
    <row r="9" spans="1:5">
      <c r="A9" s="47" t="s">
        <v>220</v>
      </c>
      <c r="B9" s="24">
        <v>112</v>
      </c>
      <c r="C9" s="3">
        <f t="shared" si="0"/>
        <v>1.8666666666666667</v>
      </c>
      <c r="D9" s="3">
        <f t="shared" si="2"/>
        <v>5.9499999999999993</v>
      </c>
      <c r="E9" s="48">
        <f t="shared" si="1"/>
        <v>0.12060810810810808</v>
      </c>
    </row>
    <row r="10" spans="1:5">
      <c r="A10" s="47" t="s">
        <v>221</v>
      </c>
      <c r="B10" s="24">
        <v>62</v>
      </c>
      <c r="C10" s="3">
        <f t="shared" si="0"/>
        <v>1.0333333333333334</v>
      </c>
      <c r="D10" s="3">
        <f t="shared" si="2"/>
        <v>6.9833333333333325</v>
      </c>
      <c r="E10" s="48">
        <f t="shared" si="1"/>
        <v>0.14155405405405402</v>
      </c>
    </row>
    <row r="11" spans="1:5">
      <c r="A11" s="47" t="s">
        <v>222</v>
      </c>
      <c r="B11" s="24">
        <v>85</v>
      </c>
      <c r="C11" s="3">
        <f t="shared" si="0"/>
        <v>1.4166666666666667</v>
      </c>
      <c r="D11" s="3">
        <f t="shared" si="2"/>
        <v>8.3999999999999986</v>
      </c>
      <c r="E11" s="48">
        <f t="shared" si="1"/>
        <v>0.17027027027027022</v>
      </c>
    </row>
    <row r="12" spans="1:5">
      <c r="A12" s="47" t="s">
        <v>223</v>
      </c>
      <c r="B12" s="24">
        <v>57</v>
      </c>
      <c r="C12" s="3">
        <f t="shared" si="0"/>
        <v>0.95</v>
      </c>
      <c r="D12" s="3">
        <f t="shared" si="2"/>
        <v>9.3499999999999979</v>
      </c>
      <c r="E12" s="48">
        <f t="shared" si="1"/>
        <v>0.18952702702702698</v>
      </c>
    </row>
    <row r="13" spans="1:5">
      <c r="A13" s="47" t="s">
        <v>224</v>
      </c>
      <c r="B13" s="24">
        <v>24</v>
      </c>
      <c r="C13" s="3">
        <f t="shared" si="0"/>
        <v>0.4</v>
      </c>
      <c r="D13" s="3">
        <f t="shared" si="2"/>
        <v>9.7499999999999982</v>
      </c>
      <c r="E13" s="48">
        <f t="shared" si="1"/>
        <v>0.19763513513513509</v>
      </c>
    </row>
    <row r="14" spans="1:5">
      <c r="A14" s="47" t="s">
        <v>225</v>
      </c>
      <c r="B14" s="24">
        <v>101</v>
      </c>
      <c r="C14" s="3">
        <f t="shared" si="0"/>
        <v>1.6833333333333333</v>
      </c>
      <c r="D14" s="3">
        <f t="shared" si="2"/>
        <v>11.433333333333332</v>
      </c>
      <c r="E14" s="48">
        <f t="shared" si="1"/>
        <v>0.23175675675675672</v>
      </c>
    </row>
    <row r="15" spans="1:5">
      <c r="A15" s="47" t="s">
        <v>226</v>
      </c>
      <c r="B15" s="24">
        <v>5</v>
      </c>
      <c r="C15" s="3">
        <f t="shared" si="0"/>
        <v>8.3333333333333329E-2</v>
      </c>
      <c r="D15" s="3">
        <f t="shared" si="2"/>
        <v>11.516666666666666</v>
      </c>
      <c r="E15" s="48">
        <f t="shared" si="1"/>
        <v>0.23344594594594592</v>
      </c>
    </row>
    <row r="16" spans="1:5">
      <c r="A16" s="47" t="s">
        <v>227</v>
      </c>
      <c r="B16" s="24">
        <v>51</v>
      </c>
      <c r="C16" s="3">
        <f t="shared" si="0"/>
        <v>0.85</v>
      </c>
      <c r="D16" s="3">
        <f t="shared" si="2"/>
        <v>12.366666666666665</v>
      </c>
      <c r="E16" s="48">
        <f t="shared" si="1"/>
        <v>0.25067567567567561</v>
      </c>
    </row>
    <row r="17" spans="1:5">
      <c r="A17" s="47" t="s">
        <v>228</v>
      </c>
      <c r="B17" s="24">
        <v>26</v>
      </c>
      <c r="C17" s="3">
        <f t="shared" si="0"/>
        <v>0.43333333333333335</v>
      </c>
      <c r="D17" s="3">
        <f t="shared" si="2"/>
        <v>12.799999999999999</v>
      </c>
      <c r="E17" s="48">
        <f t="shared" si="1"/>
        <v>0.25945945945945942</v>
      </c>
    </row>
    <row r="18" spans="1:5">
      <c r="A18" s="47" t="s">
        <v>229</v>
      </c>
      <c r="B18" s="24">
        <v>42</v>
      </c>
      <c r="C18" s="3">
        <f t="shared" si="0"/>
        <v>0.7</v>
      </c>
      <c r="D18" s="3">
        <f t="shared" si="2"/>
        <v>13.499999999999998</v>
      </c>
      <c r="E18" s="48">
        <f t="shared" si="1"/>
        <v>0.27364864864864857</v>
      </c>
    </row>
    <row r="19" spans="1:5">
      <c r="A19" s="47" t="s">
        <v>230</v>
      </c>
      <c r="B19" s="24">
        <v>78</v>
      </c>
      <c r="C19" s="3">
        <f t="shared" si="0"/>
        <v>1.3</v>
      </c>
      <c r="D19" s="3">
        <f t="shared" si="2"/>
        <v>14.799999999999999</v>
      </c>
      <c r="E19" s="48">
        <f t="shared" si="1"/>
        <v>0.3</v>
      </c>
    </row>
    <row r="20" spans="1:5">
      <c r="A20" s="47" t="s">
        <v>231</v>
      </c>
      <c r="B20" s="24">
        <v>43</v>
      </c>
      <c r="C20" s="3">
        <f t="shared" si="0"/>
        <v>0.71666666666666667</v>
      </c>
      <c r="D20" s="3">
        <f t="shared" si="2"/>
        <v>15.516666666666666</v>
      </c>
      <c r="E20" s="48">
        <f t="shared" si="1"/>
        <v>0.31452702702702701</v>
      </c>
    </row>
    <row r="21" spans="1:5">
      <c r="A21" s="47" t="s">
        <v>232</v>
      </c>
      <c r="B21" s="24">
        <v>147</v>
      </c>
      <c r="C21" s="3">
        <f t="shared" si="0"/>
        <v>2.4500000000000002</v>
      </c>
      <c r="D21" s="3">
        <f t="shared" si="2"/>
        <v>17.966666666666665</v>
      </c>
      <c r="E21" s="48">
        <f t="shared" si="1"/>
        <v>0.36418918918918913</v>
      </c>
    </row>
    <row r="22" spans="1:5">
      <c r="A22" s="49" t="s">
        <v>233</v>
      </c>
      <c r="B22" s="50">
        <v>59</v>
      </c>
      <c r="C22" s="5">
        <f t="shared" si="0"/>
        <v>0.98333333333333328</v>
      </c>
      <c r="D22" s="5">
        <f t="shared" si="2"/>
        <v>18.95</v>
      </c>
      <c r="E22" s="51">
        <f t="shared" si="1"/>
        <v>0.38412162162162161</v>
      </c>
    </row>
    <row r="23" spans="1:5">
      <c r="A23" s="49" t="s">
        <v>234</v>
      </c>
      <c r="B23" s="50">
        <v>72</v>
      </c>
      <c r="C23" s="5">
        <f t="shared" si="0"/>
        <v>1.2</v>
      </c>
      <c r="D23" s="5">
        <f t="shared" si="2"/>
        <v>20.149999999999999</v>
      </c>
      <c r="E23" s="51">
        <f t="shared" si="1"/>
        <v>0.40844594594594591</v>
      </c>
    </row>
    <row r="24" spans="1:5">
      <c r="A24" s="49" t="s">
        <v>235</v>
      </c>
      <c r="B24" s="50">
        <v>42</v>
      </c>
      <c r="C24" s="5">
        <f t="shared" si="0"/>
        <v>0.7</v>
      </c>
      <c r="D24" s="5">
        <f t="shared" si="2"/>
        <v>20.849999999999998</v>
      </c>
      <c r="E24" s="51">
        <f t="shared" si="1"/>
        <v>0.42263513513513506</v>
      </c>
    </row>
    <row r="25" spans="1:5">
      <c r="A25" s="49" t="s">
        <v>236</v>
      </c>
      <c r="B25" s="50">
        <v>111</v>
      </c>
      <c r="C25" s="5">
        <f t="shared" si="0"/>
        <v>1.85</v>
      </c>
      <c r="D25" s="5">
        <f t="shared" si="2"/>
        <v>22.7</v>
      </c>
      <c r="E25" s="51">
        <f t="shared" si="1"/>
        <v>0.4601351351351351</v>
      </c>
    </row>
    <row r="26" spans="1:5">
      <c r="A26" s="49" t="s">
        <v>237</v>
      </c>
      <c r="B26" s="50">
        <v>55</v>
      </c>
      <c r="C26" s="5">
        <f t="shared" si="0"/>
        <v>0.91666666666666663</v>
      </c>
      <c r="D26" s="5">
        <f t="shared" si="2"/>
        <v>23.616666666666667</v>
      </c>
      <c r="E26" s="51">
        <f t="shared" si="1"/>
        <v>0.47871621621621618</v>
      </c>
    </row>
    <row r="27" spans="1:5">
      <c r="A27" s="49" t="s">
        <v>238</v>
      </c>
      <c r="B27" s="50">
        <v>72</v>
      </c>
      <c r="C27" s="5">
        <f t="shared" si="0"/>
        <v>1.2</v>
      </c>
      <c r="D27" s="5">
        <f t="shared" si="2"/>
        <v>24.816666666666666</v>
      </c>
      <c r="E27" s="51">
        <f t="shared" si="1"/>
        <v>0.50304054054054048</v>
      </c>
    </row>
    <row r="28" spans="1:5">
      <c r="A28" s="49" t="s">
        <v>239</v>
      </c>
      <c r="B28" s="50">
        <v>57</v>
      </c>
      <c r="C28" s="5">
        <f t="shared" si="0"/>
        <v>0.95</v>
      </c>
      <c r="D28" s="5">
        <f t="shared" si="2"/>
        <v>25.766666666666666</v>
      </c>
      <c r="E28" s="51">
        <f t="shared" si="1"/>
        <v>0.52229729729729724</v>
      </c>
    </row>
    <row r="29" spans="1:5">
      <c r="A29" s="49" t="s">
        <v>240</v>
      </c>
      <c r="B29" s="50">
        <v>54</v>
      </c>
      <c r="C29" s="5">
        <f t="shared" si="0"/>
        <v>0.9</v>
      </c>
      <c r="D29" s="5">
        <f t="shared" si="2"/>
        <v>26.666666666666664</v>
      </c>
      <c r="E29" s="51">
        <f t="shared" si="1"/>
        <v>0.54054054054054046</v>
      </c>
    </row>
    <row r="30" spans="1:5">
      <c r="A30" s="49" t="s">
        <v>241</v>
      </c>
      <c r="B30" s="50">
        <v>33</v>
      </c>
      <c r="C30" s="5">
        <f t="shared" si="0"/>
        <v>0.55000000000000004</v>
      </c>
      <c r="D30" s="5">
        <f t="shared" si="2"/>
        <v>27.216666666666665</v>
      </c>
      <c r="E30" s="51">
        <f t="shared" si="1"/>
        <v>0.55168918918918908</v>
      </c>
    </row>
    <row r="31" spans="1:5">
      <c r="A31" s="49" t="s">
        <v>242</v>
      </c>
      <c r="B31" s="50">
        <v>87</v>
      </c>
      <c r="C31" s="5">
        <f t="shared" si="0"/>
        <v>1.45</v>
      </c>
      <c r="D31" s="5">
        <f t="shared" si="2"/>
        <v>28.666666666666664</v>
      </c>
      <c r="E31" s="51">
        <f t="shared" si="1"/>
        <v>0.58108108108108103</v>
      </c>
    </row>
    <row r="32" spans="1:5">
      <c r="A32" s="47" t="s">
        <v>243</v>
      </c>
      <c r="B32" s="24">
        <v>21</v>
      </c>
      <c r="C32" s="3">
        <f t="shared" si="0"/>
        <v>0.35</v>
      </c>
      <c r="D32" s="3">
        <f t="shared" si="2"/>
        <v>29.016666666666666</v>
      </c>
      <c r="E32" s="48">
        <f t="shared" si="1"/>
        <v>0.58817567567567564</v>
      </c>
    </row>
    <row r="33" spans="1:5">
      <c r="A33" s="47" t="s">
        <v>244</v>
      </c>
      <c r="B33" s="24">
        <v>3</v>
      </c>
      <c r="C33" s="3">
        <f t="shared" si="0"/>
        <v>0.05</v>
      </c>
      <c r="D33" s="3">
        <f t="shared" si="2"/>
        <v>29.066666666666666</v>
      </c>
      <c r="E33" s="48">
        <f t="shared" si="1"/>
        <v>0.58918918918918917</v>
      </c>
    </row>
    <row r="34" spans="1:5">
      <c r="A34" s="47" t="s">
        <v>245</v>
      </c>
      <c r="B34" s="24">
        <v>27</v>
      </c>
      <c r="C34" s="3">
        <f t="shared" si="0"/>
        <v>0.45</v>
      </c>
      <c r="D34" s="3">
        <f t="shared" si="2"/>
        <v>29.516666666666666</v>
      </c>
      <c r="E34" s="48">
        <f t="shared" si="1"/>
        <v>0.59831081081081072</v>
      </c>
    </row>
    <row r="35" spans="1:5">
      <c r="A35" s="47" t="s">
        <v>246</v>
      </c>
      <c r="B35" s="24">
        <v>76</v>
      </c>
      <c r="C35" s="3">
        <f t="shared" si="0"/>
        <v>1.2666666666666666</v>
      </c>
      <c r="D35" s="3">
        <f t="shared" si="2"/>
        <v>30.783333333333331</v>
      </c>
      <c r="E35" s="48">
        <f t="shared" si="1"/>
        <v>0.62398648648648647</v>
      </c>
    </row>
    <row r="36" spans="1:5">
      <c r="A36" s="47" t="s">
        <v>247</v>
      </c>
      <c r="B36" s="24">
        <v>54</v>
      </c>
      <c r="C36" s="3">
        <f t="shared" si="0"/>
        <v>0.9</v>
      </c>
      <c r="D36" s="3">
        <f t="shared" si="2"/>
        <v>31.68333333333333</v>
      </c>
      <c r="E36" s="48">
        <f t="shared" si="1"/>
        <v>0.64222972972972958</v>
      </c>
    </row>
    <row r="37" spans="1:5">
      <c r="A37" s="47" t="s">
        <v>248</v>
      </c>
      <c r="B37" s="24">
        <v>63</v>
      </c>
      <c r="C37" s="3">
        <f t="shared" si="0"/>
        <v>1.05</v>
      </c>
      <c r="D37" s="3">
        <f t="shared" si="2"/>
        <v>32.733333333333327</v>
      </c>
      <c r="E37" s="48">
        <f t="shared" si="1"/>
        <v>0.6635135135135134</v>
      </c>
    </row>
    <row r="38" spans="1:5">
      <c r="A38" s="47" t="s">
        <v>249</v>
      </c>
      <c r="B38" s="24">
        <v>41</v>
      </c>
      <c r="C38" s="3">
        <f t="shared" si="0"/>
        <v>0.68333333333333335</v>
      </c>
      <c r="D38" s="3">
        <f t="shared" si="2"/>
        <v>33.416666666666657</v>
      </c>
      <c r="E38" s="48">
        <f t="shared" si="1"/>
        <v>0.67736486486486469</v>
      </c>
    </row>
    <row r="39" spans="1:5">
      <c r="A39" s="47" t="s">
        <v>250</v>
      </c>
      <c r="B39" s="24">
        <v>98</v>
      </c>
      <c r="C39" s="3">
        <f t="shared" si="0"/>
        <v>1.6333333333333333</v>
      </c>
      <c r="D39" s="3">
        <f t="shared" si="2"/>
        <v>35.04999999999999</v>
      </c>
      <c r="E39" s="48">
        <f t="shared" si="1"/>
        <v>0.71047297297297274</v>
      </c>
    </row>
    <row r="40" spans="1:5">
      <c r="A40" s="47" t="s">
        <v>251</v>
      </c>
      <c r="B40" s="24">
        <v>34</v>
      </c>
      <c r="C40" s="3">
        <f t="shared" si="0"/>
        <v>0.56666666666666665</v>
      </c>
      <c r="D40" s="3">
        <f t="shared" si="2"/>
        <v>35.61666666666666</v>
      </c>
      <c r="E40" s="48">
        <f t="shared" si="1"/>
        <v>0.72195945945945927</v>
      </c>
    </row>
    <row r="41" spans="1:5">
      <c r="A41" s="47" t="s">
        <v>252</v>
      </c>
      <c r="B41" s="24">
        <v>70</v>
      </c>
      <c r="C41" s="3">
        <f t="shared" si="0"/>
        <v>1.1666666666666667</v>
      </c>
      <c r="D41" s="3">
        <f t="shared" si="2"/>
        <v>36.783333333333324</v>
      </c>
      <c r="E41" s="48">
        <f t="shared" si="1"/>
        <v>0.74560810810810785</v>
      </c>
    </row>
    <row r="42" spans="1:5">
      <c r="A42" s="47" t="s">
        <v>253</v>
      </c>
      <c r="B42" s="24">
        <v>5</v>
      </c>
      <c r="C42" s="3">
        <f t="shared" si="0"/>
        <v>8.3333333333333329E-2</v>
      </c>
      <c r="D42" s="3">
        <f t="shared" si="2"/>
        <v>36.86666666666666</v>
      </c>
      <c r="E42" s="48">
        <f t="shared" si="1"/>
        <v>0.7472972972972971</v>
      </c>
    </row>
    <row r="43" spans="1:5">
      <c r="A43" s="47" t="s">
        <v>254</v>
      </c>
      <c r="B43" s="24">
        <v>52</v>
      </c>
      <c r="C43" s="3">
        <f t="shared" si="0"/>
        <v>0.8666666666666667</v>
      </c>
      <c r="D43" s="3">
        <f t="shared" si="2"/>
        <v>37.733333333333327</v>
      </c>
      <c r="E43" s="48">
        <f t="shared" si="1"/>
        <v>0.76486486486486471</v>
      </c>
    </row>
    <row r="44" spans="1:5">
      <c r="A44" s="47" t="s">
        <v>255</v>
      </c>
      <c r="B44" s="24">
        <v>23</v>
      </c>
      <c r="C44" s="3">
        <f t="shared" si="0"/>
        <v>0.38333333333333336</v>
      </c>
      <c r="D44" s="3">
        <f t="shared" si="2"/>
        <v>38.11666666666666</v>
      </c>
      <c r="E44" s="48">
        <f t="shared" si="1"/>
        <v>0.77263513513513493</v>
      </c>
    </row>
    <row r="45" spans="1:5">
      <c r="A45" s="47" t="s">
        <v>256</v>
      </c>
      <c r="B45" s="24">
        <v>6</v>
      </c>
      <c r="C45" s="3">
        <f t="shared" si="0"/>
        <v>0.1</v>
      </c>
      <c r="D45" s="3">
        <f t="shared" si="2"/>
        <v>38.216666666666661</v>
      </c>
      <c r="E45" s="48">
        <f t="shared" si="1"/>
        <v>0.77466216216216199</v>
      </c>
    </row>
    <row r="46" spans="1:5">
      <c r="A46" s="49" t="s">
        <v>257</v>
      </c>
      <c r="B46" s="50">
        <v>82</v>
      </c>
      <c r="C46" s="5">
        <f t="shared" si="0"/>
        <v>1.3666666666666667</v>
      </c>
      <c r="D46" s="5">
        <f t="shared" si="2"/>
        <v>39.583333333333329</v>
      </c>
      <c r="E46" s="51">
        <f t="shared" si="1"/>
        <v>0.80236486486486469</v>
      </c>
    </row>
    <row r="47" spans="1:5">
      <c r="A47" s="49" t="s">
        <v>258</v>
      </c>
      <c r="B47" s="50">
        <v>60</v>
      </c>
      <c r="C47" s="5">
        <f t="shared" si="0"/>
        <v>1</v>
      </c>
      <c r="D47" s="5">
        <f t="shared" si="2"/>
        <v>40.583333333333329</v>
      </c>
      <c r="E47" s="51">
        <f t="shared" si="1"/>
        <v>0.82263513513513498</v>
      </c>
    </row>
    <row r="48" spans="1:5">
      <c r="A48" s="49" t="s">
        <v>259</v>
      </c>
      <c r="B48" s="50">
        <v>23</v>
      </c>
      <c r="C48" s="5">
        <f t="shared" si="0"/>
        <v>0.38333333333333336</v>
      </c>
      <c r="D48" s="5">
        <f t="shared" si="2"/>
        <v>40.966666666666661</v>
      </c>
      <c r="E48" s="51">
        <f t="shared" si="1"/>
        <v>0.83040540540540531</v>
      </c>
    </row>
    <row r="49" spans="1:5">
      <c r="A49" s="49" t="s">
        <v>260</v>
      </c>
      <c r="B49" s="50">
        <v>65</v>
      </c>
      <c r="C49" s="5">
        <f t="shared" si="0"/>
        <v>1.0833333333333333</v>
      </c>
      <c r="D49" s="5">
        <f t="shared" si="2"/>
        <v>42.05</v>
      </c>
      <c r="E49" s="51">
        <f t="shared" si="1"/>
        <v>0.85236486486486474</v>
      </c>
    </row>
    <row r="50" spans="1:5">
      <c r="A50" s="49" t="s">
        <v>261</v>
      </c>
      <c r="B50" s="50">
        <v>99</v>
      </c>
      <c r="C50" s="5">
        <f t="shared" si="0"/>
        <v>1.65</v>
      </c>
      <c r="D50" s="5">
        <f t="shared" si="2"/>
        <v>43.699999999999996</v>
      </c>
      <c r="E50" s="51">
        <f t="shared" si="1"/>
        <v>0.8858108108108107</v>
      </c>
    </row>
    <row r="51" spans="1:5">
      <c r="A51" s="49" t="s">
        <v>262</v>
      </c>
      <c r="B51" s="50">
        <v>76</v>
      </c>
      <c r="C51" s="5">
        <f t="shared" si="0"/>
        <v>1.2666666666666666</v>
      </c>
      <c r="D51" s="5">
        <f t="shared" si="2"/>
        <v>44.966666666666661</v>
      </c>
      <c r="E51" s="51">
        <f t="shared" si="1"/>
        <v>0.91148648648648634</v>
      </c>
    </row>
    <row r="52" spans="1:5">
      <c r="A52" s="49" t="s">
        <v>263</v>
      </c>
      <c r="B52" s="50">
        <v>30</v>
      </c>
      <c r="C52" s="5">
        <f t="shared" si="0"/>
        <v>0.5</v>
      </c>
      <c r="D52" s="5">
        <f t="shared" si="2"/>
        <v>45.466666666666661</v>
      </c>
      <c r="E52" s="51">
        <f t="shared" si="1"/>
        <v>0.92162162162162142</v>
      </c>
    </row>
    <row r="53" spans="1:5">
      <c r="A53" s="49" t="s">
        <v>264</v>
      </c>
      <c r="B53" s="50">
        <v>65</v>
      </c>
      <c r="C53" s="5">
        <f t="shared" si="0"/>
        <v>1.0833333333333333</v>
      </c>
      <c r="D53" s="5">
        <f t="shared" si="2"/>
        <v>46.55</v>
      </c>
      <c r="E53" s="51">
        <f t="shared" si="1"/>
        <v>0.94358108108108096</v>
      </c>
    </row>
    <row r="54" spans="1:5">
      <c r="A54" s="49" t="s">
        <v>265</v>
      </c>
      <c r="B54" s="50">
        <v>79</v>
      </c>
      <c r="C54" s="5">
        <f t="shared" si="0"/>
        <v>1.3166666666666667</v>
      </c>
      <c r="D54" s="5">
        <f t="shared" si="2"/>
        <v>47.866666666666667</v>
      </c>
      <c r="E54" s="51">
        <f t="shared" si="1"/>
        <v>0.97027027027027024</v>
      </c>
    </row>
    <row r="55" spans="1:5">
      <c r="A55" s="49" t="s">
        <v>266</v>
      </c>
      <c r="B55" s="50">
        <v>41</v>
      </c>
      <c r="C55" s="5">
        <f t="shared" si="0"/>
        <v>0.68333333333333335</v>
      </c>
      <c r="D55" s="5">
        <f t="shared" si="2"/>
        <v>48.55</v>
      </c>
      <c r="E55" s="51">
        <f t="shared" si="1"/>
        <v>0.98412162162162153</v>
      </c>
    </row>
    <row r="56" spans="1:5">
      <c r="A56" s="49" t="s">
        <v>267</v>
      </c>
      <c r="B56" s="50">
        <v>47</v>
      </c>
      <c r="C56" s="5">
        <f t="shared" si="0"/>
        <v>0.78333333333333333</v>
      </c>
      <c r="D56" s="5">
        <f t="shared" si="2"/>
        <v>49.333333333333329</v>
      </c>
      <c r="E56" s="51">
        <f t="shared" si="1"/>
        <v>0.99999999999999989</v>
      </c>
    </row>
    <row r="57" spans="1:5">
      <c r="A57" s="46" t="s">
        <v>268</v>
      </c>
      <c r="B57" s="10">
        <f>SUM(B3:B56)</f>
        <v>2960</v>
      </c>
      <c r="C57" s="1">
        <f>B57/60</f>
        <v>49.333333333333336</v>
      </c>
      <c r="D57" s="1">
        <f>C57</f>
        <v>49.333333333333336</v>
      </c>
      <c r="E57" s="52">
        <f t="shared" si="1"/>
        <v>1</v>
      </c>
    </row>
  </sheetData>
  <mergeCells count="1">
    <mergeCell ref="A1:E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C0FA-BE48-E146-B9E5-873D1F3809C5}">
  <dimension ref="A1:D32"/>
  <sheetViews>
    <sheetView workbookViewId="0">
      <selection activeCell="B2" sqref="B2:D2"/>
    </sheetView>
  </sheetViews>
  <sheetFormatPr baseColWidth="10" defaultRowHeight="16"/>
  <cols>
    <col min="1" max="1" width="35.1640625" customWidth="1"/>
    <col min="2" max="3" width="15.83203125" style="10" customWidth="1"/>
    <col min="4" max="4" width="15.83203125" customWidth="1"/>
  </cols>
  <sheetData>
    <row r="1" spans="1:4" ht="33" customHeight="1">
      <c r="A1" s="93" t="s">
        <v>275</v>
      </c>
      <c r="B1" s="93"/>
      <c r="C1" s="93"/>
      <c r="D1" s="93"/>
    </row>
    <row r="2" spans="1:4" ht="30" customHeight="1">
      <c r="A2" t="s">
        <v>282</v>
      </c>
      <c r="B2" s="10" t="s">
        <v>272</v>
      </c>
      <c r="C2" s="10" t="s">
        <v>273</v>
      </c>
      <c r="D2" s="10" t="s">
        <v>274</v>
      </c>
    </row>
    <row r="3" spans="1:4" ht="23" customHeight="1">
      <c r="A3" s="22" t="s">
        <v>283</v>
      </c>
      <c r="B3" s="54">
        <v>6.75</v>
      </c>
      <c r="C3" s="54">
        <f>B3</f>
        <v>6.75</v>
      </c>
      <c r="D3" s="54">
        <f>C3/60</f>
        <v>0.1125</v>
      </c>
    </row>
    <row r="4" spans="1:4" ht="23" customHeight="1">
      <c r="A4" s="22" t="s">
        <v>284</v>
      </c>
      <c r="B4" s="54">
        <v>6.6166666666666671</v>
      </c>
      <c r="C4" s="54">
        <f>B4+C3</f>
        <v>13.366666666666667</v>
      </c>
      <c r="D4" s="54">
        <f t="shared" ref="D4:D32" si="0">C4/60</f>
        <v>0.2227777777777778</v>
      </c>
    </row>
    <row r="5" spans="1:4" ht="23" customHeight="1">
      <c r="A5" s="22" t="s">
        <v>285</v>
      </c>
      <c r="B5" s="54">
        <v>3.9</v>
      </c>
      <c r="C5" s="54">
        <f t="shared" ref="C5:C31" si="1">B5+C4</f>
        <v>17.266666666666666</v>
      </c>
      <c r="D5" s="54">
        <f t="shared" si="0"/>
        <v>0.28777777777777774</v>
      </c>
    </row>
    <row r="6" spans="1:4" ht="23" customHeight="1">
      <c r="A6" s="22" t="s">
        <v>286</v>
      </c>
      <c r="B6" s="54">
        <v>4.1833333333333336</v>
      </c>
      <c r="C6" s="54">
        <f t="shared" si="1"/>
        <v>21.45</v>
      </c>
      <c r="D6" s="54">
        <f t="shared" si="0"/>
        <v>0.35749999999999998</v>
      </c>
    </row>
    <row r="7" spans="1:4" ht="23" customHeight="1">
      <c r="A7" s="22" t="s">
        <v>287</v>
      </c>
      <c r="B7" s="54">
        <v>11.033333333333333</v>
      </c>
      <c r="C7" s="54">
        <f t="shared" si="1"/>
        <v>32.483333333333334</v>
      </c>
      <c r="D7" s="54">
        <f t="shared" si="0"/>
        <v>0.54138888888888892</v>
      </c>
    </row>
    <row r="8" spans="1:4" ht="23" customHeight="1">
      <c r="A8" s="22" t="s">
        <v>288</v>
      </c>
      <c r="B8" s="54">
        <v>9.7166666666666668</v>
      </c>
      <c r="C8" s="54">
        <f t="shared" si="1"/>
        <v>42.2</v>
      </c>
      <c r="D8" s="54">
        <f t="shared" si="0"/>
        <v>0.70333333333333337</v>
      </c>
    </row>
    <row r="9" spans="1:4" ht="23" customHeight="1">
      <c r="A9" s="22" t="s">
        <v>289</v>
      </c>
      <c r="B9" s="54">
        <v>2.4500000000000002</v>
      </c>
      <c r="C9" s="54">
        <f t="shared" si="1"/>
        <v>44.650000000000006</v>
      </c>
      <c r="D9" s="54">
        <f t="shared" si="0"/>
        <v>0.74416666666666675</v>
      </c>
    </row>
    <row r="10" spans="1:4" ht="23" customHeight="1">
      <c r="A10" s="22" t="s">
        <v>290</v>
      </c>
      <c r="B10" s="54">
        <v>6</v>
      </c>
      <c r="C10" s="54">
        <f t="shared" si="1"/>
        <v>50.650000000000006</v>
      </c>
      <c r="D10" s="54">
        <f t="shared" si="0"/>
        <v>0.84416666666666673</v>
      </c>
    </row>
    <row r="11" spans="1:4" ht="23" customHeight="1">
      <c r="A11" s="22" t="s">
        <v>291</v>
      </c>
      <c r="B11" s="54">
        <v>6.9666666666666668</v>
      </c>
      <c r="C11" s="54">
        <f t="shared" si="1"/>
        <v>57.616666666666674</v>
      </c>
      <c r="D11" s="54">
        <f t="shared" si="0"/>
        <v>0.9602777777777779</v>
      </c>
    </row>
    <row r="12" spans="1:4" ht="23" customHeight="1">
      <c r="A12" s="22" t="s">
        <v>292</v>
      </c>
      <c r="B12" s="54">
        <v>12.2</v>
      </c>
      <c r="C12" s="54">
        <f t="shared" si="1"/>
        <v>69.816666666666677</v>
      </c>
      <c r="D12" s="54">
        <f t="shared" si="0"/>
        <v>1.1636111111111114</v>
      </c>
    </row>
    <row r="13" spans="1:4" ht="23" customHeight="1">
      <c r="A13" s="22" t="s">
        <v>293</v>
      </c>
      <c r="B13" s="54">
        <v>1.75</v>
      </c>
      <c r="C13" s="54">
        <f t="shared" si="1"/>
        <v>71.566666666666677</v>
      </c>
      <c r="D13" s="54">
        <f t="shared" si="0"/>
        <v>1.1927777777777779</v>
      </c>
    </row>
    <row r="14" spans="1:4" ht="23" customHeight="1">
      <c r="A14" s="22" t="s">
        <v>294</v>
      </c>
      <c r="B14" s="54">
        <v>6.7166666666666668</v>
      </c>
      <c r="C14" s="54">
        <f t="shared" si="1"/>
        <v>78.283333333333346</v>
      </c>
      <c r="D14" s="54">
        <f t="shared" si="0"/>
        <v>1.3047222222222223</v>
      </c>
    </row>
    <row r="15" spans="1:4" ht="23" customHeight="1">
      <c r="A15" s="22" t="s">
        <v>295</v>
      </c>
      <c r="B15" s="54">
        <v>2.7166666666666668</v>
      </c>
      <c r="C15" s="54">
        <f t="shared" si="1"/>
        <v>81.000000000000014</v>
      </c>
      <c r="D15" s="54">
        <f t="shared" si="0"/>
        <v>1.3500000000000003</v>
      </c>
    </row>
    <row r="16" spans="1:4" ht="23" customHeight="1">
      <c r="A16" s="22" t="s">
        <v>296</v>
      </c>
      <c r="B16" s="54">
        <v>6.083333333333333</v>
      </c>
      <c r="C16" s="54">
        <f t="shared" si="1"/>
        <v>87.083333333333343</v>
      </c>
      <c r="D16" s="54">
        <f t="shared" si="0"/>
        <v>1.4513888888888891</v>
      </c>
    </row>
    <row r="17" spans="1:4" ht="23" customHeight="1">
      <c r="A17" s="22" t="s">
        <v>297</v>
      </c>
      <c r="B17" s="54">
        <v>9.0500000000000007</v>
      </c>
      <c r="C17" s="54">
        <f t="shared" si="1"/>
        <v>96.13333333333334</v>
      </c>
      <c r="D17" s="54">
        <f t="shared" si="0"/>
        <v>1.6022222222222224</v>
      </c>
    </row>
    <row r="18" spans="1:4" ht="23" customHeight="1">
      <c r="A18" s="22" t="s">
        <v>298</v>
      </c>
      <c r="B18" s="54">
        <v>2.8833333333333333</v>
      </c>
      <c r="C18" s="54">
        <f t="shared" si="1"/>
        <v>99.01666666666668</v>
      </c>
      <c r="D18" s="54">
        <f t="shared" si="0"/>
        <v>1.650277777777778</v>
      </c>
    </row>
    <row r="19" spans="1:4" ht="23" customHeight="1">
      <c r="A19" s="22" t="s">
        <v>299</v>
      </c>
      <c r="B19" s="54">
        <v>6.9833333333333334</v>
      </c>
      <c r="C19" s="54">
        <f t="shared" si="1"/>
        <v>106.00000000000001</v>
      </c>
      <c r="D19" s="54">
        <f t="shared" si="0"/>
        <v>1.7666666666666668</v>
      </c>
    </row>
    <row r="20" spans="1:4" ht="23" customHeight="1">
      <c r="A20" s="22" t="s">
        <v>300</v>
      </c>
      <c r="B20" s="54">
        <v>6.3666666666666663</v>
      </c>
      <c r="C20" s="54">
        <f t="shared" si="1"/>
        <v>112.36666666666667</v>
      </c>
      <c r="D20" s="54">
        <f t="shared" si="0"/>
        <v>1.8727777777777779</v>
      </c>
    </row>
    <row r="21" spans="1:4" ht="23" customHeight="1">
      <c r="A21" s="22" t="s">
        <v>301</v>
      </c>
      <c r="B21" s="54">
        <v>3.7166666666666668</v>
      </c>
      <c r="C21" s="54">
        <f t="shared" si="1"/>
        <v>116.08333333333334</v>
      </c>
      <c r="D21" s="54">
        <f t="shared" si="0"/>
        <v>1.9347222222222225</v>
      </c>
    </row>
    <row r="22" spans="1:4" ht="23" customHeight="1">
      <c r="A22" s="22" t="s">
        <v>302</v>
      </c>
      <c r="B22" s="54">
        <v>5.4333333333333336</v>
      </c>
      <c r="C22" s="54">
        <f t="shared" si="1"/>
        <v>121.51666666666668</v>
      </c>
      <c r="D22" s="54">
        <f t="shared" si="0"/>
        <v>2.0252777777777782</v>
      </c>
    </row>
    <row r="23" spans="1:4" ht="23" customHeight="1">
      <c r="A23" s="22" t="s">
        <v>303</v>
      </c>
      <c r="B23" s="54">
        <v>7.333333333333333</v>
      </c>
      <c r="C23" s="54">
        <f t="shared" si="1"/>
        <v>128.85000000000002</v>
      </c>
      <c r="D23" s="54">
        <f t="shared" si="0"/>
        <v>2.1475000000000004</v>
      </c>
    </row>
    <row r="24" spans="1:4" ht="23" customHeight="1">
      <c r="A24" s="22" t="s">
        <v>304</v>
      </c>
      <c r="B24" s="54">
        <v>7.1</v>
      </c>
      <c r="C24" s="54">
        <f t="shared" si="1"/>
        <v>135.95000000000002</v>
      </c>
      <c r="D24" s="54">
        <f t="shared" si="0"/>
        <v>2.2658333333333336</v>
      </c>
    </row>
    <row r="25" spans="1:4" ht="23" customHeight="1">
      <c r="A25" s="22" t="s">
        <v>305</v>
      </c>
      <c r="B25" s="54">
        <v>11.55</v>
      </c>
      <c r="C25" s="54">
        <f t="shared" si="1"/>
        <v>147.50000000000003</v>
      </c>
      <c r="D25" s="54">
        <f t="shared" si="0"/>
        <v>2.4583333333333339</v>
      </c>
    </row>
    <row r="26" spans="1:4" ht="23" customHeight="1">
      <c r="A26" s="22" t="s">
        <v>306</v>
      </c>
      <c r="B26" s="54">
        <v>4.5999999999999996</v>
      </c>
      <c r="C26" s="54">
        <f t="shared" si="1"/>
        <v>152.10000000000002</v>
      </c>
      <c r="D26" s="54">
        <f t="shared" si="0"/>
        <v>2.5350000000000006</v>
      </c>
    </row>
    <row r="27" spans="1:4" ht="23" customHeight="1">
      <c r="A27" s="22" t="s">
        <v>307</v>
      </c>
      <c r="B27" s="54">
        <v>5.25</v>
      </c>
      <c r="C27" s="54">
        <f t="shared" si="1"/>
        <v>157.35000000000002</v>
      </c>
      <c r="D27" s="54">
        <f t="shared" si="0"/>
        <v>2.6225000000000005</v>
      </c>
    </row>
    <row r="28" spans="1:4" ht="23" customHeight="1">
      <c r="A28" s="22" t="s">
        <v>308</v>
      </c>
      <c r="B28" s="54">
        <v>9.1999999999999993</v>
      </c>
      <c r="C28" s="54">
        <f t="shared" si="1"/>
        <v>166.55</v>
      </c>
      <c r="D28" s="54">
        <f t="shared" si="0"/>
        <v>2.7758333333333334</v>
      </c>
    </row>
    <row r="29" spans="1:4" ht="23" customHeight="1">
      <c r="A29" s="22" t="s">
        <v>309</v>
      </c>
      <c r="B29" s="54">
        <v>2.0666666666666669</v>
      </c>
      <c r="C29" s="54">
        <f t="shared" si="1"/>
        <v>168.61666666666667</v>
      </c>
      <c r="D29" s="54">
        <f t="shared" si="0"/>
        <v>2.8102777777777779</v>
      </c>
    </row>
    <row r="30" spans="1:4" ht="23" customHeight="1">
      <c r="A30" s="22" t="s">
        <v>310</v>
      </c>
      <c r="B30" s="54">
        <v>7.166666666666667</v>
      </c>
      <c r="C30" s="54">
        <f t="shared" si="1"/>
        <v>175.78333333333333</v>
      </c>
      <c r="D30" s="54">
        <f t="shared" si="0"/>
        <v>2.9297222222222223</v>
      </c>
    </row>
    <row r="31" spans="1:4" ht="23" customHeight="1">
      <c r="A31" s="22" t="s">
        <v>311</v>
      </c>
      <c r="B31" s="54">
        <v>6.6333333333333329</v>
      </c>
      <c r="C31" s="54">
        <f t="shared" si="1"/>
        <v>182.41666666666666</v>
      </c>
      <c r="D31" s="54">
        <f t="shared" si="0"/>
        <v>3.0402777777777774</v>
      </c>
    </row>
    <row r="32" spans="1:4" ht="23" customHeight="1">
      <c r="A32" s="22" t="s">
        <v>312</v>
      </c>
      <c r="B32" s="54">
        <v>9.9</v>
      </c>
      <c r="C32" s="54">
        <f>B32+C31</f>
        <v>192.31666666666666</v>
      </c>
      <c r="D32" s="54">
        <f t="shared" si="0"/>
        <v>3.2052777777777779</v>
      </c>
    </row>
  </sheetData>
  <mergeCells count="1">
    <mergeCell ref="A1:D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8E2B3-6269-3142-AF98-6B05DC14EE5E}">
  <dimension ref="A1:D70"/>
  <sheetViews>
    <sheetView workbookViewId="0">
      <selection activeCell="B7" sqref="B7"/>
    </sheetView>
  </sheetViews>
  <sheetFormatPr baseColWidth="10" defaultRowHeight="16"/>
  <cols>
    <col min="1" max="1" width="36.83203125" customWidth="1"/>
    <col min="2" max="4" width="19.33203125" style="10" customWidth="1"/>
  </cols>
  <sheetData>
    <row r="1" spans="1:4">
      <c r="A1" s="94" t="s">
        <v>436</v>
      </c>
      <c r="B1" s="94"/>
      <c r="C1" s="94"/>
      <c r="D1" s="94"/>
    </row>
    <row r="2" spans="1:4">
      <c r="A2" s="10" t="s">
        <v>0</v>
      </c>
      <c r="B2" s="10" t="s">
        <v>272</v>
      </c>
      <c r="C2" s="10" t="s">
        <v>273</v>
      </c>
      <c r="D2" s="10" t="s">
        <v>274</v>
      </c>
    </row>
    <row r="3" spans="1:4">
      <c r="A3" s="22" t="s">
        <v>437</v>
      </c>
      <c r="B3" s="77">
        <v>0.17013888888888887</v>
      </c>
      <c r="C3" s="77"/>
      <c r="D3" s="77"/>
    </row>
    <row r="4" spans="1:4">
      <c r="A4" s="22" t="s">
        <v>508</v>
      </c>
      <c r="B4" s="77">
        <v>0.26319444444444445</v>
      </c>
      <c r="C4" s="77"/>
      <c r="D4" s="77"/>
    </row>
    <row r="5" spans="1:4">
      <c r="A5" s="22" t="s">
        <v>438</v>
      </c>
      <c r="B5" s="77">
        <v>0.27499999999999997</v>
      </c>
      <c r="C5" s="77"/>
      <c r="D5" s="77"/>
    </row>
    <row r="6" spans="1:4">
      <c r="A6" s="22" t="s">
        <v>439</v>
      </c>
      <c r="B6" s="77">
        <v>0.19930555555555554</v>
      </c>
      <c r="C6" s="77"/>
      <c r="D6" s="77"/>
    </row>
    <row r="7" spans="1:4">
      <c r="A7" s="22" t="s">
        <v>440</v>
      </c>
      <c r="B7" s="77">
        <v>0.19652777777777777</v>
      </c>
      <c r="C7" s="77"/>
      <c r="D7" s="77"/>
    </row>
    <row r="8" spans="1:4">
      <c r="A8" s="22" t="s">
        <v>441</v>
      </c>
      <c r="B8" s="77">
        <v>0.20069444444444443</v>
      </c>
      <c r="C8" s="77"/>
      <c r="D8" s="77"/>
    </row>
    <row r="9" spans="1:4">
      <c r="A9" s="22" t="s">
        <v>442</v>
      </c>
      <c r="B9" s="77">
        <v>0.21388888888888891</v>
      </c>
      <c r="C9" s="77"/>
      <c r="D9" s="77"/>
    </row>
    <row r="10" spans="1:4">
      <c r="A10" s="22" t="s">
        <v>507</v>
      </c>
      <c r="B10" s="77">
        <v>0.12222222222222223</v>
      </c>
      <c r="C10" s="77"/>
      <c r="D10" s="77"/>
    </row>
    <row r="11" spans="1:4">
      <c r="A11" s="22" t="s">
        <v>443</v>
      </c>
      <c r="B11" s="77">
        <v>0.43472222222222223</v>
      </c>
      <c r="C11" s="77"/>
      <c r="D11" s="77"/>
    </row>
    <row r="12" spans="1:4">
      <c r="A12" s="22" t="s">
        <v>444</v>
      </c>
      <c r="B12" s="77">
        <v>0.35694444444444445</v>
      </c>
      <c r="C12" s="77"/>
      <c r="D12" s="77"/>
    </row>
    <row r="13" spans="1:4">
      <c r="A13" s="22" t="s">
        <v>445</v>
      </c>
      <c r="B13" s="77">
        <v>0.24027777777777778</v>
      </c>
      <c r="C13" s="77"/>
      <c r="D13" s="77"/>
    </row>
    <row r="14" spans="1:4">
      <c r="A14" s="22" t="s">
        <v>446</v>
      </c>
      <c r="B14" s="77">
        <v>0.15347222222222223</v>
      </c>
      <c r="C14" s="77"/>
      <c r="D14" s="77"/>
    </row>
    <row r="15" spans="1:4">
      <c r="A15" s="22" t="s">
        <v>447</v>
      </c>
      <c r="B15" s="77">
        <v>0.14027777777777778</v>
      </c>
      <c r="C15" s="77"/>
      <c r="D15" s="77"/>
    </row>
    <row r="16" spans="1:4">
      <c r="A16" s="22" t="s">
        <v>448</v>
      </c>
      <c r="B16" s="77">
        <v>0.18541666666666667</v>
      </c>
      <c r="C16" s="77"/>
      <c r="D16" s="77"/>
    </row>
    <row r="17" spans="1:4">
      <c r="A17" s="22" t="s">
        <v>449</v>
      </c>
      <c r="B17" s="77">
        <v>0.26527777777777778</v>
      </c>
      <c r="C17" s="77"/>
      <c r="D17" s="77"/>
    </row>
    <row r="18" spans="1:4">
      <c r="A18" s="22" t="s">
        <v>450</v>
      </c>
      <c r="B18" s="77">
        <v>0.22916666666666666</v>
      </c>
      <c r="C18" s="77"/>
      <c r="D18" s="77"/>
    </row>
    <row r="19" spans="1:4">
      <c r="A19" s="22" t="s">
        <v>451</v>
      </c>
      <c r="B19" s="77">
        <v>0.28750000000000003</v>
      </c>
      <c r="C19" s="77"/>
      <c r="D19" s="77"/>
    </row>
    <row r="20" spans="1:4">
      <c r="A20" s="22" t="s">
        <v>452</v>
      </c>
      <c r="B20" s="77">
        <v>0.30624999999999997</v>
      </c>
      <c r="C20" s="77"/>
      <c r="D20" s="77"/>
    </row>
    <row r="21" spans="1:4">
      <c r="A21" s="22" t="s">
        <v>495</v>
      </c>
      <c r="B21" s="77">
        <v>0.45208333333333334</v>
      </c>
      <c r="C21" s="77"/>
      <c r="D21" s="77"/>
    </row>
    <row r="22" spans="1:4">
      <c r="A22" s="22" t="s">
        <v>453</v>
      </c>
      <c r="B22" s="77">
        <v>0.30555555555555552</v>
      </c>
      <c r="C22" s="77"/>
      <c r="D22" s="77"/>
    </row>
    <row r="23" spans="1:4">
      <c r="A23" s="22" t="s">
        <v>454</v>
      </c>
      <c r="B23" s="77">
        <v>0.2388888888888889</v>
      </c>
      <c r="C23" s="77"/>
      <c r="D23" s="77"/>
    </row>
    <row r="24" spans="1:4">
      <c r="A24" s="22" t="s">
        <v>455</v>
      </c>
      <c r="B24" s="77">
        <v>0.26180555555555557</v>
      </c>
      <c r="C24" s="77"/>
      <c r="D24" s="77"/>
    </row>
    <row r="25" spans="1:4">
      <c r="A25" s="22" t="s">
        <v>496</v>
      </c>
      <c r="B25" s="77">
        <v>0.25416666666666665</v>
      </c>
      <c r="C25" s="77"/>
      <c r="D25" s="77"/>
    </row>
    <row r="26" spans="1:4">
      <c r="A26" s="22" t="s">
        <v>456</v>
      </c>
      <c r="B26" s="77">
        <v>0.23958333333333334</v>
      </c>
      <c r="C26" s="77"/>
      <c r="D26" s="77"/>
    </row>
    <row r="27" spans="1:4">
      <c r="A27" s="22" t="s">
        <v>457</v>
      </c>
      <c r="B27" s="77">
        <v>0.25069444444444444</v>
      </c>
      <c r="C27" s="77"/>
      <c r="D27" s="77"/>
    </row>
    <row r="28" spans="1:4">
      <c r="A28" s="22" t="s">
        <v>458</v>
      </c>
      <c r="B28" s="77">
        <v>0.27708333333333335</v>
      </c>
      <c r="D28" s="77"/>
    </row>
    <row r="29" spans="1:4">
      <c r="A29" s="22" t="s">
        <v>459</v>
      </c>
      <c r="B29" s="77">
        <v>0.38541666666666669</v>
      </c>
      <c r="D29" s="77"/>
    </row>
    <row r="30" spans="1:4">
      <c r="A30" s="22" t="s">
        <v>497</v>
      </c>
      <c r="B30" s="77">
        <v>0.38611111111111113</v>
      </c>
      <c r="D30" s="77"/>
    </row>
    <row r="31" spans="1:4">
      <c r="A31" s="22" t="s">
        <v>460</v>
      </c>
      <c r="B31" s="77">
        <v>0.11597222222222221</v>
      </c>
      <c r="D31" s="77"/>
    </row>
    <row r="32" spans="1:4">
      <c r="A32" s="22" t="s">
        <v>461</v>
      </c>
      <c r="B32" s="77">
        <v>0.19375000000000001</v>
      </c>
      <c r="D32" s="77"/>
    </row>
    <row r="33" spans="1:4">
      <c r="A33" s="22" t="s">
        <v>462</v>
      </c>
      <c r="B33" s="77">
        <v>0.35972222222222222</v>
      </c>
      <c r="D33" s="77"/>
    </row>
    <row r="34" spans="1:4">
      <c r="A34" s="22" t="s">
        <v>463</v>
      </c>
      <c r="B34" s="77">
        <v>0.20347222222222219</v>
      </c>
      <c r="D34" s="77"/>
    </row>
    <row r="35" spans="1:4">
      <c r="A35" s="22" t="s">
        <v>464</v>
      </c>
      <c r="B35" s="77">
        <v>0.23124999999999998</v>
      </c>
      <c r="D35" s="77"/>
    </row>
    <row r="36" spans="1:4">
      <c r="A36" s="22" t="s">
        <v>465</v>
      </c>
      <c r="B36" s="77">
        <v>0.17847222222222223</v>
      </c>
      <c r="D36" s="77"/>
    </row>
    <row r="37" spans="1:4">
      <c r="A37" s="22" t="s">
        <v>466</v>
      </c>
      <c r="B37" s="77">
        <v>0.21805555555555556</v>
      </c>
      <c r="D37" s="77"/>
    </row>
    <row r="38" spans="1:4">
      <c r="A38" s="22" t="s">
        <v>467</v>
      </c>
      <c r="B38" s="77">
        <v>0.1763888888888889</v>
      </c>
      <c r="D38" s="77"/>
    </row>
    <row r="39" spans="1:4">
      <c r="A39" s="22" t="s">
        <v>468</v>
      </c>
      <c r="B39" s="77">
        <v>6.3888888888888884E-2</v>
      </c>
      <c r="D39" s="77"/>
    </row>
    <row r="40" spans="1:4">
      <c r="A40" s="22" t="s">
        <v>469</v>
      </c>
      <c r="B40" s="77">
        <v>0.16944444444444443</v>
      </c>
      <c r="D40" s="77"/>
    </row>
    <row r="41" spans="1:4">
      <c r="A41" s="22" t="s">
        <v>470</v>
      </c>
      <c r="B41" s="77">
        <v>0.33888888888888885</v>
      </c>
      <c r="D41" s="77"/>
    </row>
    <row r="42" spans="1:4">
      <c r="A42" s="22" t="s">
        <v>471</v>
      </c>
      <c r="B42" s="77">
        <v>0.24444444444444446</v>
      </c>
      <c r="D42" s="77"/>
    </row>
    <row r="43" spans="1:4">
      <c r="A43" s="22" t="s">
        <v>472</v>
      </c>
      <c r="B43" s="77">
        <v>0.16111111111111112</v>
      </c>
      <c r="D43" s="77"/>
    </row>
    <row r="44" spans="1:4">
      <c r="A44" s="22" t="s">
        <v>473</v>
      </c>
      <c r="B44" s="77">
        <v>0.14791666666666667</v>
      </c>
      <c r="D44" s="77"/>
    </row>
    <row r="45" spans="1:4">
      <c r="A45" s="22" t="s">
        <v>474</v>
      </c>
      <c r="B45" s="77">
        <v>0.2076388888888889</v>
      </c>
      <c r="D45" s="77"/>
    </row>
    <row r="46" spans="1:4">
      <c r="A46" s="22" t="s">
        <v>475</v>
      </c>
      <c r="B46" s="77">
        <v>0.23333333333333331</v>
      </c>
      <c r="D46" s="77"/>
    </row>
    <row r="47" spans="1:4">
      <c r="A47" s="22" t="s">
        <v>476</v>
      </c>
      <c r="B47" s="77">
        <v>0.11458333333333333</v>
      </c>
      <c r="D47" s="77"/>
    </row>
    <row r="48" spans="1:4">
      <c r="A48" s="22" t="s">
        <v>477</v>
      </c>
      <c r="B48" s="77">
        <v>0.35555555555555557</v>
      </c>
      <c r="D48" s="77"/>
    </row>
    <row r="49" spans="1:4">
      <c r="A49" s="22" t="s">
        <v>478</v>
      </c>
      <c r="B49" s="77">
        <v>0.1013888888888889</v>
      </c>
      <c r="D49" s="77"/>
    </row>
    <row r="50" spans="1:4">
      <c r="A50" s="22" t="s">
        <v>479</v>
      </c>
      <c r="B50" s="77">
        <v>0.12152777777777778</v>
      </c>
      <c r="D50" s="77"/>
    </row>
    <row r="51" spans="1:4">
      <c r="A51" s="22" t="s">
        <v>480</v>
      </c>
      <c r="B51" s="77">
        <v>0.31319444444444444</v>
      </c>
      <c r="D51" s="77"/>
    </row>
    <row r="52" spans="1:4">
      <c r="A52" s="22" t="s">
        <v>481</v>
      </c>
      <c r="B52" s="77">
        <v>0.19444444444444445</v>
      </c>
      <c r="D52" s="77"/>
    </row>
    <row r="53" spans="1:4">
      <c r="A53" s="22" t="s">
        <v>482</v>
      </c>
      <c r="B53" s="77">
        <v>0.22500000000000001</v>
      </c>
      <c r="D53" s="77"/>
    </row>
    <row r="54" spans="1:4">
      <c r="A54" s="22" t="s">
        <v>483</v>
      </c>
      <c r="B54" s="77">
        <v>0.29375000000000001</v>
      </c>
      <c r="D54" s="77"/>
    </row>
    <row r="55" spans="1:4">
      <c r="A55" s="22" t="s">
        <v>484</v>
      </c>
      <c r="B55" s="77">
        <v>0.26111111111111113</v>
      </c>
      <c r="D55" s="77"/>
    </row>
    <row r="56" spans="1:4">
      <c r="A56" s="22" t="s">
        <v>485</v>
      </c>
      <c r="B56" s="77">
        <v>0.22083333333333333</v>
      </c>
      <c r="D56" s="77"/>
    </row>
    <row r="57" spans="1:4">
      <c r="A57" s="22" t="s">
        <v>498</v>
      </c>
      <c r="B57" s="77">
        <v>0.22708333333333333</v>
      </c>
      <c r="D57" s="77"/>
    </row>
    <row r="58" spans="1:4">
      <c r="A58" s="22" t="s">
        <v>499</v>
      </c>
      <c r="B58" s="77">
        <v>0.21319444444444444</v>
      </c>
      <c r="D58" s="77"/>
    </row>
    <row r="59" spans="1:4">
      <c r="A59" s="22" t="s">
        <v>500</v>
      </c>
      <c r="B59" s="77">
        <v>0.30624999999999997</v>
      </c>
      <c r="D59" s="77"/>
    </row>
    <row r="60" spans="1:4">
      <c r="A60" s="22" t="s">
        <v>486</v>
      </c>
      <c r="B60" s="77">
        <v>0.14027777777777778</v>
      </c>
      <c r="D60" s="77"/>
    </row>
    <row r="61" spans="1:4">
      <c r="A61" s="22" t="s">
        <v>501</v>
      </c>
      <c r="B61" s="77">
        <v>6.0416666666666667E-2</v>
      </c>
      <c r="D61" s="77"/>
    </row>
    <row r="62" spans="1:4">
      <c r="A62" s="22" t="s">
        <v>502</v>
      </c>
      <c r="B62" s="77">
        <v>0.16111111111111112</v>
      </c>
      <c r="D62" s="77"/>
    </row>
    <row r="63" spans="1:4">
      <c r="A63" s="22" t="s">
        <v>487</v>
      </c>
      <c r="B63" s="77">
        <v>3.5416666666666666E-2</v>
      </c>
      <c r="D63" s="77"/>
    </row>
    <row r="64" spans="1:4">
      <c r="A64" s="22" t="s">
        <v>488</v>
      </c>
      <c r="B64" s="77">
        <v>0.15763888888888888</v>
      </c>
      <c r="D64" s="77"/>
    </row>
    <row r="65" spans="1:4">
      <c r="A65" s="22" t="s">
        <v>489</v>
      </c>
      <c r="B65" s="77">
        <v>0.19722222222222222</v>
      </c>
      <c r="D65" s="77"/>
    </row>
    <row r="66" spans="1:4">
      <c r="A66" s="22" t="s">
        <v>490</v>
      </c>
      <c r="B66" s="77">
        <v>0.16527777777777777</v>
      </c>
      <c r="D66" s="77"/>
    </row>
    <row r="67" spans="1:4">
      <c r="A67" s="22" t="s">
        <v>491</v>
      </c>
      <c r="B67" s="77">
        <v>0.13263888888888889</v>
      </c>
      <c r="D67" s="77"/>
    </row>
    <row r="68" spans="1:4">
      <c r="A68" s="22" t="s">
        <v>492</v>
      </c>
      <c r="B68" s="77">
        <v>0.17222222222222225</v>
      </c>
      <c r="D68" s="77"/>
    </row>
    <row r="69" spans="1:4">
      <c r="A69" s="22" t="s">
        <v>493</v>
      </c>
      <c r="B69" s="77">
        <v>0.15208333333333332</v>
      </c>
      <c r="D69" s="77"/>
    </row>
    <row r="70" spans="1:4">
      <c r="A70" s="22" t="s">
        <v>494</v>
      </c>
      <c r="B70" s="77">
        <v>6.5972222222222224E-2</v>
      </c>
      <c r="D70" s="77"/>
    </row>
  </sheetData>
  <mergeCells count="1">
    <mergeCell ref="A1:D1"/>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C4FCC-7070-2F4B-B48B-D7554FED7DE7}">
  <dimension ref="A1:D129"/>
  <sheetViews>
    <sheetView topLeftCell="A101" workbookViewId="0">
      <selection activeCell="E125" sqref="E125"/>
    </sheetView>
  </sheetViews>
  <sheetFormatPr baseColWidth="10" defaultRowHeight="16"/>
  <cols>
    <col min="1" max="1" width="40" customWidth="1"/>
    <col min="2" max="4" width="17.83203125" style="10" customWidth="1"/>
  </cols>
  <sheetData>
    <row r="1" spans="1:4" s="6" customFormat="1" ht="38" customHeight="1" thickBot="1">
      <c r="A1" s="95" t="s">
        <v>313</v>
      </c>
      <c r="B1" s="96"/>
      <c r="C1" s="96"/>
      <c r="D1" s="97"/>
    </row>
    <row r="2" spans="1:4" s="75" customFormat="1" ht="29" customHeight="1">
      <c r="A2" s="35" t="s">
        <v>0</v>
      </c>
      <c r="B2" s="35" t="s">
        <v>4</v>
      </c>
      <c r="C2" s="35" t="s">
        <v>2</v>
      </c>
      <c r="D2" s="36" t="s">
        <v>3</v>
      </c>
    </row>
    <row r="3" spans="1:4" s="2" customFormat="1">
      <c r="A3" s="67" t="s">
        <v>504</v>
      </c>
      <c r="B3" s="60">
        <v>27.477513227513199</v>
      </c>
      <c r="C3" s="60">
        <f>B3</f>
        <v>27.477513227513199</v>
      </c>
      <c r="D3" s="12">
        <f>C3/60</f>
        <v>0.45795855379188666</v>
      </c>
    </row>
    <row r="4" spans="1:4" s="2" customFormat="1">
      <c r="A4" s="67" t="s">
        <v>314</v>
      </c>
      <c r="B4" s="60">
        <v>25.477513227513228</v>
      </c>
      <c r="C4" s="60">
        <f>B4+C3</f>
        <v>52.955026455026427</v>
      </c>
      <c r="D4" s="12">
        <f t="shared" ref="D4:D67" si="0">C4/60</f>
        <v>0.88258377425044043</v>
      </c>
    </row>
    <row r="5" spans="1:4" s="2" customFormat="1">
      <c r="A5" s="67" t="s">
        <v>315</v>
      </c>
      <c r="B5" s="60">
        <v>12.477513227513228</v>
      </c>
      <c r="C5" s="60">
        <f t="shared" ref="C5:C68" si="1">B5+C4</f>
        <v>65.432539682539655</v>
      </c>
      <c r="D5" s="12">
        <f t="shared" si="0"/>
        <v>1.0905423280423276</v>
      </c>
    </row>
    <row r="6" spans="1:4" s="2" customFormat="1">
      <c r="A6" s="67" t="s">
        <v>316</v>
      </c>
      <c r="B6" s="60">
        <v>6.4775132275132279</v>
      </c>
      <c r="C6" s="60">
        <f t="shared" si="1"/>
        <v>71.910052910052883</v>
      </c>
      <c r="D6" s="12">
        <f t="shared" si="0"/>
        <v>1.1985008818342147</v>
      </c>
    </row>
    <row r="7" spans="1:4" s="2" customFormat="1">
      <c r="A7" s="67" t="s">
        <v>317</v>
      </c>
      <c r="B7" s="60">
        <v>26.477513227513228</v>
      </c>
      <c r="C7" s="60">
        <f t="shared" si="1"/>
        <v>98.387566137566111</v>
      </c>
      <c r="D7" s="12">
        <f t="shared" si="0"/>
        <v>1.6397927689594352</v>
      </c>
    </row>
    <row r="8" spans="1:4" s="2" customFormat="1">
      <c r="A8" s="67" t="s">
        <v>318</v>
      </c>
      <c r="B8" s="60">
        <v>22.477513227513228</v>
      </c>
      <c r="C8" s="60">
        <f t="shared" si="1"/>
        <v>120.86507936507934</v>
      </c>
      <c r="D8" s="12">
        <f t="shared" si="0"/>
        <v>2.0144179894179888</v>
      </c>
    </row>
    <row r="9" spans="1:4" s="2" customFormat="1">
      <c r="A9" s="67" t="s">
        <v>319</v>
      </c>
      <c r="B9" s="60">
        <v>8.4775132275132279</v>
      </c>
      <c r="C9" s="60">
        <f t="shared" si="1"/>
        <v>129.34259259259255</v>
      </c>
      <c r="D9" s="12">
        <f t="shared" si="0"/>
        <v>2.155709876543209</v>
      </c>
    </row>
    <row r="10" spans="1:4" s="2" customFormat="1">
      <c r="A10" s="67" t="s">
        <v>320</v>
      </c>
      <c r="B10" s="60">
        <v>6.4775132275132279</v>
      </c>
      <c r="C10" s="60">
        <f t="shared" si="1"/>
        <v>135.82010582010577</v>
      </c>
      <c r="D10" s="12">
        <f t="shared" si="0"/>
        <v>2.263668430335096</v>
      </c>
    </row>
    <row r="11" spans="1:4" s="2" customFormat="1">
      <c r="A11" s="67" t="s">
        <v>321</v>
      </c>
      <c r="B11" s="60">
        <v>17.477513227513228</v>
      </c>
      <c r="C11" s="60">
        <f>B11+C10</f>
        <v>153.29761904761898</v>
      </c>
      <c r="D11" s="12">
        <f t="shared" si="0"/>
        <v>2.5549603174603162</v>
      </c>
    </row>
    <row r="12" spans="1:4" s="2" customFormat="1">
      <c r="A12" s="67" t="s">
        <v>505</v>
      </c>
      <c r="B12" s="60">
        <v>27.477513227513228</v>
      </c>
      <c r="C12" s="60">
        <f t="shared" si="1"/>
        <v>180.77513227513219</v>
      </c>
      <c r="D12" s="12">
        <f t="shared" si="0"/>
        <v>3.0129188712522033</v>
      </c>
    </row>
    <row r="13" spans="1:4" s="2" customFormat="1">
      <c r="A13" s="67" t="s">
        <v>322</v>
      </c>
      <c r="B13" s="60">
        <v>17.477513227513228</v>
      </c>
      <c r="C13" s="60">
        <f t="shared" si="1"/>
        <v>198.25264550264541</v>
      </c>
      <c r="D13" s="12">
        <f t="shared" si="0"/>
        <v>3.3042107583774234</v>
      </c>
    </row>
    <row r="14" spans="1:4" s="2" customFormat="1">
      <c r="A14" s="67" t="s">
        <v>323</v>
      </c>
      <c r="B14" s="60">
        <v>6.4775132275132279</v>
      </c>
      <c r="C14" s="60">
        <f t="shared" si="1"/>
        <v>204.73015873015862</v>
      </c>
      <c r="D14" s="12">
        <f t="shared" si="0"/>
        <v>3.4121693121693104</v>
      </c>
    </row>
    <row r="15" spans="1:4" s="2" customFormat="1">
      <c r="A15" s="67" t="s">
        <v>324</v>
      </c>
      <c r="B15" s="60">
        <v>13.477513227513228</v>
      </c>
      <c r="C15" s="60">
        <f t="shared" si="1"/>
        <v>218.20767195767183</v>
      </c>
      <c r="D15" s="12">
        <f t="shared" si="0"/>
        <v>3.6367945326278641</v>
      </c>
    </row>
    <row r="16" spans="1:4" s="2" customFormat="1">
      <c r="A16" s="67" t="s">
        <v>325</v>
      </c>
      <c r="B16" s="60">
        <v>12.477513227513228</v>
      </c>
      <c r="C16" s="60">
        <f t="shared" si="1"/>
        <v>230.68518518518505</v>
      </c>
      <c r="D16" s="12">
        <f t="shared" si="0"/>
        <v>3.8447530864197508</v>
      </c>
    </row>
    <row r="17" spans="1:4" s="2" customFormat="1">
      <c r="A17" s="67" t="s">
        <v>326</v>
      </c>
      <c r="B17" s="60">
        <v>23.477513227513228</v>
      </c>
      <c r="C17" s="60">
        <f t="shared" si="1"/>
        <v>254.16269841269826</v>
      </c>
      <c r="D17" s="12">
        <f t="shared" si="0"/>
        <v>4.2360449735449714</v>
      </c>
    </row>
    <row r="18" spans="1:4" s="2" customFormat="1">
      <c r="A18" s="67" t="s">
        <v>327</v>
      </c>
      <c r="B18" s="60">
        <v>8.4775132275132297</v>
      </c>
      <c r="C18" s="60">
        <f t="shared" si="1"/>
        <v>262.64021164021148</v>
      </c>
      <c r="D18" s="12">
        <f t="shared" si="0"/>
        <v>4.3773368606701917</v>
      </c>
    </row>
    <row r="19" spans="1:4" s="2" customFormat="1">
      <c r="A19" s="67" t="s">
        <v>328</v>
      </c>
      <c r="B19" s="60">
        <v>19.477513227513228</v>
      </c>
      <c r="C19" s="60">
        <f t="shared" si="1"/>
        <v>282.11772486772469</v>
      </c>
      <c r="D19" s="12">
        <f t="shared" si="0"/>
        <v>4.7019620811287446</v>
      </c>
    </row>
    <row r="20" spans="1:4" s="2" customFormat="1">
      <c r="A20" s="67" t="s">
        <v>329</v>
      </c>
      <c r="B20" s="60">
        <v>18.477513227513228</v>
      </c>
      <c r="C20" s="60">
        <f t="shared" si="1"/>
        <v>300.5952380952379</v>
      </c>
      <c r="D20" s="12">
        <f t="shared" si="0"/>
        <v>5.0099206349206318</v>
      </c>
    </row>
    <row r="21" spans="1:4" s="4" customFormat="1">
      <c r="A21" s="68" t="s">
        <v>330</v>
      </c>
      <c r="B21" s="61">
        <v>4.4775132275132279</v>
      </c>
      <c r="C21" s="61">
        <f t="shared" si="1"/>
        <v>305.07275132275112</v>
      </c>
      <c r="D21" s="14">
        <f t="shared" si="0"/>
        <v>5.0845458553791856</v>
      </c>
    </row>
    <row r="22" spans="1:4" s="4" customFormat="1">
      <c r="A22" s="68" t="s">
        <v>331</v>
      </c>
      <c r="B22" s="61">
        <v>10.477513227513228</v>
      </c>
      <c r="C22" s="61">
        <f t="shared" si="1"/>
        <v>315.55026455026433</v>
      </c>
      <c r="D22" s="14">
        <f t="shared" si="0"/>
        <v>5.259171075837739</v>
      </c>
    </row>
    <row r="23" spans="1:4" s="4" customFormat="1">
      <c r="A23" s="68" t="s">
        <v>332</v>
      </c>
      <c r="B23" s="61">
        <v>17.477513227513228</v>
      </c>
      <c r="C23" s="61">
        <f t="shared" si="1"/>
        <v>333.02777777777754</v>
      </c>
      <c r="D23" s="14">
        <f t="shared" si="0"/>
        <v>5.5504629629629587</v>
      </c>
    </row>
    <row r="24" spans="1:4" s="4" customFormat="1">
      <c r="A24" s="68" t="s">
        <v>333</v>
      </c>
      <c r="B24" s="61">
        <v>23.477513227513228</v>
      </c>
      <c r="C24" s="61">
        <f t="shared" si="1"/>
        <v>356.50529100529076</v>
      </c>
      <c r="D24" s="14">
        <f t="shared" si="0"/>
        <v>5.9417548500881789</v>
      </c>
    </row>
    <row r="25" spans="1:4" s="4" customFormat="1">
      <c r="A25" s="68" t="s">
        <v>334</v>
      </c>
      <c r="B25" s="61">
        <v>8.4775132275132279</v>
      </c>
      <c r="C25" s="61">
        <f t="shared" si="1"/>
        <v>364.98280423280397</v>
      </c>
      <c r="D25" s="14">
        <f t="shared" si="0"/>
        <v>6.0830467372133992</v>
      </c>
    </row>
    <row r="26" spans="1:4" s="4" customFormat="1">
      <c r="A26" s="68" t="s">
        <v>335</v>
      </c>
      <c r="B26" s="61">
        <v>10.477513227513228</v>
      </c>
      <c r="C26" s="61">
        <f t="shared" si="1"/>
        <v>375.46031746031719</v>
      </c>
      <c r="D26" s="14">
        <f t="shared" si="0"/>
        <v>6.2576719576719535</v>
      </c>
    </row>
    <row r="27" spans="1:4" s="4" customFormat="1">
      <c r="A27" s="68" t="s">
        <v>336</v>
      </c>
      <c r="B27" s="61">
        <v>8.4775132275132279</v>
      </c>
      <c r="C27" s="61">
        <f t="shared" si="1"/>
        <v>383.9378306878304</v>
      </c>
      <c r="D27" s="14">
        <f t="shared" si="0"/>
        <v>6.3989638447971737</v>
      </c>
    </row>
    <row r="28" spans="1:4" s="4" customFormat="1">
      <c r="A28" s="68" t="s">
        <v>337</v>
      </c>
      <c r="B28" s="61">
        <v>4.4775132275132279</v>
      </c>
      <c r="C28" s="61">
        <f t="shared" si="1"/>
        <v>388.41534391534361</v>
      </c>
      <c r="D28" s="14">
        <f t="shared" si="0"/>
        <v>6.4735890652557266</v>
      </c>
    </row>
    <row r="29" spans="1:4" s="4" customFormat="1">
      <c r="A29" s="68" t="s">
        <v>338</v>
      </c>
      <c r="B29" s="61">
        <v>15.477513227513228</v>
      </c>
      <c r="C29" s="61">
        <f t="shared" si="1"/>
        <v>403.89285714285683</v>
      </c>
      <c r="D29" s="14">
        <f t="shared" si="0"/>
        <v>6.731547619047614</v>
      </c>
    </row>
    <row r="30" spans="1:4" s="4" customFormat="1">
      <c r="A30" s="68" t="s">
        <v>339</v>
      </c>
      <c r="B30" s="61">
        <v>14.477513227513228</v>
      </c>
      <c r="C30" s="61">
        <f t="shared" si="1"/>
        <v>418.37037037037004</v>
      </c>
      <c r="D30" s="14">
        <f t="shared" si="0"/>
        <v>6.9728395061728339</v>
      </c>
    </row>
    <row r="31" spans="1:4" s="4" customFormat="1">
      <c r="A31" s="68" t="s">
        <v>340</v>
      </c>
      <c r="B31" s="61">
        <v>18.477513227513228</v>
      </c>
      <c r="C31" s="61">
        <f t="shared" si="1"/>
        <v>436.84788359788325</v>
      </c>
      <c r="D31" s="14">
        <f t="shared" si="0"/>
        <v>7.2807980599647211</v>
      </c>
    </row>
    <row r="32" spans="1:4" s="4" customFormat="1">
      <c r="A32" s="68" t="s">
        <v>341</v>
      </c>
      <c r="B32" s="61">
        <v>8.4775132275132279</v>
      </c>
      <c r="C32" s="61">
        <f t="shared" si="1"/>
        <v>445.32539682539647</v>
      </c>
      <c r="D32" s="14">
        <f t="shared" si="0"/>
        <v>7.4220899470899413</v>
      </c>
    </row>
    <row r="33" spans="1:4" s="4" customFormat="1">
      <c r="A33" s="68" t="s">
        <v>342</v>
      </c>
      <c r="B33" s="61">
        <v>3.4775132275132279</v>
      </c>
      <c r="C33" s="61">
        <f t="shared" si="1"/>
        <v>448.80291005290968</v>
      </c>
      <c r="D33" s="14">
        <f t="shared" si="0"/>
        <v>7.4800485008818276</v>
      </c>
    </row>
    <row r="34" spans="1:4" s="4" customFormat="1">
      <c r="A34" s="68" t="s">
        <v>343</v>
      </c>
      <c r="B34" s="61">
        <v>8.4775132275132279</v>
      </c>
      <c r="C34" s="61">
        <f t="shared" si="1"/>
        <v>457.28042328042289</v>
      </c>
      <c r="D34" s="14">
        <f t="shared" si="0"/>
        <v>7.6213403880070478</v>
      </c>
    </row>
    <row r="35" spans="1:4" s="4" customFormat="1">
      <c r="A35" s="68" t="s">
        <v>344</v>
      </c>
      <c r="B35" s="61">
        <v>13.477513227513228</v>
      </c>
      <c r="C35" s="61">
        <f t="shared" si="1"/>
        <v>470.75793650793611</v>
      </c>
      <c r="D35" s="14">
        <f t="shared" si="0"/>
        <v>7.845965608465602</v>
      </c>
    </row>
    <row r="36" spans="1:4" s="4" customFormat="1">
      <c r="A36" s="68" t="s">
        <v>345</v>
      </c>
      <c r="B36" s="61">
        <v>10.477513227513228</v>
      </c>
      <c r="C36" s="61">
        <f t="shared" si="1"/>
        <v>481.23544973544932</v>
      </c>
      <c r="D36" s="14">
        <f t="shared" si="0"/>
        <v>8.0205908289241545</v>
      </c>
    </row>
    <row r="37" spans="1:4" s="4" customFormat="1">
      <c r="A37" s="68" t="s">
        <v>346</v>
      </c>
      <c r="B37" s="61">
        <v>26.477513227513228</v>
      </c>
      <c r="C37" s="61">
        <f t="shared" si="1"/>
        <v>507.71296296296254</v>
      </c>
      <c r="D37" s="14">
        <f t="shared" si="0"/>
        <v>8.4618827160493755</v>
      </c>
    </row>
    <row r="38" spans="1:4" s="4" customFormat="1">
      <c r="A38" s="68" t="s">
        <v>347</v>
      </c>
      <c r="B38" s="61">
        <v>6.4775132275132279</v>
      </c>
      <c r="C38" s="61">
        <f t="shared" si="1"/>
        <v>514.19047619047581</v>
      </c>
      <c r="D38" s="14">
        <f t="shared" si="0"/>
        <v>8.5698412698412643</v>
      </c>
    </row>
    <row r="39" spans="1:4" s="4" customFormat="1">
      <c r="A39" s="68" t="s">
        <v>348</v>
      </c>
      <c r="B39" s="61">
        <v>39.477513227513228</v>
      </c>
      <c r="C39" s="61">
        <f t="shared" si="1"/>
        <v>553.66798941798902</v>
      </c>
      <c r="D39" s="14">
        <f t="shared" si="0"/>
        <v>9.2277998236331502</v>
      </c>
    </row>
    <row r="40" spans="1:4" s="4" customFormat="1">
      <c r="A40" s="68" t="s">
        <v>349</v>
      </c>
      <c r="B40" s="61">
        <v>14.477513227513228</v>
      </c>
      <c r="C40" s="61">
        <f t="shared" si="1"/>
        <v>568.14550264550223</v>
      </c>
      <c r="D40" s="14">
        <f t="shared" si="0"/>
        <v>9.4690917107583701</v>
      </c>
    </row>
    <row r="41" spans="1:4" s="4" customFormat="1">
      <c r="A41" s="68" t="s">
        <v>350</v>
      </c>
      <c r="B41" s="61">
        <v>13.477513227513228</v>
      </c>
      <c r="C41" s="61">
        <f t="shared" si="1"/>
        <v>581.62301587301545</v>
      </c>
      <c r="D41" s="14">
        <f t="shared" si="0"/>
        <v>9.6937169312169242</v>
      </c>
    </row>
    <row r="42" spans="1:4" s="4" customFormat="1">
      <c r="A42" s="68" t="s">
        <v>351</v>
      </c>
      <c r="B42" s="61">
        <v>5.4775132275132279</v>
      </c>
      <c r="C42" s="61">
        <f t="shared" si="1"/>
        <v>587.10052910052866</v>
      </c>
      <c r="D42" s="14">
        <f t="shared" si="0"/>
        <v>9.7850088183421438</v>
      </c>
    </row>
    <row r="43" spans="1:4" s="4" customFormat="1">
      <c r="A43" s="68" t="s">
        <v>352</v>
      </c>
      <c r="B43" s="61">
        <v>14.477513227513228</v>
      </c>
      <c r="C43" s="61">
        <f t="shared" si="1"/>
        <v>601.57804232804187</v>
      </c>
      <c r="D43" s="14">
        <f t="shared" si="0"/>
        <v>10.026300705467365</v>
      </c>
    </row>
    <row r="44" spans="1:4" s="6" customFormat="1">
      <c r="A44" s="69" t="s">
        <v>353</v>
      </c>
      <c r="B44" s="62">
        <v>9.4775132275132279</v>
      </c>
      <c r="C44" s="62">
        <f t="shared" si="1"/>
        <v>611.05555555555509</v>
      </c>
      <c r="D44" s="15">
        <f t="shared" si="0"/>
        <v>10.184259259259251</v>
      </c>
    </row>
    <row r="45" spans="1:4" s="6" customFormat="1">
      <c r="A45" s="69" t="s">
        <v>354</v>
      </c>
      <c r="B45" s="62">
        <v>31.477513227513228</v>
      </c>
      <c r="C45" s="62">
        <f t="shared" si="1"/>
        <v>642.5330687830683</v>
      </c>
      <c r="D45" s="15">
        <f t="shared" si="0"/>
        <v>10.708884479717804</v>
      </c>
    </row>
    <row r="46" spans="1:4" s="6" customFormat="1">
      <c r="A46" s="69" t="s">
        <v>355</v>
      </c>
      <c r="B46" s="62">
        <v>16.477513227513228</v>
      </c>
      <c r="C46" s="62">
        <f t="shared" si="1"/>
        <v>659.01058201058152</v>
      </c>
      <c r="D46" s="15">
        <f t="shared" si="0"/>
        <v>10.983509700176359</v>
      </c>
    </row>
    <row r="47" spans="1:4" s="6" customFormat="1">
      <c r="A47" s="69" t="s">
        <v>356</v>
      </c>
      <c r="B47" s="62">
        <v>16.477513227513228</v>
      </c>
      <c r="C47" s="62">
        <f t="shared" si="1"/>
        <v>675.48809523809473</v>
      </c>
      <c r="D47" s="15">
        <f t="shared" si="0"/>
        <v>11.258134920634912</v>
      </c>
    </row>
    <row r="48" spans="1:4" s="6" customFormat="1">
      <c r="A48" s="69" t="s">
        <v>357</v>
      </c>
      <c r="B48" s="62">
        <v>19.477513227513228</v>
      </c>
      <c r="C48" s="62">
        <f t="shared" si="1"/>
        <v>694.96560846560794</v>
      </c>
      <c r="D48" s="15">
        <f t="shared" si="0"/>
        <v>11.582760141093466</v>
      </c>
    </row>
    <row r="49" spans="1:4" s="6" customFormat="1">
      <c r="A49" s="69" t="s">
        <v>358</v>
      </c>
      <c r="B49" s="62">
        <v>4.4775132275132279</v>
      </c>
      <c r="C49" s="62">
        <f t="shared" si="1"/>
        <v>699.44312169312116</v>
      </c>
      <c r="D49" s="15">
        <f t="shared" si="0"/>
        <v>11.65738536155202</v>
      </c>
    </row>
    <row r="50" spans="1:4" s="6" customFormat="1">
      <c r="A50" s="69" t="s">
        <v>359</v>
      </c>
      <c r="B50" s="62">
        <v>45.477513227513228</v>
      </c>
      <c r="C50" s="62">
        <f t="shared" si="1"/>
        <v>744.92063492063437</v>
      </c>
      <c r="D50" s="15">
        <f t="shared" si="0"/>
        <v>12.415343915343906</v>
      </c>
    </row>
    <row r="51" spans="1:4" s="6" customFormat="1">
      <c r="A51" s="69" t="s">
        <v>360</v>
      </c>
      <c r="B51" s="62">
        <v>23.477513227513228</v>
      </c>
      <c r="C51" s="62">
        <f t="shared" si="1"/>
        <v>768.39814814814758</v>
      </c>
      <c r="D51" s="15">
        <f t="shared" si="0"/>
        <v>12.806635802469126</v>
      </c>
    </row>
    <row r="52" spans="1:4" s="6" customFormat="1">
      <c r="A52" s="69" t="s">
        <v>361</v>
      </c>
      <c r="B52" s="62">
        <v>30.477513227513228</v>
      </c>
      <c r="C52" s="62">
        <f t="shared" si="1"/>
        <v>798.8756613756608</v>
      </c>
      <c r="D52" s="15">
        <f t="shared" si="0"/>
        <v>13.314594356261013</v>
      </c>
    </row>
    <row r="53" spans="1:4" s="6" customFormat="1">
      <c r="A53" s="69" t="s">
        <v>362</v>
      </c>
      <c r="B53" s="62">
        <v>18.477513227513228</v>
      </c>
      <c r="C53" s="62">
        <f t="shared" si="1"/>
        <v>817.35317460317401</v>
      </c>
      <c r="D53" s="15">
        <f t="shared" si="0"/>
        <v>13.622552910052899</v>
      </c>
    </row>
    <row r="54" spans="1:4" s="6" customFormat="1">
      <c r="A54" s="69" t="s">
        <v>363</v>
      </c>
      <c r="B54" s="62">
        <v>38.477513227513228</v>
      </c>
      <c r="C54" s="62">
        <f t="shared" si="1"/>
        <v>855.83068783068722</v>
      </c>
      <c r="D54" s="15">
        <f t="shared" si="0"/>
        <v>14.26384479717812</v>
      </c>
    </row>
    <row r="55" spans="1:4" s="6" customFormat="1">
      <c r="A55" s="69" t="s">
        <v>364</v>
      </c>
      <c r="B55" s="62">
        <v>5.4775132275132279</v>
      </c>
      <c r="C55" s="62">
        <f t="shared" si="1"/>
        <v>861.30820105820044</v>
      </c>
      <c r="D55" s="15">
        <f t="shared" si="0"/>
        <v>14.355136684303341</v>
      </c>
    </row>
    <row r="56" spans="1:4" s="6" customFormat="1">
      <c r="A56" s="69" t="s">
        <v>365</v>
      </c>
      <c r="B56" s="62">
        <v>6.4775132275132279</v>
      </c>
      <c r="C56" s="62">
        <f t="shared" si="1"/>
        <v>867.78571428571365</v>
      </c>
      <c r="D56" s="15">
        <f t="shared" si="0"/>
        <v>14.463095238095228</v>
      </c>
    </row>
    <row r="57" spans="1:4" s="6" customFormat="1">
      <c r="A57" s="69" t="s">
        <v>366</v>
      </c>
      <c r="B57" s="62">
        <v>13.477513227513228</v>
      </c>
      <c r="C57" s="62">
        <f t="shared" si="1"/>
        <v>881.26322751322687</v>
      </c>
      <c r="D57" s="15">
        <f t="shared" si="0"/>
        <v>14.68772045855378</v>
      </c>
    </row>
    <row r="58" spans="1:4" s="6" customFormat="1">
      <c r="A58" s="69" t="s">
        <v>367</v>
      </c>
      <c r="B58" s="62">
        <v>24.477513227513228</v>
      </c>
      <c r="C58" s="62">
        <f t="shared" si="1"/>
        <v>905.74074074074008</v>
      </c>
      <c r="D58" s="15">
        <f t="shared" si="0"/>
        <v>15.095679012345668</v>
      </c>
    </row>
    <row r="59" spans="1:4" s="7" customFormat="1">
      <c r="A59" s="70" t="s">
        <v>368</v>
      </c>
      <c r="B59" s="63">
        <v>20.477513227513228</v>
      </c>
      <c r="C59" s="63">
        <f t="shared" si="1"/>
        <v>926.21825396825329</v>
      </c>
      <c r="D59" s="16">
        <f t="shared" si="0"/>
        <v>15.436970899470888</v>
      </c>
    </row>
    <row r="60" spans="1:4" s="7" customFormat="1">
      <c r="A60" s="70" t="s">
        <v>369</v>
      </c>
      <c r="B60" s="63">
        <v>24.477513227513228</v>
      </c>
      <c r="C60" s="63">
        <f t="shared" si="1"/>
        <v>950.69576719576651</v>
      </c>
      <c r="D60" s="16">
        <f t="shared" si="0"/>
        <v>15.844929453262775</v>
      </c>
    </row>
    <row r="61" spans="1:4" s="7" customFormat="1">
      <c r="A61" s="70" t="s">
        <v>370</v>
      </c>
      <c r="B61" s="63">
        <v>8.4775132275132279</v>
      </c>
      <c r="C61" s="63">
        <f t="shared" si="1"/>
        <v>959.17328042327972</v>
      </c>
      <c r="D61" s="16">
        <f t="shared" si="0"/>
        <v>15.986221340387996</v>
      </c>
    </row>
    <row r="62" spans="1:4" s="7" customFormat="1">
      <c r="A62" s="70" t="s">
        <v>371</v>
      </c>
      <c r="B62" s="63">
        <v>15.477513227513228</v>
      </c>
      <c r="C62" s="63">
        <f t="shared" si="1"/>
        <v>974.65079365079293</v>
      </c>
      <c r="D62" s="16">
        <f t="shared" si="0"/>
        <v>16.244179894179883</v>
      </c>
    </row>
    <row r="63" spans="1:4" s="7" customFormat="1">
      <c r="A63" s="70" t="s">
        <v>372</v>
      </c>
      <c r="B63" s="63">
        <v>5.4775132275132279</v>
      </c>
      <c r="C63" s="63">
        <f t="shared" si="1"/>
        <v>980.12830687830615</v>
      </c>
      <c r="D63" s="16">
        <f t="shared" si="0"/>
        <v>16.335471781305102</v>
      </c>
    </row>
    <row r="64" spans="1:4" s="7" customFormat="1">
      <c r="A64" s="70" t="s">
        <v>373</v>
      </c>
      <c r="B64" s="63">
        <v>12.477513227513228</v>
      </c>
      <c r="C64" s="63">
        <f t="shared" si="1"/>
        <v>992.60582010581936</v>
      </c>
      <c r="D64" s="16">
        <f t="shared" si="0"/>
        <v>16.543430335096989</v>
      </c>
    </row>
    <row r="65" spans="1:4" s="7" customFormat="1">
      <c r="A65" s="70" t="s">
        <v>374</v>
      </c>
      <c r="B65" s="63">
        <v>25.477513227513228</v>
      </c>
      <c r="C65" s="63">
        <f t="shared" si="1"/>
        <v>1018.0833333333326</v>
      </c>
      <c r="D65" s="16">
        <f t="shared" si="0"/>
        <v>16.968055555555544</v>
      </c>
    </row>
    <row r="66" spans="1:4" s="7" customFormat="1">
      <c r="A66" s="70" t="s">
        <v>375</v>
      </c>
      <c r="B66" s="63">
        <v>5.4775132275132279</v>
      </c>
      <c r="C66" s="63">
        <f t="shared" si="1"/>
        <v>1023.5608465608458</v>
      </c>
      <c r="D66" s="16">
        <f t="shared" si="0"/>
        <v>17.059347442680764</v>
      </c>
    </row>
    <row r="67" spans="1:4" s="7" customFormat="1">
      <c r="A67" s="70" t="s">
        <v>376</v>
      </c>
      <c r="B67" s="63">
        <v>27.477513227513228</v>
      </c>
      <c r="C67" s="63">
        <f t="shared" si="1"/>
        <v>1051.038359788359</v>
      </c>
      <c r="D67" s="16">
        <f t="shared" si="0"/>
        <v>17.517305996472651</v>
      </c>
    </row>
    <row r="68" spans="1:4" s="7" customFormat="1">
      <c r="A68" s="70" t="s">
        <v>377</v>
      </c>
      <c r="B68" s="63">
        <v>26.477513227513228</v>
      </c>
      <c r="C68" s="63">
        <f t="shared" si="1"/>
        <v>1077.5158730158723</v>
      </c>
      <c r="D68" s="16">
        <f t="shared" ref="D68:D128" si="2">C68/60</f>
        <v>17.958597883597871</v>
      </c>
    </row>
    <row r="69" spans="1:4" s="7" customFormat="1">
      <c r="A69" s="70" t="s">
        <v>378</v>
      </c>
      <c r="B69" s="63">
        <v>19.477513227513228</v>
      </c>
      <c r="C69" s="63">
        <f t="shared" ref="C69:C128" si="3">B69+C68</f>
        <v>1096.9933862433857</v>
      </c>
      <c r="D69" s="16">
        <f t="shared" si="2"/>
        <v>18.283223104056429</v>
      </c>
    </row>
    <row r="70" spans="1:4" s="7" customFormat="1">
      <c r="A70" s="70" t="s">
        <v>379</v>
      </c>
      <c r="B70" s="63">
        <v>26.477513227513228</v>
      </c>
      <c r="C70" s="63">
        <f t="shared" si="3"/>
        <v>1123.470899470899</v>
      </c>
      <c r="D70" s="16">
        <f t="shared" si="2"/>
        <v>18.72451499118165</v>
      </c>
    </row>
    <row r="71" spans="1:4" s="7" customFormat="1">
      <c r="A71" s="70" t="s">
        <v>380</v>
      </c>
      <c r="B71" s="63">
        <v>12.477513227513228</v>
      </c>
      <c r="C71" s="63">
        <f t="shared" si="3"/>
        <v>1135.9484126984123</v>
      </c>
      <c r="D71" s="16">
        <f t="shared" si="2"/>
        <v>18.93247354497354</v>
      </c>
    </row>
    <row r="72" spans="1:4" s="7" customFormat="1">
      <c r="A72" s="70" t="s">
        <v>381</v>
      </c>
      <c r="B72" s="63">
        <v>20.477513227513228</v>
      </c>
      <c r="C72" s="63">
        <f t="shared" si="3"/>
        <v>1156.4259259259256</v>
      </c>
      <c r="D72" s="16">
        <f t="shared" si="2"/>
        <v>19.273765432098759</v>
      </c>
    </row>
    <row r="73" spans="1:4" s="7" customFormat="1">
      <c r="A73" s="70" t="s">
        <v>382</v>
      </c>
      <c r="B73" s="63">
        <v>28.477513227513228</v>
      </c>
      <c r="C73" s="63">
        <f t="shared" si="3"/>
        <v>1184.903439153439</v>
      </c>
      <c r="D73" s="16">
        <f t="shared" si="2"/>
        <v>19.748390652557315</v>
      </c>
    </row>
    <row r="74" spans="1:4" s="7" customFormat="1">
      <c r="A74" s="70" t="s">
        <v>383</v>
      </c>
      <c r="B74" s="63">
        <v>47.477513227513228</v>
      </c>
      <c r="C74" s="63">
        <f t="shared" si="3"/>
        <v>1232.3809523809523</v>
      </c>
      <c r="D74" s="16">
        <f t="shared" si="2"/>
        <v>20.539682539682538</v>
      </c>
    </row>
    <row r="75" spans="1:4" s="8" customFormat="1">
      <c r="A75" s="71" t="s">
        <v>384</v>
      </c>
      <c r="B75" s="64">
        <v>3.4775132275132279</v>
      </c>
      <c r="C75" s="64">
        <f t="shared" si="3"/>
        <v>1235.8584656084656</v>
      </c>
      <c r="D75" s="17">
        <f t="shared" si="2"/>
        <v>20.597641093474426</v>
      </c>
    </row>
    <row r="76" spans="1:4" s="8" customFormat="1">
      <c r="A76" s="71" t="s">
        <v>385</v>
      </c>
      <c r="B76" s="64">
        <v>13.477513227513228</v>
      </c>
      <c r="C76" s="64">
        <f t="shared" si="3"/>
        <v>1249.3359788359789</v>
      </c>
      <c r="D76" s="17">
        <f t="shared" si="2"/>
        <v>20.822266313932982</v>
      </c>
    </row>
    <row r="77" spans="1:4" s="8" customFormat="1">
      <c r="A77" s="71" t="s">
        <v>386</v>
      </c>
      <c r="B77" s="64">
        <v>11.477513227513228</v>
      </c>
      <c r="C77" s="64">
        <f t="shared" si="3"/>
        <v>1260.8134920634923</v>
      </c>
      <c r="D77" s="17">
        <f t="shared" si="2"/>
        <v>21.013558201058206</v>
      </c>
    </row>
    <row r="78" spans="1:4" s="8" customFormat="1">
      <c r="A78" s="71" t="s">
        <v>387</v>
      </c>
      <c r="B78" s="64">
        <v>23.477513227513228</v>
      </c>
      <c r="C78" s="64">
        <f t="shared" si="3"/>
        <v>1284.2910052910056</v>
      </c>
      <c r="D78" s="17">
        <f t="shared" si="2"/>
        <v>21.404850088183426</v>
      </c>
    </row>
    <row r="79" spans="1:4" s="8" customFormat="1">
      <c r="A79" s="71" t="s">
        <v>388</v>
      </c>
      <c r="B79" s="64">
        <v>43.477513227513228</v>
      </c>
      <c r="C79" s="64">
        <f t="shared" si="3"/>
        <v>1327.7685185185189</v>
      </c>
      <c r="D79" s="17">
        <f t="shared" si="2"/>
        <v>22.129475308641982</v>
      </c>
    </row>
    <row r="80" spans="1:4" s="8" customFormat="1">
      <c r="A80" s="71" t="s">
        <v>389</v>
      </c>
      <c r="B80" s="64">
        <v>20.477513227513228</v>
      </c>
      <c r="C80" s="64">
        <f t="shared" si="3"/>
        <v>1348.2460317460323</v>
      </c>
      <c r="D80" s="17">
        <f t="shared" si="2"/>
        <v>22.470767195767205</v>
      </c>
    </row>
    <row r="81" spans="1:4" s="8" customFormat="1">
      <c r="A81" s="71" t="s">
        <v>390</v>
      </c>
      <c r="B81" s="64">
        <v>6.4775132275132279</v>
      </c>
      <c r="C81" s="64">
        <f t="shared" si="3"/>
        <v>1354.7235449735456</v>
      </c>
      <c r="D81" s="17">
        <f t="shared" si="2"/>
        <v>22.578725749559094</v>
      </c>
    </row>
    <row r="82" spans="1:4" s="8" customFormat="1">
      <c r="A82" s="71" t="s">
        <v>391</v>
      </c>
      <c r="B82" s="64">
        <v>19.477513227513228</v>
      </c>
      <c r="C82" s="64">
        <f t="shared" si="3"/>
        <v>1374.2010582010589</v>
      </c>
      <c r="D82" s="17">
        <f t="shared" si="2"/>
        <v>22.903350970017648</v>
      </c>
    </row>
    <row r="83" spans="1:4" s="8" customFormat="1">
      <c r="A83" s="71" t="s">
        <v>392</v>
      </c>
      <c r="B83" s="64">
        <v>8.4775132275132279</v>
      </c>
      <c r="C83" s="64">
        <f t="shared" si="3"/>
        <v>1382.6785714285722</v>
      </c>
      <c r="D83" s="17">
        <f t="shared" si="2"/>
        <v>23.044642857142872</v>
      </c>
    </row>
    <row r="84" spans="1:4" s="8" customFormat="1">
      <c r="A84" s="71" t="s">
        <v>393</v>
      </c>
      <c r="B84" s="64">
        <v>25.477513227513228</v>
      </c>
      <c r="C84" s="64">
        <f t="shared" si="3"/>
        <v>1408.1560846560856</v>
      </c>
      <c r="D84" s="17">
        <f t="shared" si="2"/>
        <v>23.469268077601427</v>
      </c>
    </row>
    <row r="85" spans="1:4" s="8" customFormat="1">
      <c r="A85" s="71" t="s">
        <v>394</v>
      </c>
      <c r="B85" s="64">
        <v>11.477513227513228</v>
      </c>
      <c r="C85" s="64">
        <f t="shared" si="3"/>
        <v>1419.6335978835989</v>
      </c>
      <c r="D85" s="17">
        <f t="shared" si="2"/>
        <v>23.660559964726648</v>
      </c>
    </row>
    <row r="86" spans="1:4" s="8" customFormat="1">
      <c r="A86" s="71" t="s">
        <v>395</v>
      </c>
      <c r="B86" s="64">
        <v>7.4775132275132279</v>
      </c>
      <c r="C86" s="64">
        <f t="shared" si="3"/>
        <v>1427.1111111111122</v>
      </c>
      <c r="D86" s="17">
        <f t="shared" si="2"/>
        <v>23.785185185185203</v>
      </c>
    </row>
    <row r="87" spans="1:4" s="8" customFormat="1">
      <c r="A87" s="71" t="s">
        <v>396</v>
      </c>
      <c r="B87" s="64">
        <v>28.477513227513228</v>
      </c>
      <c r="C87" s="64">
        <f t="shared" si="3"/>
        <v>1455.5886243386256</v>
      </c>
      <c r="D87" s="17">
        <f t="shared" si="2"/>
        <v>24.259810405643758</v>
      </c>
    </row>
    <row r="88" spans="1:4" s="8" customFormat="1">
      <c r="A88" s="71" t="s">
        <v>397</v>
      </c>
      <c r="B88" s="64">
        <v>28.477513227513228</v>
      </c>
      <c r="C88" s="64">
        <f t="shared" si="3"/>
        <v>1484.0661375661389</v>
      </c>
      <c r="D88" s="17">
        <f t="shared" si="2"/>
        <v>24.734435626102314</v>
      </c>
    </row>
    <row r="89" spans="1:4" s="8" customFormat="1">
      <c r="A89" s="71" t="s">
        <v>398</v>
      </c>
      <c r="B89" s="64">
        <v>16.477513227513228</v>
      </c>
      <c r="C89" s="64">
        <f t="shared" si="3"/>
        <v>1500.5436507936522</v>
      </c>
      <c r="D89" s="17">
        <f t="shared" si="2"/>
        <v>25.009060846560871</v>
      </c>
    </row>
    <row r="90" spans="1:4" s="9" customFormat="1">
      <c r="A90" s="72" t="s">
        <v>399</v>
      </c>
      <c r="B90" s="65">
        <v>18.477513227513228</v>
      </c>
      <c r="C90" s="65">
        <f t="shared" si="3"/>
        <v>1519.0211640211655</v>
      </c>
      <c r="D90" s="18">
        <f t="shared" si="2"/>
        <v>25.317019400352759</v>
      </c>
    </row>
    <row r="91" spans="1:4" s="9" customFormat="1">
      <c r="A91" s="72" t="s">
        <v>400</v>
      </c>
      <c r="B91" s="65">
        <v>2.4775132275132279</v>
      </c>
      <c r="C91" s="65">
        <f t="shared" si="3"/>
        <v>1521.4986772486789</v>
      </c>
      <c r="D91" s="18">
        <f t="shared" si="2"/>
        <v>25.358311287477981</v>
      </c>
    </row>
    <row r="92" spans="1:4" s="9" customFormat="1">
      <c r="A92" s="72" t="s">
        <v>401</v>
      </c>
      <c r="B92" s="65">
        <v>7.4775132275132279</v>
      </c>
      <c r="C92" s="65">
        <f t="shared" si="3"/>
        <v>1528.9761904761922</v>
      </c>
      <c r="D92" s="18">
        <f t="shared" si="2"/>
        <v>25.482936507936536</v>
      </c>
    </row>
    <row r="93" spans="1:4" s="9" customFormat="1">
      <c r="A93" s="72" t="s">
        <v>435</v>
      </c>
      <c r="B93" s="65">
        <v>24.477513227513228</v>
      </c>
      <c r="C93" s="65">
        <f t="shared" si="3"/>
        <v>1553.4537037037055</v>
      </c>
      <c r="D93" s="18">
        <f t="shared" si="2"/>
        <v>25.890895061728425</v>
      </c>
    </row>
    <row r="94" spans="1:4" s="9" customFormat="1">
      <c r="A94" s="72" t="s">
        <v>402</v>
      </c>
      <c r="B94" s="65">
        <v>11.477513227513228</v>
      </c>
      <c r="C94" s="65">
        <f t="shared" si="3"/>
        <v>1564.9312169312188</v>
      </c>
      <c r="D94" s="18">
        <f t="shared" si="2"/>
        <v>26.082186948853646</v>
      </c>
    </row>
    <row r="95" spans="1:4" s="9" customFormat="1">
      <c r="A95" s="72" t="s">
        <v>403</v>
      </c>
      <c r="B95" s="65">
        <v>7.4775132275132279</v>
      </c>
      <c r="C95" s="65">
        <f t="shared" si="3"/>
        <v>1572.4087301587322</v>
      </c>
      <c r="D95" s="18">
        <f t="shared" si="2"/>
        <v>26.206812169312204</v>
      </c>
    </row>
    <row r="96" spans="1:4" s="9" customFormat="1">
      <c r="A96" s="72" t="s">
        <v>404</v>
      </c>
      <c r="B96" s="65">
        <v>31.477513227513228</v>
      </c>
      <c r="C96" s="65">
        <f t="shared" si="3"/>
        <v>1603.8862433862455</v>
      </c>
      <c r="D96" s="18">
        <f t="shared" si="2"/>
        <v>26.731437389770758</v>
      </c>
    </row>
    <row r="97" spans="1:4" s="9" customFormat="1">
      <c r="A97" s="72" t="s">
        <v>405</v>
      </c>
      <c r="B97" s="65">
        <v>22.477513227513228</v>
      </c>
      <c r="C97" s="65">
        <f t="shared" si="3"/>
        <v>1626.3637566137588</v>
      </c>
      <c r="D97" s="18">
        <f t="shared" si="2"/>
        <v>27.106062610229312</v>
      </c>
    </row>
    <row r="98" spans="1:4" s="9" customFormat="1">
      <c r="A98" s="72" t="s">
        <v>406</v>
      </c>
      <c r="B98" s="65">
        <v>16.477513227513228</v>
      </c>
      <c r="C98" s="65">
        <f t="shared" si="3"/>
        <v>1642.8412698412722</v>
      </c>
      <c r="D98" s="18">
        <f t="shared" si="2"/>
        <v>27.380687830687869</v>
      </c>
    </row>
    <row r="99" spans="1:4" s="9" customFormat="1">
      <c r="A99" s="72" t="s">
        <v>407</v>
      </c>
      <c r="B99" s="65">
        <v>16.477513227513228</v>
      </c>
      <c r="C99" s="65">
        <f t="shared" si="3"/>
        <v>1659.3187830687855</v>
      </c>
      <c r="D99" s="18">
        <f t="shared" si="2"/>
        <v>27.655313051146425</v>
      </c>
    </row>
    <row r="100" spans="1:4" s="9" customFormat="1">
      <c r="A100" s="72" t="s">
        <v>408</v>
      </c>
      <c r="B100" s="65">
        <v>36.477513227513228</v>
      </c>
      <c r="C100" s="65">
        <f t="shared" si="3"/>
        <v>1695.7962962962988</v>
      </c>
      <c r="D100" s="18">
        <f t="shared" si="2"/>
        <v>28.263271604938314</v>
      </c>
    </row>
    <row r="101" spans="1:4" s="9" customFormat="1">
      <c r="A101" s="72" t="s">
        <v>409</v>
      </c>
      <c r="B101" s="65">
        <v>19.477513227513228</v>
      </c>
      <c r="C101" s="65">
        <f t="shared" si="3"/>
        <v>1715.2738095238121</v>
      </c>
      <c r="D101" s="18">
        <f t="shared" si="2"/>
        <v>28.587896825396868</v>
      </c>
    </row>
    <row r="102" spans="1:4" s="9" customFormat="1">
      <c r="A102" s="72" t="s">
        <v>410</v>
      </c>
      <c r="B102" s="65">
        <v>53.477513227513228</v>
      </c>
      <c r="C102" s="65">
        <f t="shared" si="3"/>
        <v>1768.7513227513255</v>
      </c>
      <c r="D102" s="18">
        <f t="shared" si="2"/>
        <v>29.479188712522092</v>
      </c>
    </row>
    <row r="103" spans="1:4" s="9" customFormat="1">
      <c r="A103" s="72" t="s">
        <v>411</v>
      </c>
      <c r="B103" s="65">
        <v>20.477513227513228</v>
      </c>
      <c r="C103" s="65">
        <f t="shared" si="3"/>
        <v>1789.2288359788388</v>
      </c>
      <c r="D103" s="18">
        <f t="shared" si="2"/>
        <v>29.820480599647315</v>
      </c>
    </row>
    <row r="104" spans="1:4" s="9" customFormat="1">
      <c r="A104" s="72" t="s">
        <v>412</v>
      </c>
      <c r="B104" s="65">
        <v>35.477513227513228</v>
      </c>
      <c r="C104" s="65">
        <f t="shared" si="3"/>
        <v>1824.7063492063521</v>
      </c>
      <c r="D104" s="18">
        <f t="shared" si="2"/>
        <v>30.411772486772534</v>
      </c>
    </row>
    <row r="105" spans="1:4" s="2" customFormat="1">
      <c r="A105" s="67" t="s">
        <v>413</v>
      </c>
      <c r="B105" s="60">
        <v>8.4775132275132279</v>
      </c>
      <c r="C105" s="60">
        <f t="shared" si="3"/>
        <v>1833.1838624338654</v>
      </c>
      <c r="D105" s="12">
        <f t="shared" si="2"/>
        <v>30.553064373897758</v>
      </c>
    </row>
    <row r="106" spans="1:4" s="2" customFormat="1">
      <c r="A106" s="67" t="s">
        <v>414</v>
      </c>
      <c r="B106" s="60">
        <v>22.477513227513228</v>
      </c>
      <c r="C106" s="60">
        <f t="shared" si="3"/>
        <v>1855.6613756613788</v>
      </c>
      <c r="D106" s="12">
        <f t="shared" si="2"/>
        <v>30.927689594356313</v>
      </c>
    </row>
    <row r="107" spans="1:4" s="2" customFormat="1">
      <c r="A107" s="67" t="s">
        <v>415</v>
      </c>
      <c r="B107" s="60">
        <v>46.477513227513228</v>
      </c>
      <c r="C107" s="60">
        <f t="shared" si="3"/>
        <v>1902.1388888888921</v>
      </c>
      <c r="D107" s="12">
        <f t="shared" si="2"/>
        <v>31.702314814814869</v>
      </c>
    </row>
    <row r="108" spans="1:4" s="2" customFormat="1">
      <c r="A108" s="67" t="s">
        <v>416</v>
      </c>
      <c r="B108" s="60">
        <v>20.477513227513228</v>
      </c>
      <c r="C108" s="60">
        <f t="shared" si="3"/>
        <v>1922.6164021164054</v>
      </c>
      <c r="D108" s="12">
        <f t="shared" si="2"/>
        <v>32.043606701940092</v>
      </c>
    </row>
    <row r="109" spans="1:4" s="2" customFormat="1">
      <c r="A109" s="67" t="s">
        <v>417</v>
      </c>
      <c r="B109" s="60">
        <v>13.477513227513228</v>
      </c>
      <c r="C109" s="60">
        <f t="shared" si="3"/>
        <v>1936.0939153439188</v>
      </c>
      <c r="D109" s="12">
        <f t="shared" si="2"/>
        <v>32.268231922398648</v>
      </c>
    </row>
    <row r="110" spans="1:4" s="2" customFormat="1">
      <c r="A110" s="67" t="s">
        <v>418</v>
      </c>
      <c r="B110" s="60">
        <v>27.477513227513228</v>
      </c>
      <c r="C110" s="60">
        <f t="shared" si="3"/>
        <v>1963.5714285714321</v>
      </c>
      <c r="D110" s="12">
        <f t="shared" si="2"/>
        <v>32.726190476190531</v>
      </c>
    </row>
    <row r="111" spans="1:4" s="2" customFormat="1">
      <c r="A111" s="67" t="s">
        <v>419</v>
      </c>
      <c r="B111" s="60">
        <v>14.477513227513228</v>
      </c>
      <c r="C111" s="60">
        <f t="shared" si="3"/>
        <v>1978.0489417989454</v>
      </c>
      <c r="D111" s="12">
        <f t="shared" si="2"/>
        <v>32.96748236331576</v>
      </c>
    </row>
    <row r="112" spans="1:4" s="2" customFormat="1">
      <c r="A112" s="67" t="s">
        <v>420</v>
      </c>
      <c r="B112" s="60">
        <v>13.477513227513228</v>
      </c>
      <c r="C112" s="60">
        <f t="shared" si="3"/>
        <v>1991.5264550264587</v>
      </c>
      <c r="D112" s="12">
        <f t="shared" si="2"/>
        <v>33.192107583774309</v>
      </c>
    </row>
    <row r="113" spans="1:4" s="2" customFormat="1">
      <c r="A113" s="67" t="s">
        <v>421</v>
      </c>
      <c r="B113" s="60">
        <v>33.477513227513228</v>
      </c>
      <c r="C113" s="60">
        <f t="shared" si="3"/>
        <v>2025.0039682539721</v>
      </c>
      <c r="D113" s="12">
        <f t="shared" si="2"/>
        <v>33.750066137566201</v>
      </c>
    </row>
    <row r="114" spans="1:4" s="2" customFormat="1">
      <c r="A114" s="67" t="s">
        <v>422</v>
      </c>
      <c r="B114" s="60">
        <v>18.477513227513228</v>
      </c>
      <c r="C114" s="60">
        <f t="shared" si="3"/>
        <v>2043.4814814814854</v>
      </c>
      <c r="D114" s="12">
        <f t="shared" si="2"/>
        <v>34.058024691358092</v>
      </c>
    </row>
    <row r="115" spans="1:4" s="2" customFormat="1">
      <c r="A115" s="67" t="s">
        <v>423</v>
      </c>
      <c r="B115" s="60">
        <v>14.477513227513228</v>
      </c>
      <c r="C115" s="60">
        <f t="shared" si="3"/>
        <v>2057.9589947089985</v>
      </c>
      <c r="D115" s="12">
        <f t="shared" si="2"/>
        <v>34.299316578483307</v>
      </c>
    </row>
    <row r="116" spans="1:4" s="2" customFormat="1">
      <c r="A116" s="67" t="s">
        <v>424</v>
      </c>
      <c r="B116" s="60">
        <v>23.477513227513228</v>
      </c>
      <c r="C116" s="60">
        <f t="shared" si="3"/>
        <v>2081.4365079365116</v>
      </c>
      <c r="D116" s="12">
        <f t="shared" si="2"/>
        <v>34.690608465608527</v>
      </c>
    </row>
    <row r="117" spans="1:4" s="2" customFormat="1">
      <c r="A117" s="67" t="s">
        <v>425</v>
      </c>
      <c r="B117" s="60">
        <v>7.4775132275132279</v>
      </c>
      <c r="C117" s="60">
        <f t="shared" si="3"/>
        <v>2088.9140211640247</v>
      </c>
      <c r="D117" s="12">
        <f t="shared" si="2"/>
        <v>34.815233686067081</v>
      </c>
    </row>
    <row r="118" spans="1:4" s="4" customFormat="1">
      <c r="A118" s="68" t="s">
        <v>426</v>
      </c>
      <c r="B118" s="61">
        <v>26.477513227513228</v>
      </c>
      <c r="C118" s="61">
        <f t="shared" si="3"/>
        <v>2115.3915343915378</v>
      </c>
      <c r="D118" s="14">
        <f t="shared" si="2"/>
        <v>35.256525573192299</v>
      </c>
    </row>
    <row r="119" spans="1:4" s="4" customFormat="1">
      <c r="A119" s="68" t="s">
        <v>427</v>
      </c>
      <c r="B119" s="61">
        <v>20.477513227513228</v>
      </c>
      <c r="C119" s="61">
        <f t="shared" si="3"/>
        <v>2135.8690476190509</v>
      </c>
      <c r="D119" s="14">
        <f t="shared" si="2"/>
        <v>35.597817460317515</v>
      </c>
    </row>
    <row r="120" spans="1:4" s="4" customFormat="1">
      <c r="A120" s="68" t="s">
        <v>428</v>
      </c>
      <c r="B120" s="61">
        <v>18.477513227513228</v>
      </c>
      <c r="C120" s="61">
        <f t="shared" si="3"/>
        <v>2154.346560846564</v>
      </c>
      <c r="D120" s="14">
        <f t="shared" si="2"/>
        <v>35.905776014109399</v>
      </c>
    </row>
    <row r="121" spans="1:4" s="4" customFormat="1">
      <c r="A121" s="68" t="s">
        <v>429</v>
      </c>
      <c r="B121" s="61">
        <v>21.477513227513228</v>
      </c>
      <c r="C121" s="61">
        <f t="shared" si="3"/>
        <v>2175.8240740740771</v>
      </c>
      <c r="D121" s="14">
        <f t="shared" si="2"/>
        <v>36.263734567901288</v>
      </c>
    </row>
    <row r="122" spans="1:4" s="4" customFormat="1">
      <c r="A122" s="68" t="s">
        <v>430</v>
      </c>
      <c r="B122" s="61">
        <v>4.4775132275132279</v>
      </c>
      <c r="C122" s="61">
        <f t="shared" si="3"/>
        <v>2180.3015873015902</v>
      </c>
      <c r="D122" s="14">
        <f t="shared" si="2"/>
        <v>36.338359788359838</v>
      </c>
    </row>
    <row r="123" spans="1:4" s="4" customFormat="1">
      <c r="A123" s="68" t="s">
        <v>431</v>
      </c>
      <c r="B123" s="61">
        <v>6.4775132275132279</v>
      </c>
      <c r="C123" s="61">
        <f t="shared" si="3"/>
        <v>2186.7791005291033</v>
      </c>
      <c r="D123" s="14">
        <f t="shared" si="2"/>
        <v>36.44631834215172</v>
      </c>
    </row>
    <row r="124" spans="1:4" s="4" customFormat="1">
      <c r="A124" s="68" t="s">
        <v>432</v>
      </c>
      <c r="B124" s="61">
        <v>26.477513227513228</v>
      </c>
      <c r="C124" s="61">
        <f t="shared" si="3"/>
        <v>2213.2566137566164</v>
      </c>
      <c r="D124" s="14">
        <f t="shared" si="2"/>
        <v>36.887610229276937</v>
      </c>
    </row>
    <row r="125" spans="1:4" s="4" customFormat="1">
      <c r="A125" s="68" t="s">
        <v>433</v>
      </c>
      <c r="B125" s="61">
        <v>44.477513227513228</v>
      </c>
      <c r="C125" s="61">
        <f t="shared" si="3"/>
        <v>2257.7341269841295</v>
      </c>
      <c r="D125" s="14">
        <f t="shared" si="2"/>
        <v>37.628902116402159</v>
      </c>
    </row>
    <row r="126" spans="1:4" s="4" customFormat="1">
      <c r="A126" s="68" t="s">
        <v>434</v>
      </c>
      <c r="B126" s="61">
        <v>25.477513227513228</v>
      </c>
      <c r="C126" s="61">
        <f t="shared" si="3"/>
        <v>2283.2116402116426</v>
      </c>
      <c r="D126" s="14">
        <f t="shared" si="2"/>
        <v>38.053527336860711</v>
      </c>
    </row>
    <row r="127" spans="1:4" s="4" customFormat="1">
      <c r="A127" s="68" t="s">
        <v>506</v>
      </c>
      <c r="B127" s="61">
        <v>31.477513227513228</v>
      </c>
      <c r="C127" s="61">
        <f t="shared" si="3"/>
        <v>2314.6891534391557</v>
      </c>
      <c r="D127" s="14">
        <f t="shared" si="2"/>
        <v>38.578152557319264</v>
      </c>
    </row>
    <row r="128" spans="1:4" s="4" customFormat="1" ht="17" thickBot="1">
      <c r="A128" s="73" t="s">
        <v>531</v>
      </c>
      <c r="B128" s="66">
        <v>6.4775132275132279</v>
      </c>
      <c r="C128" s="66">
        <f t="shared" si="3"/>
        <v>2321.1666666666688</v>
      </c>
      <c r="D128" s="19">
        <f t="shared" si="2"/>
        <v>38.686111111111146</v>
      </c>
    </row>
    <row r="129" spans="1:4" ht="30" customHeight="1" thickBot="1">
      <c r="A129" s="74"/>
      <c r="B129" s="76">
        <v>2321.1666666666702</v>
      </c>
      <c r="C129" s="20">
        <f>C128</f>
        <v>2321.1666666666688</v>
      </c>
      <c r="D129" s="21">
        <f>C129/60</f>
        <v>38.686111111111146</v>
      </c>
    </row>
  </sheetData>
  <mergeCells count="1">
    <mergeCell ref="A1:D1"/>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5F7D0-F6B9-1B4C-BFB1-3459CB1B3F7F}">
  <dimension ref="A1:J28"/>
  <sheetViews>
    <sheetView zoomScale="102" workbookViewId="0">
      <selection activeCell="I12" sqref="I12"/>
    </sheetView>
  </sheetViews>
  <sheetFormatPr baseColWidth="10" defaultRowHeight="16"/>
  <cols>
    <col min="1" max="1" width="19.1640625" customWidth="1"/>
    <col min="2" max="2" width="32.1640625" customWidth="1"/>
    <col min="3" max="4" width="14.1640625" style="10" hidden="1" customWidth="1"/>
    <col min="5" max="5" width="14.1640625" style="10" customWidth="1"/>
    <col min="6" max="6" width="6.5" style="10" customWidth="1"/>
    <col min="7" max="7" width="13.33203125" style="10" customWidth="1"/>
    <col min="8" max="9" width="15.6640625" style="10" customWidth="1"/>
    <col min="10" max="10" width="45.33203125" customWidth="1"/>
  </cols>
  <sheetData>
    <row r="1" spans="1:10" ht="30" customHeight="1">
      <c r="C1" s="10" t="s">
        <v>5</v>
      </c>
      <c r="D1" s="10" t="s">
        <v>6</v>
      </c>
      <c r="E1" s="10" t="s">
        <v>270</v>
      </c>
      <c r="F1" s="10" t="s">
        <v>7</v>
      </c>
      <c r="G1" s="10" t="s">
        <v>279</v>
      </c>
      <c r="H1" s="10" t="s">
        <v>11</v>
      </c>
      <c r="I1" s="10" t="s">
        <v>10</v>
      </c>
    </row>
    <row r="2" spans="1:10" ht="30" customHeight="1">
      <c r="A2" t="s">
        <v>8</v>
      </c>
      <c r="B2" s="22" t="s">
        <v>9</v>
      </c>
      <c r="C2" s="23">
        <v>44835</v>
      </c>
      <c r="D2" s="23">
        <v>44851</v>
      </c>
      <c r="E2" s="53">
        <v>63</v>
      </c>
      <c r="F2" s="55">
        <f>D2-C2+1</f>
        <v>17</v>
      </c>
      <c r="G2" s="55">
        <f>F2</f>
        <v>17</v>
      </c>
      <c r="H2" s="53">
        <f>(F2-5)*4</f>
        <v>48</v>
      </c>
      <c r="I2" s="53">
        <v>11</v>
      </c>
      <c r="J2" t="s">
        <v>521</v>
      </c>
    </row>
    <row r="3" spans="1:10" ht="35" customHeight="1">
      <c r="A3" t="s">
        <v>12</v>
      </c>
      <c r="B3" s="22" t="s">
        <v>271</v>
      </c>
      <c r="C3" s="23">
        <f>D2+1</f>
        <v>44852</v>
      </c>
      <c r="D3" s="23">
        <v>44862</v>
      </c>
      <c r="E3" s="53">
        <v>49</v>
      </c>
      <c r="F3" s="55">
        <f>D3-C3+1</f>
        <v>11</v>
      </c>
      <c r="G3" s="55">
        <f>F3+G2</f>
        <v>28</v>
      </c>
      <c r="H3" s="53">
        <f>F3*5</f>
        <v>55</v>
      </c>
      <c r="I3" s="53">
        <v>0</v>
      </c>
      <c r="J3" s="79" t="s">
        <v>523</v>
      </c>
    </row>
    <row r="4" spans="1:10" ht="30" customHeight="1">
      <c r="A4" s="94" t="s">
        <v>278</v>
      </c>
      <c r="B4" s="94"/>
      <c r="C4" s="23">
        <f>D3+1</f>
        <v>44863</v>
      </c>
      <c r="D4" s="23">
        <v>44870</v>
      </c>
      <c r="E4" s="53">
        <v>0</v>
      </c>
      <c r="F4" s="55">
        <f>D4-C4</f>
        <v>7</v>
      </c>
      <c r="G4" s="55">
        <f>F4+G3</f>
        <v>35</v>
      </c>
      <c r="H4" s="53">
        <v>0</v>
      </c>
      <c r="I4" s="53">
        <v>32</v>
      </c>
      <c r="J4" t="s">
        <v>522</v>
      </c>
    </row>
    <row r="5" spans="1:10" ht="30" customHeight="1">
      <c r="A5" t="s">
        <v>276</v>
      </c>
      <c r="B5" s="22" t="s">
        <v>277</v>
      </c>
      <c r="C5" s="23">
        <f>D4+1</f>
        <v>44871</v>
      </c>
      <c r="D5" s="23">
        <v>44874</v>
      </c>
      <c r="E5" s="53">
        <v>3</v>
      </c>
      <c r="F5" s="55">
        <f>D5-C5</f>
        <v>3</v>
      </c>
      <c r="G5" s="55">
        <f>F5+G4</f>
        <v>38</v>
      </c>
      <c r="H5" s="53">
        <v>8</v>
      </c>
      <c r="I5" s="53">
        <v>8</v>
      </c>
      <c r="J5" t="s">
        <v>524</v>
      </c>
    </row>
    <row r="6" spans="1:10" ht="30" customHeight="1">
      <c r="A6" t="s">
        <v>280</v>
      </c>
      <c r="B6" s="22" t="s">
        <v>436</v>
      </c>
      <c r="C6" s="23">
        <f>D5+1</f>
        <v>44875</v>
      </c>
      <c r="D6" s="23">
        <f>C6+7</f>
        <v>44882</v>
      </c>
      <c r="E6" s="53">
        <v>6</v>
      </c>
      <c r="F6" s="55">
        <f t="shared" ref="F6" si="0">D6-C6</f>
        <v>7</v>
      </c>
      <c r="G6" s="55">
        <f>F6+G5</f>
        <v>45</v>
      </c>
      <c r="H6" s="53">
        <v>16</v>
      </c>
      <c r="I6" s="53">
        <v>8</v>
      </c>
      <c r="J6" t="s">
        <v>525</v>
      </c>
    </row>
    <row r="7" spans="1:10" ht="30" customHeight="1">
      <c r="A7" t="s">
        <v>517</v>
      </c>
      <c r="B7" s="22" t="s">
        <v>518</v>
      </c>
      <c r="C7" s="23">
        <f>D6+1</f>
        <v>44883</v>
      </c>
      <c r="D7" s="23">
        <f t="shared" ref="D7:D12" si="1">C7</f>
        <v>44883</v>
      </c>
      <c r="E7" s="78">
        <v>0.5</v>
      </c>
      <c r="F7" s="55">
        <v>0</v>
      </c>
      <c r="G7" s="55">
        <f>F7+G6</f>
        <v>45</v>
      </c>
      <c r="H7" s="53">
        <v>1</v>
      </c>
      <c r="I7" s="53">
        <v>1</v>
      </c>
      <c r="J7" t="s">
        <v>526</v>
      </c>
    </row>
    <row r="8" spans="1:10" ht="30" customHeight="1">
      <c r="A8" t="s">
        <v>512</v>
      </c>
      <c r="B8" s="22" t="s">
        <v>510</v>
      </c>
      <c r="C8" s="23">
        <f>D6+1</f>
        <v>44883</v>
      </c>
      <c r="D8" s="23">
        <f t="shared" si="1"/>
        <v>44883</v>
      </c>
      <c r="E8" s="53">
        <v>2</v>
      </c>
      <c r="F8" s="55">
        <v>1</v>
      </c>
      <c r="G8" s="55">
        <f t="shared" ref="G8:G12" si="2">F8+G7</f>
        <v>46</v>
      </c>
      <c r="H8" s="53">
        <v>1</v>
      </c>
      <c r="I8" s="53">
        <v>1</v>
      </c>
      <c r="J8" t="s">
        <v>527</v>
      </c>
    </row>
    <row r="9" spans="1:10" ht="30" customHeight="1">
      <c r="A9" t="s">
        <v>513</v>
      </c>
      <c r="B9" s="22" t="s">
        <v>511</v>
      </c>
      <c r="C9" s="23">
        <f>D8</f>
        <v>44883</v>
      </c>
      <c r="D9" s="23">
        <f t="shared" si="1"/>
        <v>44883</v>
      </c>
      <c r="E9" s="53">
        <v>4</v>
      </c>
      <c r="F9" s="55">
        <v>0</v>
      </c>
      <c r="G9" s="55">
        <f t="shared" si="2"/>
        <v>46</v>
      </c>
      <c r="H9" s="53">
        <v>1</v>
      </c>
      <c r="I9" s="53">
        <v>0</v>
      </c>
      <c r="J9" t="s">
        <v>528</v>
      </c>
    </row>
    <row r="10" spans="1:10" ht="30" customHeight="1">
      <c r="A10" t="s">
        <v>515</v>
      </c>
      <c r="B10" s="22" t="s">
        <v>516</v>
      </c>
      <c r="C10" s="23">
        <f>D9+1</f>
        <v>44884</v>
      </c>
      <c r="D10" s="23">
        <f t="shared" si="1"/>
        <v>44884</v>
      </c>
      <c r="E10" s="53">
        <v>2</v>
      </c>
      <c r="F10" s="55">
        <v>1</v>
      </c>
      <c r="G10" s="55">
        <f t="shared" si="2"/>
        <v>47</v>
      </c>
      <c r="H10" s="53">
        <v>2</v>
      </c>
      <c r="I10" s="78">
        <v>1.5</v>
      </c>
      <c r="J10" t="s">
        <v>529</v>
      </c>
    </row>
    <row r="11" spans="1:10" ht="30" customHeight="1">
      <c r="A11" t="s">
        <v>515</v>
      </c>
      <c r="B11" s="22" t="s">
        <v>519</v>
      </c>
      <c r="C11" s="23">
        <f>D10</f>
        <v>44884</v>
      </c>
      <c r="D11" s="23">
        <f t="shared" si="1"/>
        <v>44884</v>
      </c>
      <c r="E11" s="78">
        <v>0.2</v>
      </c>
      <c r="F11" s="55">
        <v>0</v>
      </c>
      <c r="G11" s="55">
        <f>F11+G10</f>
        <v>47</v>
      </c>
      <c r="H11" s="78">
        <v>0.2</v>
      </c>
      <c r="I11" s="53">
        <v>0</v>
      </c>
      <c r="J11" t="s">
        <v>529</v>
      </c>
    </row>
    <row r="12" spans="1:10" ht="30" customHeight="1">
      <c r="A12" t="s">
        <v>515</v>
      </c>
      <c r="B12" s="22" t="s">
        <v>520</v>
      </c>
      <c r="C12" s="23">
        <f>D11</f>
        <v>44884</v>
      </c>
      <c r="D12" s="23">
        <f t="shared" si="1"/>
        <v>44884</v>
      </c>
      <c r="E12" s="53">
        <v>0</v>
      </c>
      <c r="F12" s="55">
        <v>0</v>
      </c>
      <c r="G12" s="55">
        <f t="shared" si="2"/>
        <v>47</v>
      </c>
      <c r="H12" s="53">
        <v>0</v>
      </c>
      <c r="I12" s="78">
        <v>1.5</v>
      </c>
      <c r="J12" t="s">
        <v>529</v>
      </c>
    </row>
    <row r="13" spans="1:10" ht="65" customHeight="1">
      <c r="A13" t="s">
        <v>209</v>
      </c>
      <c r="B13" s="22" t="s">
        <v>509</v>
      </c>
      <c r="C13" s="23">
        <f>D12+1</f>
        <v>44885</v>
      </c>
      <c r="D13" s="23">
        <f>C13+29</f>
        <v>44914</v>
      </c>
      <c r="E13" s="53">
        <v>39</v>
      </c>
      <c r="F13" s="55">
        <f>D13-C13</f>
        <v>29</v>
      </c>
      <c r="G13" s="55">
        <f>F13+G12</f>
        <v>76</v>
      </c>
      <c r="H13" s="53">
        <v>60</v>
      </c>
      <c r="I13" s="53">
        <v>20</v>
      </c>
      <c r="J13" s="79" t="s">
        <v>530</v>
      </c>
    </row>
    <row r="14" spans="1:10" ht="65" customHeight="1">
      <c r="B14" s="22"/>
      <c r="C14" s="23"/>
      <c r="D14" s="23"/>
      <c r="E14" s="53"/>
      <c r="F14" s="55"/>
      <c r="G14" s="55"/>
      <c r="H14" s="53"/>
      <c r="I14" s="53"/>
      <c r="J14" s="79"/>
    </row>
    <row r="15" spans="1:10" ht="30" hidden="1" customHeight="1">
      <c r="A15" t="s">
        <v>682</v>
      </c>
      <c r="B15" s="22" t="s">
        <v>683</v>
      </c>
      <c r="E15" s="53"/>
      <c r="F15" s="55"/>
      <c r="G15" s="55"/>
      <c r="H15" s="53"/>
      <c r="I15" s="53"/>
    </row>
    <row r="16" spans="1:10" ht="30" hidden="1" customHeight="1">
      <c r="E16" s="53"/>
      <c r="F16" s="55"/>
      <c r="G16" s="55"/>
      <c r="H16" s="53"/>
      <c r="I16" s="53"/>
    </row>
    <row r="17" spans="5:9" ht="30" customHeight="1">
      <c r="E17" s="53"/>
      <c r="F17" s="55"/>
      <c r="G17" s="55"/>
      <c r="H17" s="53"/>
      <c r="I17" s="53"/>
    </row>
    <row r="18" spans="5:9" ht="30" customHeight="1">
      <c r="E18" s="53"/>
      <c r="F18" s="55"/>
      <c r="G18" s="55"/>
      <c r="H18" s="53"/>
      <c r="I18" s="53"/>
    </row>
    <row r="19" spans="5:9" ht="30" customHeight="1">
      <c r="E19" s="53"/>
      <c r="F19" s="55"/>
      <c r="G19" s="55"/>
      <c r="H19" s="53"/>
      <c r="I19" s="53"/>
    </row>
    <row r="20" spans="5:9" ht="30" customHeight="1">
      <c r="E20" s="53"/>
      <c r="F20" s="55"/>
      <c r="G20" s="55"/>
      <c r="H20" s="53"/>
      <c r="I20" s="53"/>
    </row>
    <row r="21" spans="5:9" ht="30" customHeight="1">
      <c r="E21" s="53"/>
      <c r="F21" s="55"/>
      <c r="G21" s="55"/>
      <c r="H21" s="53"/>
      <c r="I21" s="53"/>
    </row>
    <row r="22" spans="5:9" ht="30" customHeight="1">
      <c r="E22" s="53"/>
    </row>
    <row r="23" spans="5:9" ht="30" customHeight="1">
      <c r="E23" s="53"/>
    </row>
    <row r="24" spans="5:9" ht="30" customHeight="1">
      <c r="E24" s="53"/>
    </row>
    <row r="25" spans="5:9" ht="30" customHeight="1">
      <c r="E25" s="53"/>
    </row>
    <row r="26" spans="5:9" ht="30" customHeight="1">
      <c r="E26" s="53"/>
    </row>
    <row r="27" spans="5:9" ht="30" customHeight="1">
      <c r="E27" s="53"/>
    </row>
    <row r="28" spans="5:9" ht="30" customHeight="1">
      <c r="E28" s="53"/>
    </row>
  </sheetData>
  <mergeCells count="1">
    <mergeCell ref="A4:B4"/>
  </mergeCells>
  <phoneticPr fontId="2" type="noConversion"/>
  <hyperlinks>
    <hyperlink ref="B2" r:id="rId1" location="/learn/video?lessonId=1282743385&amp;courseId=1211634809" xr:uid="{99D0C17B-A5F1-8C4A-A7B1-49F9F3108C5C}"/>
    <hyperlink ref="B3" r:id="rId2" xr:uid="{CC4FC299-2128-8C42-8B59-04F6390C5484}"/>
    <hyperlink ref="B6" r:id="rId3" display="ES6" xr:uid="{54215C75-4587-1C41-AB18-9BEE8090CD8D}"/>
    <hyperlink ref="B5" r:id="rId4" xr:uid="{1F2D4F98-7FB9-3843-BC93-2F8868A21E93}"/>
    <hyperlink ref="B13" r:id="rId5" xr:uid="{35E9257F-D47F-D940-A921-378385ABB9BE}"/>
    <hyperlink ref="B8" r:id="rId6" xr:uid="{5D3DAC61-52E4-574B-9848-1F095A3ABEAA}"/>
    <hyperlink ref="B10" r:id="rId7" xr:uid="{282AC97F-22C1-9E44-924D-D3DFB8624F9E}"/>
    <hyperlink ref="B11" r:id="rId8" xr:uid="{5DEB6DB4-EE16-A64F-950E-D515F1C69CD5}"/>
    <hyperlink ref="B12" r:id="rId9" xr:uid="{7930D34A-C35B-C44A-A627-4F4CB4C47CBD}"/>
    <hyperlink ref="B15" r:id="rId10" xr:uid="{311A94D6-7D98-8F4C-B7B2-1914B19DFD5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60B6-15CC-DD4D-9539-538E090827E8}">
  <dimension ref="A1:AB235"/>
  <sheetViews>
    <sheetView workbookViewId="0">
      <selection activeCell="C10" sqref="C1:D1048576"/>
    </sheetView>
  </sheetViews>
  <sheetFormatPr baseColWidth="10" defaultRowHeight="16"/>
  <cols>
    <col min="3" max="3" width="55.1640625" customWidth="1"/>
    <col min="4" max="4" width="65.83203125" customWidth="1"/>
  </cols>
  <sheetData>
    <row r="1" spans="1:28">
      <c r="A1" s="98" t="s">
        <v>532</v>
      </c>
      <c r="B1" s="98"/>
      <c r="C1" s="80" t="s">
        <v>533</v>
      </c>
      <c r="D1" s="81"/>
      <c r="E1" s="81"/>
      <c r="F1" s="81"/>
      <c r="G1" s="81"/>
      <c r="H1" s="81"/>
      <c r="I1" s="81"/>
      <c r="J1" s="81"/>
      <c r="K1" s="81"/>
      <c r="L1" s="81"/>
      <c r="M1" s="81"/>
      <c r="N1" s="81"/>
      <c r="O1" s="81"/>
      <c r="P1" s="81"/>
      <c r="Q1" s="81"/>
      <c r="R1" s="81"/>
      <c r="S1" s="81"/>
      <c r="T1" s="81"/>
      <c r="U1" s="81"/>
      <c r="V1" s="81"/>
      <c r="W1" s="81"/>
      <c r="X1" s="81"/>
      <c r="Y1" s="81"/>
      <c r="Z1" s="81"/>
      <c r="AA1" s="81"/>
      <c r="AB1" s="81"/>
    </row>
    <row r="2" spans="1:28" ht="42">
      <c r="A2" s="82">
        <v>1</v>
      </c>
      <c r="B2" s="82">
        <v>1</v>
      </c>
      <c r="C2" s="82" t="s">
        <v>684</v>
      </c>
      <c r="D2" s="83" t="s">
        <v>685</v>
      </c>
      <c r="E2" s="81"/>
      <c r="F2" s="81"/>
      <c r="G2" s="81"/>
      <c r="H2" s="81"/>
      <c r="I2" s="81"/>
      <c r="J2" s="81"/>
      <c r="K2" s="81"/>
      <c r="L2" s="81"/>
      <c r="M2" s="81"/>
      <c r="N2" s="81"/>
      <c r="O2" s="81"/>
      <c r="P2" s="81"/>
      <c r="Q2" s="81"/>
      <c r="R2" s="81"/>
      <c r="S2" s="81"/>
      <c r="T2" s="81"/>
      <c r="U2" s="81"/>
      <c r="V2" s="81"/>
      <c r="W2" s="81"/>
      <c r="X2" s="81"/>
      <c r="Y2" s="81"/>
      <c r="Z2" s="81"/>
      <c r="AA2" s="81"/>
      <c r="AB2" s="81"/>
    </row>
    <row r="3" spans="1:28" ht="98">
      <c r="A3" s="82">
        <v>2</v>
      </c>
      <c r="B3" s="82">
        <v>2</v>
      </c>
      <c r="C3" s="82" t="s">
        <v>686</v>
      </c>
      <c r="D3" s="83" t="s">
        <v>687</v>
      </c>
      <c r="E3" s="81"/>
      <c r="F3" s="81"/>
      <c r="G3" s="81"/>
      <c r="H3" s="81"/>
      <c r="I3" s="81"/>
      <c r="J3" s="81"/>
      <c r="K3" s="81"/>
      <c r="L3" s="81"/>
      <c r="M3" s="81"/>
      <c r="N3" s="81"/>
      <c r="O3" s="81"/>
      <c r="P3" s="81"/>
      <c r="Q3" s="81"/>
      <c r="R3" s="81"/>
      <c r="S3" s="81"/>
      <c r="T3" s="81"/>
      <c r="U3" s="81"/>
      <c r="V3" s="81"/>
      <c r="W3" s="81"/>
      <c r="X3" s="81"/>
      <c r="Y3" s="81"/>
      <c r="Z3" s="81"/>
      <c r="AA3" s="81"/>
      <c r="AB3" s="81"/>
    </row>
    <row r="4" spans="1:28" ht="56">
      <c r="A4" s="82">
        <v>3</v>
      </c>
      <c r="B4" s="82">
        <v>3</v>
      </c>
      <c r="C4" s="82" t="s">
        <v>688</v>
      </c>
      <c r="D4" s="83" t="s">
        <v>690</v>
      </c>
      <c r="E4" s="81"/>
      <c r="F4" s="81"/>
      <c r="G4" s="81"/>
      <c r="H4" s="81"/>
      <c r="I4" s="81"/>
      <c r="J4" s="81"/>
      <c r="K4" s="81"/>
      <c r="L4" s="81"/>
      <c r="M4" s="81"/>
      <c r="N4" s="81"/>
      <c r="O4" s="81"/>
      <c r="P4" s="81"/>
      <c r="Q4" s="81"/>
      <c r="R4" s="81"/>
      <c r="S4" s="81"/>
      <c r="T4" s="81"/>
      <c r="U4" s="81"/>
      <c r="V4" s="81"/>
      <c r="W4" s="81"/>
      <c r="X4" s="81"/>
      <c r="Y4" s="81"/>
      <c r="Z4" s="81"/>
      <c r="AA4" s="81"/>
      <c r="AB4" s="81"/>
    </row>
    <row r="5" spans="1:28" ht="70">
      <c r="A5" s="82">
        <v>4</v>
      </c>
      <c r="B5" s="82">
        <v>4</v>
      </c>
      <c r="C5" s="82" t="s">
        <v>689</v>
      </c>
      <c r="D5" s="83" t="s">
        <v>691</v>
      </c>
      <c r="E5" s="81"/>
      <c r="F5" s="81"/>
      <c r="G5" s="81"/>
      <c r="H5" s="81"/>
      <c r="I5" s="81"/>
      <c r="J5" s="81"/>
      <c r="K5" s="81"/>
      <c r="L5" s="81"/>
      <c r="M5" s="81"/>
      <c r="N5" s="81"/>
      <c r="O5" s="81"/>
      <c r="P5" s="81"/>
      <c r="Q5" s="81"/>
      <c r="R5" s="81"/>
      <c r="S5" s="81"/>
      <c r="T5" s="81"/>
      <c r="U5" s="81"/>
      <c r="V5" s="81"/>
      <c r="W5" s="81"/>
      <c r="X5" s="81"/>
      <c r="Y5" s="81"/>
      <c r="Z5" s="81"/>
      <c r="AA5" s="81"/>
      <c r="AB5" s="81"/>
    </row>
    <row r="6" spans="1:28" ht="42">
      <c r="A6" s="82">
        <v>5</v>
      </c>
      <c r="B6" s="82">
        <v>5</v>
      </c>
      <c r="C6" s="82" t="s">
        <v>692</v>
      </c>
      <c r="D6" s="83" t="s">
        <v>693</v>
      </c>
      <c r="E6" s="81"/>
      <c r="F6" s="81"/>
      <c r="G6" s="81"/>
      <c r="H6" s="81"/>
      <c r="I6" s="81"/>
      <c r="J6" s="81"/>
      <c r="K6" s="81"/>
      <c r="L6" s="81"/>
      <c r="M6" s="81"/>
      <c r="N6" s="81"/>
      <c r="O6" s="81"/>
      <c r="P6" s="81"/>
      <c r="Q6" s="81"/>
      <c r="R6" s="81"/>
      <c r="S6" s="81"/>
      <c r="T6" s="81"/>
      <c r="U6" s="81"/>
      <c r="V6" s="81"/>
      <c r="W6" s="81"/>
      <c r="X6" s="81"/>
      <c r="Y6" s="81"/>
      <c r="Z6" s="81"/>
      <c r="AA6" s="81"/>
      <c r="AB6" s="81"/>
    </row>
    <row r="7" spans="1:28" ht="140">
      <c r="A7" s="82">
        <v>6</v>
      </c>
      <c r="B7" s="82">
        <v>6</v>
      </c>
      <c r="C7" s="82" t="s">
        <v>694</v>
      </c>
      <c r="D7" s="83" t="s">
        <v>695</v>
      </c>
      <c r="E7" s="81"/>
      <c r="F7" s="81"/>
      <c r="G7" s="81"/>
      <c r="H7" s="81"/>
      <c r="I7" s="81"/>
      <c r="J7" s="81"/>
      <c r="K7" s="81"/>
      <c r="L7" s="81"/>
      <c r="M7" s="81"/>
      <c r="N7" s="81"/>
      <c r="O7" s="81"/>
      <c r="P7" s="81"/>
      <c r="Q7" s="81"/>
      <c r="R7" s="81"/>
      <c r="S7" s="81"/>
      <c r="T7" s="81"/>
      <c r="U7" s="81"/>
      <c r="V7" s="81"/>
      <c r="W7" s="81"/>
      <c r="X7" s="81"/>
      <c r="Y7" s="81"/>
      <c r="Z7" s="81"/>
      <c r="AA7" s="81"/>
      <c r="AB7" s="81"/>
    </row>
    <row r="8" spans="1:28" ht="168">
      <c r="A8" s="82">
        <v>7</v>
      </c>
      <c r="B8" s="82">
        <v>7</v>
      </c>
      <c r="C8" s="82" t="s">
        <v>696</v>
      </c>
      <c r="D8" s="83" t="s">
        <v>697</v>
      </c>
      <c r="E8" s="81"/>
      <c r="F8" s="81"/>
      <c r="G8" s="81"/>
      <c r="H8" s="81"/>
      <c r="I8" s="81"/>
      <c r="J8" s="81"/>
      <c r="K8" s="81"/>
      <c r="L8" s="81"/>
      <c r="M8" s="81"/>
      <c r="N8" s="81"/>
      <c r="O8" s="81"/>
      <c r="P8" s="81"/>
      <c r="Q8" s="81"/>
      <c r="R8" s="81"/>
      <c r="S8" s="81"/>
      <c r="T8" s="81"/>
      <c r="U8" s="81"/>
      <c r="V8" s="81"/>
      <c r="W8" s="81"/>
      <c r="X8" s="81"/>
      <c r="Y8" s="81"/>
      <c r="Z8" s="81"/>
      <c r="AA8" s="81"/>
      <c r="AB8" s="81"/>
    </row>
    <row r="9" spans="1:28" ht="182">
      <c r="A9" s="82">
        <v>8</v>
      </c>
      <c r="B9" s="82">
        <v>8</v>
      </c>
      <c r="C9" s="82" t="s">
        <v>698</v>
      </c>
      <c r="D9" s="83" t="s">
        <v>699</v>
      </c>
      <c r="E9" s="81"/>
      <c r="F9" s="81"/>
      <c r="G9" s="81"/>
      <c r="H9" s="81"/>
      <c r="I9" s="81"/>
      <c r="J9" s="81"/>
      <c r="K9" s="81"/>
      <c r="L9" s="81"/>
      <c r="M9" s="81"/>
      <c r="N9" s="81"/>
      <c r="O9" s="81"/>
      <c r="P9" s="81"/>
      <c r="Q9" s="81"/>
      <c r="R9" s="81"/>
      <c r="S9" s="81"/>
      <c r="T9" s="81"/>
      <c r="U9" s="81"/>
      <c r="V9" s="81"/>
      <c r="W9" s="81"/>
      <c r="X9" s="81"/>
      <c r="Y9" s="81"/>
      <c r="Z9" s="81"/>
      <c r="AA9" s="81"/>
      <c r="AB9" s="81"/>
    </row>
    <row r="10" spans="1:28" ht="42">
      <c r="A10" s="82">
        <v>9</v>
      </c>
      <c r="B10" s="82">
        <v>9</v>
      </c>
      <c r="C10" s="82" t="s">
        <v>700</v>
      </c>
      <c r="D10" s="83" t="s">
        <v>701</v>
      </c>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ht="345">
      <c r="A11" s="82">
        <v>10</v>
      </c>
      <c r="B11" s="82">
        <v>10</v>
      </c>
      <c r="C11" s="82" t="s">
        <v>702</v>
      </c>
      <c r="D11" s="83" t="s">
        <v>703</v>
      </c>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c r="A12" s="82">
        <v>11</v>
      </c>
      <c r="B12" s="82">
        <v>11</v>
      </c>
      <c r="C12" s="82" t="s">
        <v>535</v>
      </c>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c r="A13" s="82">
        <v>12</v>
      </c>
      <c r="B13" s="82">
        <v>12</v>
      </c>
      <c r="C13" s="82" t="s">
        <v>536</v>
      </c>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c r="A14" s="82">
        <v>13</v>
      </c>
      <c r="B14" s="82">
        <v>13</v>
      </c>
      <c r="C14" s="82" t="s">
        <v>537</v>
      </c>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c r="A15" s="82">
        <v>14</v>
      </c>
      <c r="B15" s="82">
        <v>14</v>
      </c>
      <c r="C15" s="82" t="s">
        <v>538</v>
      </c>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c r="A16" s="82">
        <v>15</v>
      </c>
      <c r="B16" s="82">
        <v>15</v>
      </c>
      <c r="C16" s="82" t="s">
        <v>539</v>
      </c>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ht="115" customHeight="1">
      <c r="A17" s="82">
        <v>16</v>
      </c>
      <c r="B17" s="82">
        <v>16</v>
      </c>
      <c r="C17" s="82" t="s">
        <v>540</v>
      </c>
      <c r="D17" s="83" t="s">
        <v>541</v>
      </c>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c r="A18" s="82">
        <v>17</v>
      </c>
      <c r="B18" s="82">
        <v>17</v>
      </c>
      <c r="C18" s="82" t="s">
        <v>542</v>
      </c>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c r="A19" s="82">
        <v>18</v>
      </c>
      <c r="B19" s="82">
        <v>18</v>
      </c>
      <c r="C19" s="82" t="s">
        <v>543</v>
      </c>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c r="A20" s="99"/>
      <c r="B20" s="99"/>
      <c r="C20" s="84" t="s">
        <v>544</v>
      </c>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c r="A21" s="82">
        <v>19</v>
      </c>
      <c r="B21" s="82">
        <v>1</v>
      </c>
      <c r="C21" s="82" t="s">
        <v>545</v>
      </c>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c r="A22" s="82">
        <v>20</v>
      </c>
      <c r="B22" s="82">
        <v>2</v>
      </c>
      <c r="C22" s="82" t="s">
        <v>546</v>
      </c>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row r="23" spans="1:28">
      <c r="A23" s="82">
        <v>21</v>
      </c>
      <c r="B23" s="82">
        <v>3</v>
      </c>
      <c r="C23" s="82" t="s">
        <v>547</v>
      </c>
      <c r="D23" s="81"/>
      <c r="E23" s="81"/>
      <c r="F23" s="81"/>
      <c r="G23" s="81"/>
      <c r="H23" s="81"/>
      <c r="I23" s="81"/>
      <c r="J23" s="81"/>
      <c r="K23" s="81"/>
      <c r="L23" s="81"/>
      <c r="M23" s="81"/>
      <c r="N23" s="81"/>
      <c r="O23" s="81"/>
      <c r="P23" s="81"/>
      <c r="Q23" s="81"/>
      <c r="R23" s="81"/>
      <c r="S23" s="81"/>
      <c r="T23" s="81"/>
      <c r="U23" s="81"/>
      <c r="V23" s="81"/>
      <c r="W23" s="81"/>
      <c r="X23" s="81"/>
      <c r="Y23" s="81"/>
      <c r="Z23" s="81"/>
      <c r="AA23" s="81"/>
      <c r="AB23" s="81"/>
    </row>
    <row r="24" spans="1:28">
      <c r="A24" s="82">
        <v>22</v>
      </c>
      <c r="B24" s="82">
        <v>4</v>
      </c>
      <c r="C24" s="82" t="s">
        <v>548</v>
      </c>
      <c r="D24" s="81"/>
      <c r="E24" s="81"/>
      <c r="F24" s="81"/>
      <c r="G24" s="81"/>
      <c r="H24" s="81"/>
      <c r="I24" s="81"/>
      <c r="J24" s="81"/>
      <c r="K24" s="81"/>
      <c r="L24" s="81"/>
      <c r="M24" s="81"/>
      <c r="N24" s="81"/>
      <c r="O24" s="81"/>
      <c r="P24" s="81"/>
      <c r="Q24" s="81"/>
      <c r="R24" s="81"/>
      <c r="S24" s="81"/>
      <c r="T24" s="81"/>
      <c r="U24" s="81"/>
      <c r="V24" s="81"/>
      <c r="W24" s="81"/>
      <c r="X24" s="81"/>
      <c r="Y24" s="81"/>
      <c r="Z24" s="81"/>
      <c r="AA24" s="81"/>
      <c r="AB24" s="81"/>
    </row>
    <row r="25" spans="1:28">
      <c r="A25" s="82">
        <v>23</v>
      </c>
      <c r="B25" s="82">
        <v>5</v>
      </c>
      <c r="C25" s="82" t="s">
        <v>549</v>
      </c>
      <c r="D25" s="81"/>
      <c r="E25" s="81"/>
      <c r="F25" s="81"/>
      <c r="G25" s="81"/>
      <c r="H25" s="81"/>
      <c r="I25" s="81"/>
      <c r="J25" s="81"/>
      <c r="K25" s="81"/>
      <c r="L25" s="81"/>
      <c r="M25" s="81"/>
      <c r="N25" s="81"/>
      <c r="O25" s="81"/>
      <c r="P25" s="81"/>
      <c r="Q25" s="81"/>
      <c r="R25" s="81"/>
      <c r="S25" s="81"/>
      <c r="T25" s="81"/>
      <c r="U25" s="81"/>
      <c r="V25" s="81"/>
      <c r="W25" s="81"/>
      <c r="X25" s="81"/>
      <c r="Y25" s="81"/>
      <c r="Z25" s="81"/>
      <c r="AA25" s="81"/>
      <c r="AB25" s="81"/>
    </row>
    <row r="26" spans="1:28">
      <c r="A26" s="82">
        <v>24</v>
      </c>
      <c r="B26" s="82">
        <v>6</v>
      </c>
      <c r="C26" s="82" t="s">
        <v>550</v>
      </c>
      <c r="D26" s="81"/>
      <c r="E26" s="81"/>
      <c r="F26" s="81"/>
      <c r="G26" s="81"/>
      <c r="H26" s="81"/>
      <c r="I26" s="81"/>
      <c r="J26" s="81"/>
      <c r="K26" s="81"/>
      <c r="L26" s="81"/>
      <c r="M26" s="81"/>
      <c r="N26" s="81"/>
      <c r="O26" s="81"/>
      <c r="P26" s="81"/>
      <c r="Q26" s="81"/>
      <c r="R26" s="81"/>
      <c r="S26" s="81"/>
      <c r="T26" s="81"/>
      <c r="U26" s="81"/>
      <c r="V26" s="81"/>
      <c r="W26" s="81"/>
      <c r="X26" s="81"/>
      <c r="Y26" s="81"/>
      <c r="Z26" s="81"/>
      <c r="AA26" s="81"/>
      <c r="AB26" s="81"/>
    </row>
    <row r="27" spans="1:28">
      <c r="A27" s="82">
        <v>25</v>
      </c>
      <c r="B27" s="82">
        <v>7</v>
      </c>
      <c r="C27" s="82" t="s">
        <v>551</v>
      </c>
      <c r="D27" s="81"/>
      <c r="E27" s="81"/>
      <c r="F27" s="81"/>
      <c r="G27" s="81"/>
      <c r="H27" s="81"/>
      <c r="I27" s="81"/>
      <c r="J27" s="81"/>
      <c r="K27" s="81"/>
      <c r="L27" s="81"/>
      <c r="M27" s="81"/>
      <c r="N27" s="81"/>
      <c r="O27" s="81"/>
      <c r="P27" s="81"/>
      <c r="Q27" s="81"/>
      <c r="R27" s="81"/>
      <c r="S27" s="81"/>
      <c r="T27" s="81"/>
      <c r="U27" s="81"/>
      <c r="V27" s="81"/>
      <c r="W27" s="81"/>
      <c r="X27" s="81"/>
      <c r="Y27" s="81"/>
      <c r="Z27" s="81"/>
      <c r="AA27" s="81"/>
      <c r="AB27" s="81"/>
    </row>
    <row r="28" spans="1:28">
      <c r="A28" s="82">
        <v>26</v>
      </c>
      <c r="B28" s="82">
        <v>8</v>
      </c>
      <c r="C28" s="82" t="s">
        <v>552</v>
      </c>
      <c r="D28" s="81"/>
      <c r="E28" s="81"/>
      <c r="F28" s="81"/>
      <c r="G28" s="81"/>
      <c r="H28" s="81"/>
      <c r="I28" s="81"/>
      <c r="J28" s="81"/>
      <c r="K28" s="81"/>
      <c r="L28" s="81"/>
      <c r="M28" s="81"/>
      <c r="N28" s="81"/>
      <c r="O28" s="81"/>
      <c r="P28" s="81"/>
      <c r="Q28" s="81"/>
      <c r="R28" s="81"/>
      <c r="S28" s="81"/>
      <c r="T28" s="81"/>
      <c r="U28" s="81"/>
      <c r="V28" s="81"/>
      <c r="W28" s="81"/>
      <c r="X28" s="81"/>
      <c r="Y28" s="81"/>
      <c r="Z28" s="81"/>
      <c r="AA28" s="81"/>
      <c r="AB28" s="81"/>
    </row>
    <row r="29" spans="1:28">
      <c r="A29" s="82">
        <v>27</v>
      </c>
      <c r="B29" s="82">
        <v>9</v>
      </c>
      <c r="C29" s="82" t="s">
        <v>553</v>
      </c>
      <c r="D29" s="81"/>
      <c r="E29" s="81"/>
      <c r="F29" s="81"/>
      <c r="G29" s="81"/>
      <c r="H29" s="81"/>
      <c r="I29" s="81"/>
      <c r="J29" s="81"/>
      <c r="K29" s="81"/>
      <c r="L29" s="81"/>
      <c r="M29" s="81"/>
      <c r="N29" s="81"/>
      <c r="O29" s="81"/>
      <c r="P29" s="81"/>
      <c r="Q29" s="81"/>
      <c r="R29" s="81"/>
      <c r="S29" s="81"/>
      <c r="T29" s="81"/>
      <c r="U29" s="81"/>
      <c r="V29" s="81"/>
      <c r="W29" s="81"/>
      <c r="X29" s="81"/>
      <c r="Y29" s="81"/>
      <c r="Z29" s="81"/>
      <c r="AA29" s="81"/>
      <c r="AB29" s="81"/>
    </row>
    <row r="30" spans="1:28">
      <c r="A30" s="82">
        <v>28</v>
      </c>
      <c r="B30" s="82">
        <v>10</v>
      </c>
      <c r="C30" s="82" t="s">
        <v>554</v>
      </c>
      <c r="D30" s="81"/>
      <c r="E30" s="81"/>
      <c r="F30" s="81"/>
      <c r="G30" s="81"/>
      <c r="H30" s="81"/>
      <c r="I30" s="81"/>
      <c r="J30" s="81"/>
      <c r="K30" s="81"/>
      <c r="L30" s="81"/>
      <c r="M30" s="81"/>
      <c r="N30" s="81"/>
      <c r="O30" s="81"/>
      <c r="P30" s="81"/>
      <c r="Q30" s="81"/>
      <c r="R30" s="81"/>
      <c r="S30" s="81"/>
      <c r="T30" s="81"/>
      <c r="U30" s="81"/>
      <c r="V30" s="81"/>
      <c r="W30" s="81"/>
      <c r="X30" s="81"/>
      <c r="Y30" s="81"/>
      <c r="Z30" s="81"/>
      <c r="AA30" s="81"/>
      <c r="AB30" s="81"/>
    </row>
    <row r="31" spans="1:28">
      <c r="A31" s="82">
        <v>29</v>
      </c>
      <c r="B31" s="82">
        <v>11</v>
      </c>
      <c r="C31" s="82" t="s">
        <v>555</v>
      </c>
      <c r="D31" s="81"/>
      <c r="E31" s="81"/>
      <c r="F31" s="81"/>
      <c r="G31" s="81"/>
      <c r="H31" s="81"/>
      <c r="I31" s="81"/>
      <c r="J31" s="81"/>
      <c r="K31" s="81"/>
      <c r="L31" s="81"/>
      <c r="M31" s="81"/>
      <c r="N31" s="81"/>
      <c r="O31" s="81"/>
      <c r="P31" s="81"/>
      <c r="Q31" s="81"/>
      <c r="R31" s="81"/>
      <c r="S31" s="81"/>
      <c r="T31" s="81"/>
      <c r="U31" s="81"/>
      <c r="V31" s="81"/>
      <c r="W31" s="81"/>
      <c r="X31" s="81"/>
      <c r="Y31" s="81"/>
      <c r="Z31" s="81"/>
      <c r="AA31" s="81"/>
      <c r="AB31" s="81"/>
    </row>
    <row r="32" spans="1:28">
      <c r="A32" s="100"/>
      <c r="B32" s="100"/>
      <c r="C32" s="85" t="s">
        <v>281</v>
      </c>
      <c r="D32" s="81"/>
      <c r="E32" s="81"/>
      <c r="F32" s="81"/>
      <c r="G32" s="81"/>
      <c r="H32" s="81"/>
      <c r="I32" s="81"/>
      <c r="J32" s="81"/>
      <c r="K32" s="81"/>
      <c r="L32" s="81"/>
      <c r="M32" s="81"/>
      <c r="N32" s="81"/>
      <c r="O32" s="81"/>
      <c r="P32" s="81"/>
      <c r="Q32" s="81"/>
      <c r="R32" s="81"/>
      <c r="S32" s="81"/>
      <c r="T32" s="81"/>
      <c r="U32" s="81"/>
      <c r="V32" s="81"/>
      <c r="W32" s="81"/>
      <c r="X32" s="81"/>
      <c r="Y32" s="81"/>
      <c r="Z32" s="81"/>
      <c r="AA32" s="81"/>
      <c r="AB32" s="81"/>
    </row>
    <row r="33" spans="1:28">
      <c r="A33" s="82">
        <v>30</v>
      </c>
      <c r="B33" s="82">
        <v>1</v>
      </c>
      <c r="C33" s="82" t="s">
        <v>556</v>
      </c>
      <c r="D33" s="81"/>
      <c r="E33" s="81"/>
      <c r="F33" s="81"/>
      <c r="G33" s="81"/>
      <c r="H33" s="81"/>
      <c r="I33" s="81"/>
      <c r="J33" s="81"/>
      <c r="K33" s="81"/>
      <c r="L33" s="81"/>
      <c r="M33" s="81"/>
      <c r="N33" s="81"/>
      <c r="O33" s="81"/>
      <c r="P33" s="81"/>
      <c r="Q33" s="81"/>
      <c r="R33" s="81"/>
      <c r="S33" s="81"/>
      <c r="T33" s="81"/>
      <c r="U33" s="81"/>
      <c r="V33" s="81"/>
      <c r="W33" s="81"/>
      <c r="X33" s="81"/>
      <c r="Y33" s="81"/>
      <c r="Z33" s="81"/>
      <c r="AA33" s="81"/>
      <c r="AB33" s="81"/>
    </row>
    <row r="34" spans="1:28">
      <c r="A34" s="82">
        <v>31</v>
      </c>
      <c r="B34" s="82">
        <v>2</v>
      </c>
      <c r="C34" s="82" t="s">
        <v>557</v>
      </c>
      <c r="D34" s="81"/>
      <c r="E34" s="81"/>
      <c r="F34" s="81"/>
      <c r="G34" s="81"/>
      <c r="H34" s="81"/>
      <c r="I34" s="81"/>
      <c r="J34" s="81"/>
      <c r="K34" s="81"/>
      <c r="L34" s="81"/>
      <c r="M34" s="81"/>
      <c r="N34" s="81"/>
      <c r="O34" s="81"/>
      <c r="P34" s="81"/>
      <c r="Q34" s="81"/>
      <c r="R34" s="81"/>
      <c r="S34" s="81"/>
      <c r="T34" s="81"/>
      <c r="U34" s="81"/>
      <c r="V34" s="81"/>
      <c r="W34" s="81"/>
      <c r="X34" s="81"/>
      <c r="Y34" s="81"/>
      <c r="Z34" s="81"/>
      <c r="AA34" s="81"/>
      <c r="AB34" s="81"/>
    </row>
    <row r="35" spans="1:28">
      <c r="A35" s="82">
        <v>32</v>
      </c>
      <c r="B35" s="82">
        <v>3</v>
      </c>
      <c r="C35" s="82" t="s">
        <v>558</v>
      </c>
      <c r="D35" s="81"/>
      <c r="E35" s="81"/>
      <c r="F35" s="81"/>
      <c r="G35" s="81"/>
      <c r="H35" s="81"/>
      <c r="I35" s="81"/>
      <c r="J35" s="81"/>
      <c r="K35" s="81"/>
      <c r="L35" s="81"/>
      <c r="M35" s="81"/>
      <c r="N35" s="81"/>
      <c r="O35" s="81"/>
      <c r="P35" s="81"/>
      <c r="Q35" s="81"/>
      <c r="R35" s="81"/>
      <c r="S35" s="81"/>
      <c r="T35" s="81"/>
      <c r="U35" s="81"/>
      <c r="V35" s="81"/>
      <c r="W35" s="81"/>
      <c r="X35" s="81"/>
      <c r="Y35" s="81"/>
      <c r="Z35" s="81"/>
      <c r="AA35" s="81"/>
      <c r="AB35" s="81"/>
    </row>
    <row r="36" spans="1:28">
      <c r="A36" s="82">
        <v>33</v>
      </c>
      <c r="B36" s="82">
        <v>4</v>
      </c>
      <c r="C36" s="82" t="s">
        <v>559</v>
      </c>
      <c r="D36" s="81"/>
      <c r="E36" s="81"/>
      <c r="F36" s="81"/>
      <c r="G36" s="81"/>
      <c r="H36" s="81"/>
      <c r="I36" s="81"/>
      <c r="J36" s="81"/>
      <c r="K36" s="81"/>
      <c r="L36" s="81"/>
      <c r="M36" s="81"/>
      <c r="N36" s="81"/>
      <c r="O36" s="81"/>
      <c r="P36" s="81"/>
      <c r="Q36" s="81"/>
      <c r="R36" s="81"/>
      <c r="S36" s="81"/>
      <c r="T36" s="81"/>
      <c r="U36" s="81"/>
      <c r="V36" s="81"/>
      <c r="W36" s="81"/>
      <c r="X36" s="81"/>
      <c r="Y36" s="81"/>
      <c r="Z36" s="81"/>
      <c r="AA36" s="81"/>
      <c r="AB36" s="81"/>
    </row>
    <row r="37" spans="1:28">
      <c r="A37" s="82">
        <v>34</v>
      </c>
      <c r="B37" s="82">
        <v>5</v>
      </c>
      <c r="C37" s="82" t="s">
        <v>231</v>
      </c>
      <c r="D37" s="81"/>
      <c r="E37" s="81"/>
      <c r="F37" s="81"/>
      <c r="G37" s="81"/>
      <c r="H37" s="81"/>
      <c r="I37" s="81"/>
      <c r="J37" s="81"/>
      <c r="K37" s="81"/>
      <c r="L37" s="81"/>
      <c r="M37" s="81"/>
      <c r="N37" s="81"/>
      <c r="O37" s="81"/>
      <c r="P37" s="81"/>
      <c r="Q37" s="81"/>
      <c r="R37" s="81"/>
      <c r="S37" s="81"/>
      <c r="T37" s="81"/>
      <c r="U37" s="81"/>
      <c r="V37" s="81"/>
      <c r="W37" s="81"/>
      <c r="X37" s="81"/>
      <c r="Y37" s="81"/>
      <c r="Z37" s="81"/>
      <c r="AA37" s="81"/>
      <c r="AB37" s="81"/>
    </row>
    <row r="38" spans="1:28">
      <c r="A38" s="82">
        <v>35</v>
      </c>
      <c r="B38" s="82">
        <v>6</v>
      </c>
      <c r="C38" s="82" t="s">
        <v>560</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row>
    <row r="39" spans="1:28">
      <c r="A39" s="82">
        <v>36</v>
      </c>
      <c r="B39" s="82">
        <v>7</v>
      </c>
      <c r="C39" s="82" t="s">
        <v>561</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row>
    <row r="40" spans="1:28">
      <c r="A40" s="82">
        <v>37</v>
      </c>
      <c r="B40" s="82">
        <v>8</v>
      </c>
      <c r="C40" s="82" t="s">
        <v>562</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row>
    <row r="41" spans="1:28">
      <c r="A41" s="82">
        <v>38</v>
      </c>
      <c r="B41" s="82">
        <v>9</v>
      </c>
      <c r="C41" s="82" t="s">
        <v>563</v>
      </c>
      <c r="D41" s="81"/>
      <c r="E41" s="81"/>
      <c r="F41" s="81"/>
      <c r="G41" s="81"/>
      <c r="H41" s="81"/>
      <c r="I41" s="81"/>
      <c r="J41" s="81"/>
      <c r="K41" s="81"/>
      <c r="L41" s="81"/>
      <c r="M41" s="81"/>
      <c r="N41" s="81"/>
      <c r="O41" s="81"/>
      <c r="P41" s="81"/>
      <c r="Q41" s="81"/>
      <c r="R41" s="81"/>
      <c r="S41" s="81"/>
      <c r="T41" s="81"/>
      <c r="U41" s="81"/>
      <c r="V41" s="81"/>
      <c r="W41" s="81"/>
      <c r="X41" s="81"/>
      <c r="Y41" s="81"/>
      <c r="Z41" s="81"/>
      <c r="AA41" s="81"/>
      <c r="AB41" s="81"/>
    </row>
    <row r="42" spans="1:28">
      <c r="A42" s="82">
        <v>39</v>
      </c>
      <c r="B42" s="82">
        <v>10</v>
      </c>
      <c r="C42" s="82" t="s">
        <v>564</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row>
    <row r="43" spans="1:28">
      <c r="A43" s="82">
        <v>40</v>
      </c>
      <c r="B43" s="82">
        <v>11</v>
      </c>
      <c r="C43" s="82" t="s">
        <v>565</v>
      </c>
      <c r="D43" s="81"/>
      <c r="E43" s="81"/>
      <c r="F43" s="81"/>
      <c r="G43" s="81"/>
      <c r="H43" s="81"/>
      <c r="I43" s="81"/>
      <c r="J43" s="81"/>
      <c r="K43" s="81"/>
      <c r="L43" s="81"/>
      <c r="M43" s="81"/>
      <c r="N43" s="81"/>
      <c r="O43" s="81"/>
      <c r="P43" s="81"/>
      <c r="Q43" s="81"/>
      <c r="R43" s="81"/>
      <c r="S43" s="81"/>
      <c r="T43" s="81"/>
      <c r="U43" s="81"/>
      <c r="V43" s="81"/>
      <c r="W43" s="81"/>
      <c r="X43" s="81"/>
      <c r="Y43" s="81"/>
      <c r="Z43" s="81"/>
      <c r="AA43" s="81"/>
      <c r="AB43" s="81"/>
    </row>
    <row r="44" spans="1:28">
      <c r="A44" s="82">
        <v>41</v>
      </c>
      <c r="B44" s="82">
        <v>12</v>
      </c>
      <c r="C44" s="82" t="s">
        <v>566</v>
      </c>
      <c r="D44" s="81"/>
      <c r="E44" s="81"/>
      <c r="F44" s="81"/>
      <c r="G44" s="81"/>
      <c r="H44" s="81"/>
      <c r="I44" s="81"/>
      <c r="J44" s="81"/>
      <c r="K44" s="81"/>
      <c r="L44" s="81"/>
      <c r="M44" s="81"/>
      <c r="N44" s="81"/>
      <c r="O44" s="81"/>
      <c r="P44" s="81"/>
      <c r="Q44" s="81"/>
      <c r="R44" s="81"/>
      <c r="S44" s="81"/>
      <c r="T44" s="81"/>
      <c r="U44" s="81"/>
      <c r="V44" s="81"/>
      <c r="W44" s="81"/>
      <c r="X44" s="81"/>
      <c r="Y44" s="81"/>
      <c r="Z44" s="81"/>
      <c r="AA44" s="81"/>
      <c r="AB44" s="81"/>
    </row>
    <row r="45" spans="1:28">
      <c r="A45" s="82">
        <v>42</v>
      </c>
      <c r="B45" s="82">
        <v>13</v>
      </c>
      <c r="C45" s="82" t="s">
        <v>567</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row>
    <row r="46" spans="1:28">
      <c r="A46" s="82">
        <v>43</v>
      </c>
      <c r="B46" s="82">
        <v>14</v>
      </c>
      <c r="C46" s="82" t="s">
        <v>568</v>
      </c>
      <c r="D46" s="81"/>
      <c r="E46" s="81"/>
      <c r="F46" s="81"/>
      <c r="G46" s="81"/>
      <c r="H46" s="81"/>
      <c r="I46" s="81"/>
      <c r="J46" s="81"/>
      <c r="K46" s="81"/>
      <c r="L46" s="81"/>
      <c r="M46" s="81"/>
      <c r="N46" s="81"/>
      <c r="O46" s="81"/>
      <c r="P46" s="81"/>
      <c r="Q46" s="81"/>
      <c r="R46" s="81"/>
      <c r="S46" s="81"/>
      <c r="T46" s="81"/>
      <c r="U46" s="81"/>
      <c r="V46" s="81"/>
      <c r="W46" s="81"/>
      <c r="X46" s="81"/>
      <c r="Y46" s="81"/>
      <c r="Z46" s="81"/>
      <c r="AA46" s="81"/>
      <c r="AB46" s="81"/>
    </row>
    <row r="47" spans="1:28">
      <c r="A47" s="82">
        <v>44</v>
      </c>
      <c r="B47" s="82">
        <v>15</v>
      </c>
      <c r="C47" s="82" t="s">
        <v>569</v>
      </c>
      <c r="D47" s="81"/>
      <c r="E47" s="81"/>
      <c r="F47" s="81"/>
      <c r="G47" s="81"/>
      <c r="H47" s="81"/>
      <c r="I47" s="81"/>
      <c r="J47" s="81"/>
      <c r="K47" s="81"/>
      <c r="L47" s="81"/>
      <c r="M47" s="81"/>
      <c r="N47" s="81"/>
      <c r="O47" s="81"/>
      <c r="P47" s="81"/>
      <c r="Q47" s="81"/>
      <c r="R47" s="81"/>
      <c r="S47" s="81"/>
      <c r="T47" s="81"/>
      <c r="U47" s="81"/>
      <c r="V47" s="81"/>
      <c r="W47" s="81"/>
      <c r="X47" s="81"/>
      <c r="Y47" s="81"/>
      <c r="Z47" s="81"/>
      <c r="AA47" s="81"/>
      <c r="AB47" s="81"/>
    </row>
    <row r="48" spans="1:28">
      <c r="A48" s="82">
        <v>45</v>
      </c>
      <c r="B48" s="82">
        <v>16</v>
      </c>
      <c r="C48" s="82" t="s">
        <v>570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row>
    <row r="49" spans="1:28">
      <c r="A49" s="82">
        <v>46</v>
      </c>
      <c r="B49" s="82">
        <v>17</v>
      </c>
      <c r="C49" s="82" t="s">
        <v>571</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row>
    <row r="50" spans="1:28">
      <c r="A50" s="82">
        <v>47</v>
      </c>
      <c r="B50" s="82">
        <v>18</v>
      </c>
      <c r="C50" s="82" t="s">
        <v>572</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row>
    <row r="51" spans="1:28">
      <c r="A51" s="82">
        <v>48</v>
      </c>
      <c r="B51" s="82">
        <v>19</v>
      </c>
      <c r="C51" s="82" t="s">
        <v>573</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row>
    <row r="52" spans="1:28">
      <c r="A52" s="82">
        <v>49</v>
      </c>
      <c r="B52" s="82">
        <v>20</v>
      </c>
      <c r="C52" s="82" t="s">
        <v>574</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row>
    <row r="53" spans="1:28">
      <c r="A53" s="82">
        <v>50</v>
      </c>
      <c r="B53" s="82">
        <v>21</v>
      </c>
      <c r="C53" s="82" t="s">
        <v>575</v>
      </c>
      <c r="D53" s="81"/>
      <c r="E53" s="81"/>
      <c r="F53" s="81"/>
      <c r="G53" s="81"/>
      <c r="H53" s="81"/>
      <c r="I53" s="81"/>
      <c r="J53" s="81"/>
      <c r="K53" s="81"/>
      <c r="L53" s="81"/>
      <c r="M53" s="81"/>
      <c r="N53" s="81"/>
      <c r="O53" s="81"/>
      <c r="P53" s="81"/>
      <c r="Q53" s="81"/>
      <c r="R53" s="81"/>
      <c r="S53" s="81"/>
      <c r="T53" s="81"/>
      <c r="U53" s="81"/>
      <c r="V53" s="81"/>
      <c r="W53" s="81"/>
      <c r="X53" s="81"/>
      <c r="Y53" s="81"/>
      <c r="Z53" s="81"/>
      <c r="AA53" s="81"/>
      <c r="AB53" s="81"/>
    </row>
    <row r="54" spans="1:28">
      <c r="A54" s="82">
        <v>51</v>
      </c>
      <c r="B54" s="82">
        <v>22</v>
      </c>
      <c r="C54" s="82" t="s">
        <v>576</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row>
    <row r="55" spans="1:28">
      <c r="A55" s="82">
        <v>52</v>
      </c>
      <c r="B55" s="82">
        <v>23</v>
      </c>
      <c r="C55" s="82" t="s">
        <v>577</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row>
    <row r="56" spans="1:28">
      <c r="A56" s="82">
        <v>53</v>
      </c>
      <c r="B56" s="82">
        <v>24</v>
      </c>
      <c r="C56" s="82" t="s">
        <v>578</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row>
    <row r="57" spans="1:28">
      <c r="A57" s="82">
        <v>54</v>
      </c>
      <c r="B57" s="82">
        <v>25</v>
      </c>
      <c r="C57" s="82" t="s">
        <v>579</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row>
    <row r="58" spans="1:28">
      <c r="A58" s="82">
        <v>55</v>
      </c>
      <c r="B58" s="82">
        <v>26</v>
      </c>
      <c r="C58" s="82" t="s">
        <v>580</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row>
    <row r="59" spans="1:28" ht="47" customHeight="1">
      <c r="A59" s="82">
        <v>56</v>
      </c>
      <c r="B59" s="82">
        <v>27</v>
      </c>
      <c r="C59" s="86" t="s">
        <v>581</v>
      </c>
      <c r="D59" s="81"/>
      <c r="E59" s="81"/>
      <c r="F59" s="81"/>
      <c r="G59" s="81"/>
      <c r="H59" s="81"/>
      <c r="I59" s="81"/>
      <c r="J59" s="81"/>
      <c r="K59" s="81"/>
      <c r="L59" s="81"/>
      <c r="M59" s="81"/>
      <c r="N59" s="81"/>
      <c r="O59" s="81"/>
      <c r="P59" s="81"/>
      <c r="Q59" s="81"/>
      <c r="R59" s="81"/>
      <c r="S59" s="81"/>
      <c r="T59" s="81"/>
      <c r="U59" s="81"/>
      <c r="V59" s="81"/>
      <c r="W59" s="81"/>
      <c r="X59" s="81"/>
      <c r="Y59" s="81"/>
      <c r="Z59" s="81"/>
      <c r="AA59" s="81"/>
      <c r="AB59" s="81"/>
    </row>
    <row r="60" spans="1:28">
      <c r="A60" s="101"/>
      <c r="B60" s="101"/>
      <c r="C60" s="87" t="s">
        <v>503</v>
      </c>
      <c r="D60" s="81"/>
      <c r="E60" s="81"/>
      <c r="F60" s="81"/>
      <c r="G60" s="81"/>
      <c r="H60" s="81"/>
      <c r="I60" s="81"/>
      <c r="J60" s="81"/>
      <c r="K60" s="81"/>
      <c r="L60" s="81"/>
      <c r="M60" s="81"/>
      <c r="N60" s="81"/>
      <c r="O60" s="81"/>
      <c r="P60" s="81"/>
      <c r="Q60" s="81"/>
      <c r="R60" s="81"/>
      <c r="S60" s="81"/>
      <c r="T60" s="81"/>
      <c r="U60" s="81"/>
      <c r="V60" s="81"/>
      <c r="W60" s="81"/>
      <c r="X60" s="81"/>
      <c r="Y60" s="81"/>
      <c r="Z60" s="81"/>
      <c r="AA60" s="81"/>
      <c r="AB60" s="81"/>
    </row>
    <row r="61" spans="1:28">
      <c r="A61" s="82">
        <v>57</v>
      </c>
      <c r="B61" s="82">
        <v>1</v>
      </c>
      <c r="C61" s="82" t="s">
        <v>582</v>
      </c>
      <c r="D61" s="81"/>
      <c r="E61" s="81"/>
      <c r="F61" s="81"/>
      <c r="G61" s="81"/>
      <c r="H61" s="81"/>
      <c r="I61" s="81"/>
      <c r="J61" s="81"/>
      <c r="K61" s="81"/>
      <c r="L61" s="81"/>
      <c r="M61" s="81"/>
      <c r="N61" s="81"/>
      <c r="O61" s="81"/>
      <c r="P61" s="81"/>
      <c r="Q61" s="81"/>
      <c r="R61" s="81"/>
      <c r="S61" s="81"/>
      <c r="T61" s="81"/>
      <c r="U61" s="81"/>
      <c r="V61" s="81"/>
      <c r="W61" s="81"/>
      <c r="X61" s="81"/>
      <c r="Y61" s="81"/>
      <c r="Z61" s="81"/>
      <c r="AA61" s="81"/>
      <c r="AB61" s="81"/>
    </row>
    <row r="62" spans="1:28">
      <c r="A62" s="82">
        <v>58</v>
      </c>
      <c r="B62" s="82">
        <v>2</v>
      </c>
      <c r="C62" s="82" t="s">
        <v>583</v>
      </c>
      <c r="D62" s="81"/>
      <c r="E62" s="81"/>
      <c r="F62" s="81"/>
      <c r="G62" s="81"/>
      <c r="H62" s="81"/>
      <c r="I62" s="81"/>
      <c r="J62" s="81"/>
      <c r="K62" s="81"/>
      <c r="L62" s="81"/>
      <c r="M62" s="81"/>
      <c r="N62" s="81"/>
      <c r="O62" s="81"/>
      <c r="P62" s="81"/>
      <c r="Q62" s="81"/>
      <c r="R62" s="81"/>
      <c r="S62" s="81"/>
      <c r="T62" s="81"/>
      <c r="U62" s="81"/>
      <c r="V62" s="81"/>
      <c r="W62" s="81"/>
      <c r="X62" s="81"/>
      <c r="Y62" s="81"/>
      <c r="Z62" s="81"/>
      <c r="AA62" s="81"/>
      <c r="AB62" s="81"/>
    </row>
    <row r="63" spans="1:28">
      <c r="A63" s="82">
        <v>59</v>
      </c>
      <c r="B63" s="82">
        <v>3</v>
      </c>
      <c r="C63" s="82" t="s">
        <v>584</v>
      </c>
      <c r="D63" s="81"/>
      <c r="E63" s="81"/>
      <c r="F63" s="81"/>
      <c r="G63" s="81"/>
      <c r="H63" s="81"/>
      <c r="I63" s="81"/>
      <c r="J63" s="81"/>
      <c r="K63" s="81"/>
      <c r="L63" s="81"/>
      <c r="M63" s="81"/>
      <c r="N63" s="81"/>
      <c r="O63" s="81"/>
      <c r="P63" s="81"/>
      <c r="Q63" s="81"/>
      <c r="R63" s="81"/>
      <c r="S63" s="81"/>
      <c r="T63" s="81"/>
      <c r="U63" s="81"/>
      <c r="V63" s="81"/>
      <c r="W63" s="81"/>
      <c r="X63" s="81"/>
      <c r="Y63" s="81"/>
      <c r="Z63" s="81"/>
      <c r="AA63" s="81"/>
      <c r="AB63" s="81"/>
    </row>
    <row r="64" spans="1:28">
      <c r="A64" s="82">
        <v>60</v>
      </c>
      <c r="B64" s="82">
        <v>4</v>
      </c>
      <c r="C64" s="82" t="s">
        <v>585</v>
      </c>
      <c r="D64" s="81"/>
      <c r="E64" s="81"/>
      <c r="F64" s="81"/>
      <c r="G64" s="81"/>
      <c r="H64" s="81"/>
      <c r="I64" s="81"/>
      <c r="J64" s="81"/>
      <c r="K64" s="81"/>
      <c r="L64" s="81"/>
      <c r="M64" s="81"/>
      <c r="N64" s="81"/>
      <c r="O64" s="81"/>
      <c r="P64" s="81"/>
      <c r="Q64" s="81"/>
      <c r="R64" s="81"/>
      <c r="S64" s="81"/>
      <c r="T64" s="81"/>
      <c r="U64" s="81"/>
      <c r="V64" s="81"/>
      <c r="W64" s="81"/>
      <c r="X64" s="81"/>
      <c r="Y64" s="81"/>
      <c r="Z64" s="81"/>
      <c r="AA64" s="81"/>
      <c r="AB64" s="81"/>
    </row>
    <row r="65" spans="1:28">
      <c r="A65" s="82">
        <v>61</v>
      </c>
      <c r="B65" s="82">
        <v>5</v>
      </c>
      <c r="C65" s="82" t="s">
        <v>586</v>
      </c>
      <c r="D65" s="81"/>
      <c r="E65" s="81"/>
      <c r="F65" s="81"/>
      <c r="G65" s="81"/>
      <c r="H65" s="81"/>
      <c r="I65" s="81"/>
      <c r="J65" s="81"/>
      <c r="K65" s="81"/>
      <c r="L65" s="81"/>
      <c r="M65" s="81"/>
      <c r="N65" s="81"/>
      <c r="O65" s="81"/>
      <c r="P65" s="81"/>
      <c r="Q65" s="81"/>
      <c r="R65" s="81"/>
      <c r="S65" s="81"/>
      <c r="T65" s="81"/>
      <c r="U65" s="81"/>
      <c r="V65" s="81"/>
      <c r="W65" s="81"/>
      <c r="X65" s="81"/>
      <c r="Y65" s="81"/>
      <c r="Z65" s="81"/>
      <c r="AA65" s="81"/>
      <c r="AB65" s="81"/>
    </row>
    <row r="66" spans="1:28">
      <c r="A66" s="82">
        <v>62</v>
      </c>
      <c r="B66" s="82">
        <v>6</v>
      </c>
      <c r="C66" s="82" t="s">
        <v>422</v>
      </c>
      <c r="D66" s="81"/>
      <c r="E66" s="81"/>
      <c r="F66" s="81"/>
      <c r="G66" s="81"/>
      <c r="H66" s="81"/>
      <c r="I66" s="81"/>
      <c r="J66" s="81"/>
      <c r="K66" s="81"/>
      <c r="L66" s="81"/>
      <c r="M66" s="81"/>
      <c r="N66" s="81"/>
      <c r="O66" s="81"/>
      <c r="P66" s="81"/>
      <c r="Q66" s="81"/>
      <c r="R66" s="81"/>
      <c r="S66" s="81"/>
      <c r="T66" s="81"/>
      <c r="U66" s="81"/>
      <c r="V66" s="81"/>
      <c r="W66" s="81"/>
      <c r="X66" s="81"/>
      <c r="Y66" s="81"/>
      <c r="Z66" s="81"/>
      <c r="AA66" s="81"/>
      <c r="AB66" s="81"/>
    </row>
    <row r="67" spans="1:28">
      <c r="A67" s="82">
        <v>63</v>
      </c>
      <c r="B67" s="82">
        <v>7</v>
      </c>
      <c r="C67" s="82" t="s">
        <v>587</v>
      </c>
      <c r="D67" s="81"/>
      <c r="E67" s="81"/>
      <c r="F67" s="81"/>
      <c r="G67" s="81"/>
      <c r="H67" s="81"/>
      <c r="I67" s="81"/>
      <c r="J67" s="81"/>
      <c r="K67" s="81"/>
      <c r="L67" s="81"/>
      <c r="M67" s="81"/>
      <c r="N67" s="81"/>
      <c r="O67" s="81"/>
      <c r="P67" s="81"/>
      <c r="Q67" s="81"/>
      <c r="R67" s="81"/>
      <c r="S67" s="81"/>
      <c r="T67" s="81"/>
      <c r="U67" s="81"/>
      <c r="V67" s="81"/>
      <c r="W67" s="81"/>
      <c r="X67" s="81"/>
      <c r="Y67" s="81"/>
      <c r="Z67" s="81"/>
      <c r="AA67" s="81"/>
      <c r="AB67" s="81"/>
    </row>
    <row r="68" spans="1:28">
      <c r="A68" s="82">
        <v>64</v>
      </c>
      <c r="B68" s="82">
        <v>8</v>
      </c>
      <c r="C68" s="82" t="s">
        <v>588</v>
      </c>
      <c r="D68" s="81" t="s">
        <v>589</v>
      </c>
      <c r="E68" s="81"/>
      <c r="F68" s="81"/>
      <c r="G68" s="81"/>
      <c r="H68" s="81"/>
      <c r="I68" s="81"/>
      <c r="J68" s="81"/>
      <c r="K68" s="81"/>
      <c r="L68" s="81"/>
      <c r="M68" s="81"/>
      <c r="N68" s="81"/>
      <c r="O68" s="81"/>
      <c r="P68" s="81"/>
      <c r="Q68" s="81"/>
      <c r="R68" s="81"/>
      <c r="S68" s="81"/>
      <c r="T68" s="81"/>
      <c r="U68" s="81"/>
      <c r="V68" s="81"/>
      <c r="W68" s="81"/>
      <c r="X68" s="81"/>
      <c r="Y68" s="81"/>
      <c r="Z68" s="81"/>
      <c r="AA68" s="81"/>
      <c r="AB68" s="81"/>
    </row>
    <row r="69" spans="1:28">
      <c r="A69" s="82">
        <v>65</v>
      </c>
      <c r="B69" s="82">
        <v>9</v>
      </c>
      <c r="C69" s="82" t="s">
        <v>590</v>
      </c>
      <c r="D69" s="81"/>
      <c r="E69" s="81"/>
      <c r="F69" s="81"/>
      <c r="G69" s="81"/>
      <c r="H69" s="81"/>
      <c r="I69" s="81"/>
      <c r="J69" s="81"/>
      <c r="K69" s="81"/>
      <c r="L69" s="81"/>
      <c r="M69" s="81"/>
      <c r="N69" s="81"/>
      <c r="O69" s="81"/>
      <c r="P69" s="81"/>
      <c r="Q69" s="81"/>
      <c r="R69" s="81"/>
      <c r="S69" s="81"/>
      <c r="T69" s="81"/>
      <c r="U69" s="81"/>
      <c r="V69" s="81"/>
      <c r="W69" s="81"/>
      <c r="X69" s="81"/>
      <c r="Y69" s="81"/>
      <c r="Z69" s="81"/>
      <c r="AA69" s="81"/>
      <c r="AB69" s="81"/>
    </row>
    <row r="70" spans="1:28">
      <c r="A70" s="82">
        <v>66</v>
      </c>
      <c r="B70" s="82">
        <v>10</v>
      </c>
      <c r="C70" s="82" t="s">
        <v>591</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row>
    <row r="71" spans="1:28">
      <c r="A71" s="82">
        <v>67</v>
      </c>
      <c r="B71" s="82">
        <v>11</v>
      </c>
      <c r="C71" s="82" t="s">
        <v>592</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row>
    <row r="72" spans="1:28">
      <c r="A72" s="82">
        <v>68</v>
      </c>
      <c r="B72" s="82">
        <v>12</v>
      </c>
      <c r="C72" s="82" t="s">
        <v>593</v>
      </c>
      <c r="D72" s="81"/>
      <c r="E72" s="81"/>
      <c r="F72" s="81"/>
      <c r="G72" s="81"/>
      <c r="H72" s="81"/>
      <c r="I72" s="81"/>
      <c r="J72" s="81"/>
      <c r="K72" s="81"/>
      <c r="L72" s="81"/>
      <c r="M72" s="81"/>
      <c r="N72" s="81"/>
      <c r="O72" s="81"/>
      <c r="P72" s="81"/>
      <c r="Q72" s="81"/>
      <c r="R72" s="81"/>
      <c r="S72" s="81"/>
      <c r="T72" s="81"/>
      <c r="U72" s="81"/>
      <c r="V72" s="81"/>
      <c r="W72" s="81"/>
      <c r="X72" s="81"/>
      <c r="Y72" s="81"/>
      <c r="Z72" s="81"/>
      <c r="AA72" s="81"/>
      <c r="AB72" s="81"/>
    </row>
    <row r="73" spans="1:28">
      <c r="A73" s="82">
        <v>69</v>
      </c>
      <c r="B73" s="82">
        <v>13</v>
      </c>
      <c r="C73" s="82" t="s">
        <v>594</v>
      </c>
      <c r="D73" s="81"/>
      <c r="E73" s="81"/>
      <c r="F73" s="81"/>
      <c r="G73" s="81"/>
      <c r="H73" s="81"/>
      <c r="I73" s="81"/>
      <c r="J73" s="81"/>
      <c r="K73" s="81"/>
      <c r="L73" s="81"/>
      <c r="M73" s="81"/>
      <c r="N73" s="81"/>
      <c r="O73" s="81"/>
      <c r="P73" s="81"/>
      <c r="Q73" s="81"/>
      <c r="R73" s="81"/>
      <c r="S73" s="81"/>
      <c r="T73" s="81"/>
      <c r="U73" s="81"/>
      <c r="V73" s="81"/>
      <c r="W73" s="81"/>
      <c r="X73" s="81"/>
      <c r="Y73" s="81"/>
      <c r="Z73" s="81"/>
      <c r="AA73" s="81"/>
      <c r="AB73" s="81"/>
    </row>
    <row r="74" spans="1:28">
      <c r="A74" s="82">
        <v>70</v>
      </c>
      <c r="B74" s="82">
        <v>14</v>
      </c>
      <c r="C74" s="82" t="s">
        <v>595</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row>
    <row r="75" spans="1:28">
      <c r="A75" s="82">
        <v>71</v>
      </c>
      <c r="B75" s="82">
        <v>15</v>
      </c>
      <c r="C75" s="82" t="s">
        <v>596</v>
      </c>
      <c r="D75" s="81"/>
      <c r="E75" s="81"/>
      <c r="F75" s="81"/>
      <c r="G75" s="81"/>
      <c r="H75" s="81"/>
      <c r="I75" s="81"/>
      <c r="J75" s="81"/>
      <c r="K75" s="81"/>
      <c r="L75" s="81"/>
      <c r="M75" s="81"/>
      <c r="N75" s="81"/>
      <c r="O75" s="81"/>
      <c r="P75" s="81"/>
      <c r="Q75" s="81"/>
      <c r="R75" s="81"/>
      <c r="S75" s="81"/>
      <c r="T75" s="81"/>
      <c r="U75" s="81"/>
      <c r="V75" s="81"/>
      <c r="W75" s="81"/>
      <c r="X75" s="81"/>
      <c r="Y75" s="81"/>
      <c r="Z75" s="81"/>
      <c r="AA75" s="81"/>
      <c r="AB75" s="81"/>
    </row>
    <row r="76" spans="1:28">
      <c r="A76" s="82">
        <v>72</v>
      </c>
      <c r="B76" s="82">
        <v>16</v>
      </c>
      <c r="C76" s="82" t="s">
        <v>597</v>
      </c>
      <c r="D76" s="81"/>
      <c r="E76" s="81"/>
      <c r="F76" s="81"/>
      <c r="G76" s="81"/>
      <c r="H76" s="81"/>
      <c r="I76" s="81"/>
      <c r="J76" s="81"/>
      <c r="K76" s="81"/>
      <c r="L76" s="81"/>
      <c r="M76" s="81"/>
      <c r="N76" s="81"/>
      <c r="O76" s="81"/>
      <c r="P76" s="81"/>
      <c r="Q76" s="81"/>
      <c r="R76" s="81"/>
      <c r="S76" s="81"/>
      <c r="T76" s="81"/>
      <c r="U76" s="81"/>
      <c r="V76" s="81"/>
      <c r="W76" s="81"/>
      <c r="X76" s="81"/>
      <c r="Y76" s="81"/>
      <c r="Z76" s="81"/>
      <c r="AA76" s="81"/>
      <c r="AB76" s="81"/>
    </row>
    <row r="77" spans="1:28">
      <c r="A77" s="82">
        <v>73</v>
      </c>
      <c r="B77" s="82">
        <v>17</v>
      </c>
      <c r="C77" s="82" t="s">
        <v>598</v>
      </c>
      <c r="D77" s="81"/>
      <c r="E77" s="81"/>
      <c r="F77" s="81"/>
      <c r="G77" s="81"/>
      <c r="H77" s="81"/>
      <c r="I77" s="81"/>
      <c r="J77" s="81"/>
      <c r="K77" s="81"/>
      <c r="L77" s="81"/>
      <c r="M77" s="81"/>
      <c r="N77" s="81"/>
      <c r="O77" s="81"/>
      <c r="P77" s="81"/>
      <c r="Q77" s="81"/>
      <c r="R77" s="81"/>
      <c r="S77" s="81"/>
      <c r="T77" s="81"/>
      <c r="U77" s="81"/>
      <c r="V77" s="81"/>
      <c r="W77" s="81"/>
      <c r="X77" s="81"/>
      <c r="Y77" s="81"/>
      <c r="Z77" s="81"/>
      <c r="AA77" s="81"/>
      <c r="AB77" s="81"/>
    </row>
    <row r="78" spans="1:28">
      <c r="A78" s="82">
        <v>74</v>
      </c>
      <c r="B78" s="82">
        <v>18</v>
      </c>
      <c r="C78" s="82" t="s">
        <v>599</v>
      </c>
      <c r="D78" s="81"/>
      <c r="E78" s="81"/>
      <c r="F78" s="81"/>
      <c r="G78" s="81"/>
      <c r="H78" s="81"/>
      <c r="I78" s="81"/>
      <c r="J78" s="81"/>
      <c r="K78" s="81"/>
      <c r="L78" s="81"/>
      <c r="M78" s="81"/>
      <c r="N78" s="81"/>
      <c r="O78" s="81"/>
      <c r="P78" s="81"/>
      <c r="Q78" s="81"/>
      <c r="R78" s="81"/>
      <c r="S78" s="81"/>
      <c r="T78" s="81"/>
      <c r="U78" s="81"/>
      <c r="V78" s="81"/>
      <c r="W78" s="81"/>
      <c r="X78" s="81"/>
      <c r="Y78" s="81"/>
      <c r="Z78" s="81"/>
      <c r="AA78" s="81"/>
      <c r="AB78" s="81"/>
    </row>
    <row r="79" spans="1:28">
      <c r="A79" s="82">
        <v>75</v>
      </c>
      <c r="B79" s="82">
        <v>15</v>
      </c>
      <c r="C79" s="82" t="s">
        <v>600</v>
      </c>
      <c r="D79" s="81"/>
      <c r="E79" s="81"/>
      <c r="F79" s="81"/>
      <c r="G79" s="81"/>
      <c r="H79" s="81"/>
      <c r="I79" s="81"/>
      <c r="J79" s="81"/>
      <c r="K79" s="81"/>
      <c r="L79" s="81"/>
      <c r="M79" s="81"/>
      <c r="N79" s="81"/>
      <c r="O79" s="81"/>
      <c r="P79" s="81"/>
      <c r="Q79" s="81"/>
      <c r="R79" s="81"/>
      <c r="S79" s="81"/>
      <c r="T79" s="81"/>
      <c r="U79" s="81"/>
      <c r="V79" s="81"/>
      <c r="W79" s="81"/>
      <c r="X79" s="81"/>
      <c r="Y79" s="81"/>
      <c r="Z79" s="81"/>
      <c r="AA79" s="81"/>
      <c r="AB79" s="81"/>
    </row>
    <row r="80" spans="1:28">
      <c r="A80" s="88"/>
      <c r="B80" s="88"/>
      <c r="C80" s="88" t="s">
        <v>601</v>
      </c>
      <c r="D80" s="81"/>
      <c r="E80" s="81"/>
      <c r="F80" s="81"/>
      <c r="G80" s="81"/>
      <c r="H80" s="81"/>
      <c r="I80" s="81"/>
      <c r="J80" s="81"/>
      <c r="K80" s="81"/>
      <c r="L80" s="81"/>
      <c r="M80" s="81"/>
      <c r="N80" s="81"/>
      <c r="O80" s="81"/>
      <c r="P80" s="81"/>
      <c r="Q80" s="81"/>
      <c r="R80" s="81"/>
      <c r="S80" s="81"/>
      <c r="T80" s="81"/>
      <c r="U80" s="81"/>
      <c r="V80" s="81"/>
      <c r="W80" s="81"/>
      <c r="X80" s="81"/>
      <c r="Y80" s="81"/>
      <c r="Z80" s="81"/>
      <c r="AA80" s="81"/>
      <c r="AB80" s="81"/>
    </row>
    <row r="81" spans="1:28">
      <c r="A81" s="82">
        <v>76</v>
      </c>
      <c r="B81" s="82">
        <v>1</v>
      </c>
      <c r="C81" s="82" t="s">
        <v>602</v>
      </c>
      <c r="D81" s="81"/>
      <c r="E81" s="81"/>
      <c r="F81" s="81"/>
      <c r="G81" s="81"/>
      <c r="H81" s="81"/>
      <c r="I81" s="81"/>
      <c r="J81" s="81"/>
      <c r="K81" s="81"/>
      <c r="L81" s="81"/>
      <c r="M81" s="81"/>
      <c r="N81" s="81"/>
      <c r="O81" s="81"/>
      <c r="P81" s="81"/>
      <c r="Q81" s="81"/>
      <c r="R81" s="81"/>
      <c r="S81" s="81"/>
      <c r="T81" s="81"/>
      <c r="U81" s="81"/>
      <c r="V81" s="81"/>
      <c r="W81" s="81"/>
      <c r="X81" s="81"/>
      <c r="Y81" s="81"/>
      <c r="Z81" s="81"/>
      <c r="AA81" s="81"/>
      <c r="AB81" s="81"/>
    </row>
    <row r="82" spans="1:28">
      <c r="A82" s="82">
        <v>77</v>
      </c>
      <c r="B82" s="82">
        <v>2</v>
      </c>
      <c r="C82" s="82" t="s">
        <v>603</v>
      </c>
      <c r="D82" s="81"/>
      <c r="E82" s="81"/>
      <c r="F82" s="81"/>
      <c r="G82" s="81"/>
      <c r="H82" s="81"/>
      <c r="I82" s="81"/>
      <c r="J82" s="81"/>
      <c r="K82" s="81"/>
      <c r="L82" s="81"/>
      <c r="M82" s="81"/>
      <c r="N82" s="81"/>
      <c r="O82" s="81"/>
      <c r="P82" s="81"/>
      <c r="Q82" s="81"/>
      <c r="R82" s="81"/>
      <c r="S82" s="81"/>
      <c r="T82" s="81"/>
      <c r="U82" s="81"/>
      <c r="V82" s="81"/>
      <c r="W82" s="81"/>
      <c r="X82" s="81"/>
      <c r="Y82" s="81"/>
      <c r="Z82" s="81"/>
      <c r="AA82" s="81"/>
      <c r="AB82" s="81"/>
    </row>
    <row r="83" spans="1:28">
      <c r="A83" s="82">
        <v>78</v>
      </c>
      <c r="B83" s="82">
        <v>3</v>
      </c>
      <c r="C83" s="82" t="s">
        <v>514</v>
      </c>
      <c r="D83" s="81"/>
      <c r="E83" s="81"/>
      <c r="F83" s="81"/>
      <c r="G83" s="81"/>
      <c r="H83" s="81"/>
      <c r="I83" s="81"/>
      <c r="J83" s="81"/>
      <c r="K83" s="81"/>
      <c r="L83" s="81"/>
      <c r="M83" s="81"/>
      <c r="N83" s="81"/>
      <c r="O83" s="81"/>
      <c r="P83" s="81"/>
      <c r="Q83" s="81"/>
      <c r="R83" s="81"/>
      <c r="S83" s="81"/>
      <c r="T83" s="81"/>
      <c r="U83" s="81"/>
      <c r="V83" s="81"/>
      <c r="W83" s="81"/>
      <c r="X83" s="81"/>
      <c r="Y83" s="81"/>
      <c r="Z83" s="81"/>
      <c r="AA83" s="81"/>
      <c r="AB83" s="81"/>
    </row>
    <row r="84" spans="1:28">
      <c r="A84" s="82">
        <v>79</v>
      </c>
      <c r="B84" s="82">
        <v>4</v>
      </c>
      <c r="C84" s="82" t="s">
        <v>604</v>
      </c>
      <c r="D84" s="81"/>
      <c r="E84" s="81"/>
      <c r="F84" s="81"/>
      <c r="G84" s="81"/>
      <c r="H84" s="81"/>
      <c r="I84" s="81"/>
      <c r="J84" s="81"/>
      <c r="K84" s="81"/>
      <c r="L84" s="81"/>
      <c r="M84" s="81"/>
      <c r="N84" s="81"/>
      <c r="O84" s="81"/>
      <c r="P84" s="81"/>
      <c r="Q84" s="81"/>
      <c r="R84" s="81"/>
      <c r="S84" s="81"/>
      <c r="T84" s="81"/>
      <c r="U84" s="81"/>
      <c r="V84" s="81"/>
      <c r="W84" s="81"/>
      <c r="X84" s="81"/>
      <c r="Y84" s="81"/>
      <c r="Z84" s="81"/>
      <c r="AA84" s="81"/>
      <c r="AB84" s="81"/>
    </row>
    <row r="85" spans="1:28">
      <c r="A85" s="82"/>
      <c r="B85" s="82"/>
      <c r="C85" s="82"/>
      <c r="D85" s="81"/>
      <c r="E85" s="81"/>
      <c r="F85" s="81"/>
      <c r="G85" s="81"/>
      <c r="H85" s="81"/>
      <c r="I85" s="81"/>
      <c r="J85" s="81"/>
      <c r="K85" s="81"/>
      <c r="L85" s="81"/>
      <c r="M85" s="81"/>
      <c r="N85" s="81"/>
      <c r="O85" s="81"/>
      <c r="P85" s="81"/>
      <c r="Q85" s="81"/>
      <c r="R85" s="81"/>
      <c r="S85" s="81"/>
      <c r="T85" s="81"/>
      <c r="U85" s="81"/>
      <c r="V85" s="81"/>
      <c r="W85" s="81"/>
      <c r="X85" s="81"/>
      <c r="Y85" s="81"/>
      <c r="Z85" s="81"/>
      <c r="AA85" s="81"/>
      <c r="AB85" s="81"/>
    </row>
    <row r="86" spans="1:28">
      <c r="A86" s="82"/>
      <c r="B86" s="82"/>
      <c r="C86" s="82"/>
      <c r="D86" s="81"/>
      <c r="E86" s="81"/>
      <c r="F86" s="81"/>
      <c r="G86" s="81"/>
      <c r="H86" s="81"/>
      <c r="I86" s="81"/>
      <c r="J86" s="81"/>
      <c r="K86" s="81"/>
      <c r="L86" s="81"/>
      <c r="M86" s="81"/>
      <c r="N86" s="81"/>
      <c r="O86" s="81"/>
      <c r="P86" s="81"/>
      <c r="Q86" s="81"/>
      <c r="R86" s="81"/>
      <c r="S86" s="81"/>
      <c r="T86" s="81"/>
      <c r="U86" s="81"/>
      <c r="V86" s="81"/>
      <c r="W86" s="81"/>
      <c r="X86" s="81"/>
      <c r="Y86" s="81"/>
      <c r="Z86" s="81"/>
      <c r="AA86" s="81"/>
      <c r="AB86" s="81"/>
    </row>
    <row r="87" spans="1:28">
      <c r="A87" s="82"/>
      <c r="B87" s="82"/>
      <c r="C87" s="82"/>
      <c r="D87" s="81"/>
      <c r="E87" s="81"/>
      <c r="F87" s="81"/>
      <c r="G87" s="81"/>
      <c r="H87" s="81"/>
      <c r="I87" s="81"/>
      <c r="J87" s="81"/>
      <c r="K87" s="81"/>
      <c r="L87" s="81"/>
      <c r="M87" s="81"/>
      <c r="N87" s="81"/>
      <c r="O87" s="81"/>
      <c r="P87" s="81"/>
      <c r="Q87" s="81"/>
      <c r="R87" s="81"/>
      <c r="S87" s="81"/>
      <c r="T87" s="81"/>
      <c r="U87" s="81"/>
      <c r="V87" s="81"/>
      <c r="W87" s="81"/>
      <c r="X87" s="81"/>
      <c r="Y87" s="81"/>
      <c r="Z87" s="81"/>
      <c r="AA87" s="81"/>
      <c r="AB87" s="81"/>
    </row>
    <row r="88" spans="1:28">
      <c r="A88" s="82"/>
      <c r="B88" s="82"/>
      <c r="C88" s="82"/>
      <c r="D88" s="81"/>
      <c r="E88" s="81"/>
      <c r="F88" s="81"/>
      <c r="G88" s="81"/>
      <c r="H88" s="81"/>
      <c r="I88" s="81"/>
      <c r="J88" s="81"/>
      <c r="K88" s="81"/>
      <c r="L88" s="81"/>
      <c r="M88" s="81"/>
      <c r="N88" s="81"/>
      <c r="O88" s="81"/>
      <c r="P88" s="81"/>
      <c r="Q88" s="81"/>
      <c r="R88" s="81"/>
      <c r="S88" s="81"/>
      <c r="T88" s="81"/>
      <c r="U88" s="81"/>
      <c r="V88" s="81"/>
      <c r="W88" s="81"/>
      <c r="X88" s="81"/>
      <c r="Y88" s="81"/>
      <c r="Z88" s="81"/>
      <c r="AA88" s="81"/>
      <c r="AB88" s="81"/>
    </row>
    <row r="89" spans="1:28">
      <c r="A89" s="82"/>
      <c r="B89" s="82"/>
      <c r="C89" s="82"/>
      <c r="D89" s="81"/>
      <c r="E89" s="81"/>
      <c r="F89" s="81"/>
      <c r="G89" s="81"/>
      <c r="H89" s="81"/>
      <c r="I89" s="81"/>
      <c r="J89" s="81"/>
      <c r="K89" s="81"/>
      <c r="L89" s="81"/>
      <c r="M89" s="81"/>
      <c r="N89" s="81"/>
      <c r="O89" s="81"/>
      <c r="P89" s="81"/>
      <c r="Q89" s="81"/>
      <c r="R89" s="81"/>
      <c r="S89" s="81"/>
      <c r="T89" s="81"/>
      <c r="U89" s="81"/>
      <c r="V89" s="81"/>
      <c r="W89" s="81"/>
      <c r="X89" s="81"/>
      <c r="Y89" s="81"/>
      <c r="Z89" s="81"/>
      <c r="AA89" s="81"/>
      <c r="AB89" s="81"/>
    </row>
    <row r="90" spans="1:28">
      <c r="A90" s="82"/>
      <c r="B90" s="82"/>
      <c r="C90" s="82"/>
      <c r="D90" s="81"/>
      <c r="E90" s="81"/>
      <c r="F90" s="81"/>
      <c r="G90" s="81"/>
      <c r="H90" s="81"/>
      <c r="I90" s="81"/>
      <c r="J90" s="81"/>
      <c r="K90" s="81"/>
      <c r="L90" s="81"/>
      <c r="M90" s="81"/>
      <c r="N90" s="81"/>
      <c r="O90" s="81"/>
      <c r="P90" s="81"/>
      <c r="Q90" s="81"/>
      <c r="R90" s="81"/>
      <c r="S90" s="81"/>
      <c r="T90" s="81"/>
      <c r="U90" s="81"/>
      <c r="V90" s="81"/>
      <c r="W90" s="81"/>
      <c r="X90" s="81"/>
      <c r="Y90" s="81"/>
      <c r="Z90" s="81"/>
      <c r="AA90" s="81"/>
      <c r="AB90" s="81"/>
    </row>
    <row r="91" spans="1:28">
      <c r="A91" s="82"/>
      <c r="B91" s="82"/>
      <c r="C91" s="82"/>
      <c r="D91" s="81"/>
      <c r="E91" s="81"/>
      <c r="F91" s="81"/>
      <c r="G91" s="81"/>
      <c r="H91" s="81"/>
      <c r="I91" s="81"/>
      <c r="J91" s="81"/>
      <c r="K91" s="81"/>
      <c r="L91" s="81"/>
      <c r="M91" s="81"/>
      <c r="N91" s="81"/>
      <c r="O91" s="81"/>
      <c r="P91" s="81"/>
      <c r="Q91" s="81"/>
      <c r="R91" s="81"/>
      <c r="S91" s="81"/>
      <c r="T91" s="81"/>
      <c r="U91" s="81"/>
      <c r="V91" s="81"/>
      <c r="W91" s="81"/>
      <c r="X91" s="81"/>
      <c r="Y91" s="81"/>
      <c r="Z91" s="81"/>
      <c r="AA91" s="81"/>
      <c r="AB91" s="81"/>
    </row>
    <row r="92" spans="1:28">
      <c r="A92" s="82"/>
      <c r="B92" s="82"/>
      <c r="C92" s="82"/>
      <c r="D92" s="81"/>
      <c r="E92" s="81"/>
      <c r="F92" s="81"/>
      <c r="G92" s="81"/>
      <c r="H92" s="81"/>
      <c r="I92" s="81"/>
      <c r="J92" s="81"/>
      <c r="K92" s="81"/>
      <c r="L92" s="81"/>
      <c r="M92" s="81"/>
      <c r="N92" s="81"/>
      <c r="O92" s="81"/>
      <c r="P92" s="81"/>
      <c r="Q92" s="81"/>
      <c r="R92" s="81"/>
      <c r="S92" s="81"/>
      <c r="T92" s="81"/>
      <c r="U92" s="81"/>
      <c r="V92" s="81"/>
      <c r="W92" s="81"/>
      <c r="X92" s="81"/>
      <c r="Y92" s="81"/>
      <c r="Z92" s="81"/>
      <c r="AA92" s="81"/>
      <c r="AB92" s="81"/>
    </row>
    <row r="93" spans="1:28">
      <c r="A93" s="82"/>
      <c r="B93" s="82"/>
      <c r="C93" s="82"/>
      <c r="D93" s="81"/>
      <c r="E93" s="81"/>
      <c r="F93" s="81"/>
      <c r="G93" s="81"/>
      <c r="H93" s="81"/>
      <c r="I93" s="81"/>
      <c r="J93" s="81"/>
      <c r="K93" s="81"/>
      <c r="L93" s="81"/>
      <c r="M93" s="81"/>
      <c r="N93" s="81"/>
      <c r="O93" s="81"/>
      <c r="P93" s="81"/>
      <c r="Q93" s="81"/>
      <c r="R93" s="81"/>
      <c r="S93" s="81"/>
      <c r="T93" s="81"/>
      <c r="U93" s="81"/>
      <c r="V93" s="81"/>
      <c r="W93" s="81"/>
      <c r="X93" s="81"/>
      <c r="Y93" s="81"/>
      <c r="Z93" s="81"/>
      <c r="AA93" s="81"/>
      <c r="AB93" s="81"/>
    </row>
    <row r="94" spans="1:28">
      <c r="A94" s="82"/>
      <c r="B94" s="82"/>
      <c r="C94" s="82"/>
      <c r="D94" s="81"/>
      <c r="E94" s="81"/>
      <c r="F94" s="81"/>
      <c r="G94" s="81"/>
      <c r="H94" s="81"/>
      <c r="I94" s="81"/>
      <c r="J94" s="81"/>
      <c r="K94" s="81"/>
      <c r="L94" s="81"/>
      <c r="M94" s="81"/>
      <c r="N94" s="81"/>
      <c r="O94" s="81"/>
      <c r="P94" s="81"/>
      <c r="Q94" s="81"/>
      <c r="R94" s="81"/>
      <c r="S94" s="81"/>
      <c r="T94" s="81"/>
      <c r="U94" s="81"/>
      <c r="V94" s="81"/>
      <c r="W94" s="81"/>
      <c r="X94" s="81"/>
      <c r="Y94" s="81"/>
      <c r="Z94" s="81"/>
      <c r="AA94" s="81"/>
      <c r="AB94" s="81"/>
    </row>
    <row r="95" spans="1:28">
      <c r="A95" s="82"/>
      <c r="B95" s="82"/>
      <c r="C95" s="82"/>
      <c r="D95" s="81"/>
      <c r="E95" s="81"/>
      <c r="F95" s="81"/>
      <c r="G95" s="81"/>
      <c r="H95" s="81"/>
      <c r="I95" s="81"/>
      <c r="J95" s="81"/>
      <c r="K95" s="81"/>
      <c r="L95" s="81"/>
      <c r="M95" s="81"/>
      <c r="N95" s="81"/>
      <c r="O95" s="81"/>
      <c r="P95" s="81"/>
      <c r="Q95" s="81"/>
      <c r="R95" s="81"/>
      <c r="S95" s="81"/>
      <c r="T95" s="81"/>
      <c r="U95" s="81"/>
      <c r="V95" s="81"/>
      <c r="W95" s="81"/>
      <c r="X95" s="81"/>
      <c r="Y95" s="81"/>
      <c r="Z95" s="81"/>
      <c r="AA95" s="81"/>
      <c r="AB95" s="81"/>
    </row>
    <row r="96" spans="1:28">
      <c r="A96" s="82"/>
      <c r="B96" s="82"/>
      <c r="C96" s="82"/>
      <c r="D96" s="81"/>
      <c r="E96" s="81"/>
      <c r="F96" s="81"/>
      <c r="G96" s="81"/>
      <c r="H96" s="81"/>
      <c r="I96" s="81"/>
      <c r="J96" s="81"/>
      <c r="K96" s="81"/>
      <c r="L96" s="81"/>
      <c r="M96" s="81"/>
      <c r="N96" s="81"/>
      <c r="O96" s="81"/>
      <c r="P96" s="81"/>
      <c r="Q96" s="81"/>
      <c r="R96" s="81"/>
      <c r="S96" s="81"/>
      <c r="T96" s="81"/>
      <c r="U96" s="81"/>
      <c r="V96" s="81"/>
      <c r="W96" s="81"/>
      <c r="X96" s="81"/>
      <c r="Y96" s="81"/>
      <c r="Z96" s="81"/>
      <c r="AA96" s="81"/>
      <c r="AB96" s="81"/>
    </row>
    <row r="97" spans="1:28">
      <c r="A97" s="82"/>
      <c r="B97" s="82"/>
      <c r="C97" s="82"/>
      <c r="D97" s="81"/>
      <c r="E97" s="81"/>
      <c r="F97" s="81"/>
      <c r="G97" s="81"/>
      <c r="H97" s="81"/>
      <c r="I97" s="81"/>
      <c r="J97" s="81"/>
      <c r="K97" s="81"/>
      <c r="L97" s="81"/>
      <c r="M97" s="81"/>
      <c r="N97" s="81"/>
      <c r="O97" s="81"/>
      <c r="P97" s="81"/>
      <c r="Q97" s="81"/>
      <c r="R97" s="81"/>
      <c r="S97" s="81"/>
      <c r="T97" s="81"/>
      <c r="U97" s="81"/>
      <c r="V97" s="81"/>
      <c r="W97" s="81"/>
      <c r="X97" s="81"/>
      <c r="Y97" s="81"/>
      <c r="Z97" s="81"/>
      <c r="AA97" s="81"/>
      <c r="AB97" s="81"/>
    </row>
    <row r="98" spans="1:28">
      <c r="A98" s="82"/>
      <c r="B98" s="82"/>
      <c r="C98" s="82"/>
      <c r="D98" s="81"/>
      <c r="E98" s="81"/>
      <c r="F98" s="81"/>
      <c r="G98" s="81"/>
      <c r="H98" s="81"/>
      <c r="I98" s="81"/>
      <c r="J98" s="81"/>
      <c r="K98" s="81"/>
      <c r="L98" s="81"/>
      <c r="M98" s="81"/>
      <c r="N98" s="81"/>
      <c r="O98" s="81"/>
      <c r="P98" s="81"/>
      <c r="Q98" s="81"/>
      <c r="R98" s="81"/>
      <c r="S98" s="81"/>
      <c r="T98" s="81"/>
      <c r="U98" s="81"/>
      <c r="V98" s="81"/>
      <c r="W98" s="81"/>
      <c r="X98" s="81"/>
      <c r="Y98" s="81"/>
      <c r="Z98" s="81"/>
      <c r="AA98" s="81"/>
      <c r="AB98" s="81"/>
    </row>
    <row r="99" spans="1:28">
      <c r="A99" s="82"/>
      <c r="B99" s="82"/>
      <c r="C99" s="82"/>
      <c r="D99" s="81"/>
      <c r="E99" s="81"/>
      <c r="F99" s="81"/>
      <c r="G99" s="81"/>
      <c r="H99" s="81"/>
      <c r="I99" s="81"/>
      <c r="J99" s="81"/>
      <c r="K99" s="81"/>
      <c r="L99" s="81"/>
      <c r="M99" s="81"/>
      <c r="N99" s="81"/>
      <c r="O99" s="81"/>
      <c r="P99" s="81"/>
      <c r="Q99" s="81"/>
      <c r="R99" s="81"/>
      <c r="S99" s="81"/>
      <c r="T99" s="81"/>
      <c r="U99" s="81"/>
      <c r="V99" s="81"/>
      <c r="W99" s="81"/>
      <c r="X99" s="81"/>
      <c r="Y99" s="81"/>
      <c r="Z99" s="81"/>
      <c r="AA99" s="81"/>
      <c r="AB99" s="81"/>
    </row>
    <row r="100" spans="1:28">
      <c r="A100" s="82"/>
      <c r="B100" s="82"/>
      <c r="C100" s="82"/>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row>
    <row r="101" spans="1:28">
      <c r="A101" s="82"/>
      <c r="B101" s="82"/>
      <c r="C101" s="82"/>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row>
    <row r="102" spans="1:28">
      <c r="A102" s="82"/>
      <c r="B102" s="82"/>
      <c r="C102" s="82"/>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row>
    <row r="103" spans="1:28">
      <c r="A103" s="82"/>
      <c r="B103" s="82"/>
      <c r="C103" s="82"/>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row>
    <row r="104" spans="1:28">
      <c r="A104" s="82"/>
      <c r="B104" s="82"/>
      <c r="C104" s="82"/>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row>
    <row r="105" spans="1:28">
      <c r="A105" s="82"/>
      <c r="B105" s="82"/>
      <c r="C105" s="82"/>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row>
    <row r="106" spans="1:28">
      <c r="A106" s="82"/>
      <c r="B106" s="82"/>
      <c r="C106" s="82"/>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row>
    <row r="107" spans="1:28">
      <c r="A107" s="82"/>
      <c r="B107" s="82"/>
      <c r="C107" s="82"/>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row>
    <row r="108" spans="1:28">
      <c r="A108" s="82"/>
      <c r="B108" s="82"/>
      <c r="C108" s="82"/>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row>
    <row r="109" spans="1:28">
      <c r="A109" s="82"/>
      <c r="B109" s="82"/>
      <c r="C109" s="82"/>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row>
    <row r="110" spans="1:28">
      <c r="A110" s="82"/>
      <c r="B110" s="82"/>
      <c r="C110" s="82"/>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row>
    <row r="111" spans="1:28">
      <c r="A111" s="82"/>
      <c r="B111" s="82"/>
      <c r="C111" s="82"/>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row>
    <row r="112" spans="1:28">
      <c r="A112" s="82"/>
      <c r="B112" s="82"/>
      <c r="C112" s="82"/>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row>
    <row r="113" spans="1:28">
      <c r="A113" s="82"/>
      <c r="B113" s="82"/>
      <c r="C113" s="82"/>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row>
    <row r="114" spans="1:28">
      <c r="A114" s="82"/>
      <c r="B114" s="82"/>
      <c r="C114" s="82"/>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row>
    <row r="115" spans="1:28">
      <c r="A115" s="82"/>
      <c r="B115" s="82"/>
      <c r="C115" s="82"/>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row>
    <row r="116" spans="1:28">
      <c r="A116" s="82"/>
      <c r="B116" s="82"/>
      <c r="C116" s="82"/>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row>
    <row r="117" spans="1:28">
      <c r="A117" s="82"/>
      <c r="B117" s="82"/>
      <c r="C117" s="82"/>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row>
    <row r="118" spans="1:28">
      <c r="A118" s="82"/>
      <c r="B118" s="82"/>
      <c r="C118" s="82"/>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row>
    <row r="119" spans="1:28">
      <c r="A119" s="82"/>
      <c r="B119" s="82"/>
      <c r="C119" s="82"/>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row>
    <row r="120" spans="1:28">
      <c r="A120" s="82"/>
      <c r="B120" s="82"/>
      <c r="C120" s="82"/>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row>
    <row r="121" spans="1:28">
      <c r="A121" s="82"/>
      <c r="B121" s="82"/>
      <c r="C121" s="82"/>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row>
    <row r="122" spans="1:28">
      <c r="A122" s="82"/>
      <c r="B122" s="82"/>
      <c r="C122" s="82"/>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row>
    <row r="123" spans="1:28">
      <c r="A123" s="82"/>
      <c r="B123" s="82"/>
      <c r="C123" s="82"/>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row>
    <row r="124" spans="1:28">
      <c r="A124" s="82"/>
      <c r="B124" s="82"/>
      <c r="C124" s="82"/>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row>
    <row r="125" spans="1:28">
      <c r="A125" s="82"/>
      <c r="B125" s="82"/>
      <c r="C125" s="82"/>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row>
    <row r="126" spans="1:28">
      <c r="A126" s="82"/>
      <c r="B126" s="82"/>
      <c r="C126" s="82"/>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row>
    <row r="127" spans="1:28">
      <c r="A127" s="82"/>
      <c r="B127" s="82"/>
      <c r="C127" s="82"/>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row>
    <row r="128" spans="1:28">
      <c r="A128" s="82"/>
      <c r="B128" s="82"/>
      <c r="C128" s="82"/>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row>
    <row r="129" spans="1:28">
      <c r="A129" s="82"/>
      <c r="B129" s="82"/>
      <c r="C129" s="82"/>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row>
    <row r="130" spans="1:28">
      <c r="A130" s="82"/>
      <c r="B130" s="82"/>
      <c r="C130" s="82"/>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row>
    <row r="131" spans="1:28">
      <c r="A131" s="82"/>
      <c r="B131" s="82"/>
      <c r="C131" s="82"/>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row>
    <row r="132" spans="1:28">
      <c r="A132" s="82"/>
      <c r="B132" s="82"/>
      <c r="C132" s="82"/>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row>
    <row r="133" spans="1:28">
      <c r="A133" s="82"/>
      <c r="B133" s="82"/>
      <c r="C133" s="82"/>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row>
    <row r="134" spans="1:28">
      <c r="A134" s="82"/>
      <c r="B134" s="82"/>
      <c r="C134" s="82"/>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row>
    <row r="135" spans="1:28">
      <c r="A135" s="82"/>
      <c r="B135" s="82"/>
      <c r="C135" s="82"/>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row>
    <row r="136" spans="1:28">
      <c r="A136" s="82"/>
      <c r="B136" s="82"/>
      <c r="C136" s="82"/>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row>
    <row r="137" spans="1:28">
      <c r="A137" s="82"/>
      <c r="B137" s="82"/>
      <c r="C137" s="82"/>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row>
    <row r="138" spans="1:28">
      <c r="A138" s="82"/>
      <c r="B138" s="82"/>
      <c r="C138" s="82"/>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row>
    <row r="139" spans="1:28">
      <c r="A139" s="82"/>
      <c r="B139" s="82"/>
      <c r="C139" s="82"/>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row>
    <row r="140" spans="1:28">
      <c r="A140" s="82"/>
      <c r="B140" s="82"/>
      <c r="C140" s="82"/>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row>
    <row r="141" spans="1:28">
      <c r="A141" s="82"/>
      <c r="B141" s="82"/>
      <c r="C141" s="82"/>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row>
    <row r="142" spans="1:28">
      <c r="A142" s="82"/>
      <c r="B142" s="82"/>
      <c r="C142" s="82"/>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row>
    <row r="143" spans="1:28">
      <c r="A143" s="82"/>
      <c r="B143" s="82"/>
      <c r="C143" s="82"/>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row>
    <row r="144" spans="1:28">
      <c r="A144" s="82"/>
      <c r="B144" s="82"/>
      <c r="C144" s="82"/>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row>
    <row r="145" spans="1:28">
      <c r="A145" s="82"/>
      <c r="B145" s="82"/>
      <c r="C145" s="82"/>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row>
    <row r="146" spans="1:28">
      <c r="A146" s="82"/>
      <c r="B146" s="82"/>
      <c r="C146" s="82"/>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row>
    <row r="147" spans="1:28">
      <c r="A147" s="82"/>
      <c r="B147" s="82"/>
      <c r="C147" s="82"/>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row>
    <row r="148" spans="1:28">
      <c r="A148" s="82"/>
      <c r="B148" s="82"/>
      <c r="C148" s="82"/>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row>
    <row r="149" spans="1:28">
      <c r="A149" s="82"/>
      <c r="B149" s="82"/>
      <c r="C149" s="82"/>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row>
    <row r="150" spans="1:28">
      <c r="A150" s="82"/>
      <c r="B150" s="82"/>
      <c r="C150" s="82"/>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row>
    <row r="151" spans="1:28">
      <c r="A151" s="82"/>
      <c r="B151" s="82"/>
      <c r="C151" s="82"/>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row>
    <row r="152" spans="1:28">
      <c r="A152" s="82"/>
      <c r="B152" s="82"/>
      <c r="C152" s="82"/>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row>
    <row r="153" spans="1:28">
      <c r="A153" s="82"/>
      <c r="B153" s="82"/>
      <c r="C153" s="82"/>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row>
    <row r="154" spans="1:28">
      <c r="A154" s="82"/>
      <c r="B154" s="82"/>
      <c r="C154" s="82"/>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row>
    <row r="155" spans="1:28">
      <c r="A155" s="82"/>
      <c r="B155" s="82"/>
      <c r="C155" s="82"/>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row>
    <row r="156" spans="1:28">
      <c r="A156" s="82"/>
      <c r="B156" s="82"/>
      <c r="C156" s="82"/>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row>
    <row r="157" spans="1:28">
      <c r="A157" s="82"/>
      <c r="B157" s="82"/>
      <c r="C157" s="82"/>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row>
    <row r="158" spans="1:28">
      <c r="A158" s="82"/>
      <c r="B158" s="82"/>
      <c r="C158" s="82"/>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row>
    <row r="159" spans="1:28">
      <c r="A159" s="82"/>
      <c r="B159" s="82"/>
      <c r="C159" s="82"/>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row>
    <row r="160" spans="1:28">
      <c r="A160" s="82"/>
      <c r="B160" s="82"/>
      <c r="C160" s="82"/>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row>
    <row r="161" spans="1:28">
      <c r="A161" s="82"/>
      <c r="B161" s="82"/>
      <c r="C161" s="82"/>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row>
    <row r="162" spans="1:28">
      <c r="A162" s="82"/>
      <c r="B162" s="82"/>
      <c r="C162" s="82"/>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row>
    <row r="163" spans="1:28">
      <c r="A163" s="82"/>
      <c r="B163" s="82"/>
      <c r="C163" s="82"/>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row>
    <row r="164" spans="1:28">
      <c r="A164" s="82"/>
      <c r="B164" s="82"/>
      <c r="C164" s="82"/>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row>
    <row r="165" spans="1:28">
      <c r="A165" s="82"/>
      <c r="B165" s="82"/>
      <c r="C165" s="82"/>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row>
    <row r="166" spans="1:28">
      <c r="A166" s="82"/>
      <c r="B166" s="82"/>
      <c r="C166" s="82"/>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row>
    <row r="167" spans="1:28">
      <c r="A167" s="82"/>
      <c r="B167" s="82"/>
      <c r="C167" s="82"/>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row>
    <row r="168" spans="1:28">
      <c r="A168" s="82"/>
      <c r="B168" s="82"/>
      <c r="C168" s="82"/>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row>
    <row r="169" spans="1:28">
      <c r="A169" s="82"/>
      <c r="B169" s="82"/>
      <c r="C169" s="82"/>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row>
    <row r="170" spans="1:28">
      <c r="A170" s="82"/>
      <c r="B170" s="82"/>
      <c r="C170" s="82"/>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row>
    <row r="171" spans="1:28">
      <c r="A171" s="82"/>
      <c r="B171" s="82"/>
      <c r="C171" s="82"/>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row>
    <row r="172" spans="1:28">
      <c r="A172" s="82"/>
      <c r="B172" s="82"/>
      <c r="C172" s="82"/>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row>
    <row r="173" spans="1:28">
      <c r="A173" s="82"/>
      <c r="B173" s="82"/>
      <c r="C173" s="82"/>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row>
    <row r="174" spans="1:28">
      <c r="A174" s="82"/>
      <c r="B174" s="82"/>
      <c r="C174" s="82"/>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row>
    <row r="175" spans="1:28">
      <c r="A175" s="82"/>
      <c r="B175" s="82"/>
      <c r="C175" s="82"/>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row>
    <row r="176" spans="1:28">
      <c r="A176" s="82"/>
      <c r="B176" s="82"/>
      <c r="C176" s="82"/>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row>
    <row r="177" spans="1:28">
      <c r="A177" s="82"/>
      <c r="B177" s="82"/>
      <c r="C177" s="82"/>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row>
    <row r="178" spans="1:28">
      <c r="A178" s="82"/>
      <c r="B178" s="82"/>
      <c r="C178" s="82"/>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row>
    <row r="179" spans="1:28">
      <c r="A179" s="82"/>
      <c r="B179" s="82"/>
      <c r="C179" s="82"/>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row>
    <row r="180" spans="1:28">
      <c r="A180" s="82"/>
      <c r="B180" s="82"/>
      <c r="C180" s="82"/>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row>
    <row r="181" spans="1:28">
      <c r="A181" s="82"/>
      <c r="B181" s="82"/>
      <c r="C181" s="82"/>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row>
    <row r="182" spans="1:28">
      <c r="A182" s="82"/>
      <c r="B182" s="82"/>
      <c r="C182" s="82"/>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row>
    <row r="183" spans="1:28">
      <c r="A183" s="82"/>
      <c r="B183" s="82"/>
      <c r="C183" s="82"/>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row>
    <row r="184" spans="1:28">
      <c r="A184" s="82"/>
      <c r="B184" s="82"/>
      <c r="C184" s="82"/>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row>
    <row r="185" spans="1:28">
      <c r="A185" s="82"/>
      <c r="B185" s="82"/>
      <c r="C185" s="82"/>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row>
    <row r="186" spans="1:28">
      <c r="A186" s="82"/>
      <c r="B186" s="82"/>
      <c r="C186" s="82"/>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row>
    <row r="187" spans="1:28">
      <c r="A187" s="82"/>
      <c r="B187" s="82"/>
      <c r="C187" s="82"/>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row>
    <row r="188" spans="1:28">
      <c r="A188" s="82"/>
      <c r="B188" s="82"/>
      <c r="C188" s="82"/>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row>
    <row r="189" spans="1:28">
      <c r="A189" s="82"/>
      <c r="B189" s="82"/>
      <c r="C189" s="82"/>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row>
    <row r="190" spans="1:28">
      <c r="A190" s="82"/>
      <c r="B190" s="82"/>
      <c r="C190" s="82"/>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row>
    <row r="191" spans="1:28">
      <c r="A191" s="82"/>
      <c r="B191" s="82"/>
      <c r="C191" s="82"/>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row>
    <row r="192" spans="1:28">
      <c r="A192" s="82"/>
      <c r="B192" s="82"/>
      <c r="C192" s="82"/>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row>
    <row r="193" spans="1:28">
      <c r="A193" s="82"/>
      <c r="B193" s="82"/>
      <c r="C193" s="82"/>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row>
    <row r="194" spans="1:28">
      <c r="A194" s="82"/>
      <c r="B194" s="82"/>
      <c r="C194" s="82"/>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row>
    <row r="195" spans="1:28">
      <c r="A195" s="82"/>
      <c r="B195" s="82"/>
      <c r="C195" s="82"/>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row>
    <row r="196" spans="1:28">
      <c r="A196" s="82"/>
      <c r="B196" s="82"/>
      <c r="C196" s="82"/>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row>
    <row r="197" spans="1:28">
      <c r="A197" s="82"/>
      <c r="B197" s="82"/>
      <c r="C197" s="82"/>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row>
    <row r="198" spans="1:28">
      <c r="A198" s="82"/>
      <c r="B198" s="82"/>
      <c r="C198" s="82"/>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row>
    <row r="199" spans="1:28">
      <c r="A199" s="82"/>
      <c r="B199" s="82"/>
      <c r="C199" s="82"/>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row>
    <row r="200" spans="1:28">
      <c r="A200" s="82"/>
      <c r="B200" s="82"/>
      <c r="C200" s="82"/>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row>
    <row r="201" spans="1:28">
      <c r="A201" s="82"/>
      <c r="B201" s="82"/>
      <c r="C201" s="82"/>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row>
    <row r="202" spans="1:28">
      <c r="A202" s="82"/>
      <c r="B202" s="82"/>
      <c r="C202" s="82"/>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row>
    <row r="203" spans="1:28">
      <c r="A203" s="82"/>
      <c r="B203" s="82"/>
      <c r="C203" s="82"/>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row>
    <row r="204" spans="1:28">
      <c r="A204" s="82"/>
      <c r="B204" s="82"/>
      <c r="C204" s="82"/>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row>
    <row r="205" spans="1:28">
      <c r="A205" s="82"/>
      <c r="B205" s="82"/>
      <c r="C205" s="82"/>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row>
    <row r="206" spans="1:28">
      <c r="A206" s="82"/>
      <c r="B206" s="82"/>
      <c r="C206" s="82"/>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row>
    <row r="207" spans="1:28">
      <c r="A207" s="82"/>
      <c r="B207" s="82"/>
      <c r="C207" s="82"/>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row>
    <row r="208" spans="1:28">
      <c r="A208" s="82"/>
      <c r="B208" s="82"/>
      <c r="C208" s="82"/>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row>
    <row r="209" spans="1:28">
      <c r="A209" s="82"/>
      <c r="B209" s="82"/>
      <c r="C209" s="82"/>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row>
    <row r="210" spans="1:28">
      <c r="A210" s="82"/>
      <c r="B210" s="82"/>
      <c r="C210" s="82"/>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row>
    <row r="211" spans="1:28">
      <c r="A211" s="82"/>
      <c r="B211" s="82"/>
      <c r="C211" s="82"/>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row>
    <row r="212" spans="1:28">
      <c r="A212" s="82"/>
      <c r="B212" s="82"/>
      <c r="C212" s="82"/>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row>
    <row r="213" spans="1:28">
      <c r="A213" s="82"/>
      <c r="B213" s="82"/>
      <c r="C213" s="82"/>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row>
    <row r="214" spans="1:28">
      <c r="A214" s="82"/>
      <c r="B214" s="82"/>
      <c r="C214" s="82"/>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row>
    <row r="215" spans="1:28">
      <c r="A215" s="82"/>
      <c r="B215" s="82"/>
      <c r="C215" s="82"/>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row>
    <row r="216" spans="1:28">
      <c r="A216" s="82"/>
      <c r="B216" s="82"/>
      <c r="C216" s="82"/>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row>
    <row r="217" spans="1:28">
      <c r="A217" s="82"/>
      <c r="B217" s="82"/>
      <c r="C217" s="82"/>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row>
    <row r="218" spans="1:28">
      <c r="A218" s="82"/>
      <c r="B218" s="82"/>
      <c r="C218" s="82"/>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row>
    <row r="219" spans="1:28">
      <c r="A219" s="82"/>
      <c r="B219" s="82"/>
      <c r="C219" s="82"/>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row>
    <row r="220" spans="1:28">
      <c r="A220" s="82"/>
      <c r="B220" s="82"/>
      <c r="C220" s="82"/>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row>
    <row r="221" spans="1:28">
      <c r="A221" s="82"/>
      <c r="B221" s="82"/>
      <c r="C221" s="82"/>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row>
    <row r="222" spans="1:28">
      <c r="A222" s="82"/>
      <c r="B222" s="82"/>
      <c r="C222" s="82"/>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row>
    <row r="223" spans="1:28">
      <c r="A223" s="82"/>
      <c r="B223" s="82"/>
      <c r="C223" s="82"/>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row>
    <row r="224" spans="1:28">
      <c r="A224" s="82"/>
      <c r="B224" s="82"/>
      <c r="C224" s="82"/>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row>
    <row r="225" spans="1:28">
      <c r="A225" s="82"/>
      <c r="B225" s="82"/>
      <c r="C225" s="82"/>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row>
    <row r="226" spans="1:28">
      <c r="A226" s="82"/>
      <c r="B226" s="82"/>
      <c r="C226" s="82"/>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row>
    <row r="227" spans="1:28">
      <c r="A227" s="82"/>
      <c r="B227" s="82"/>
      <c r="C227" s="82"/>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row>
    <row r="228" spans="1:28">
      <c r="A228" s="82"/>
      <c r="B228" s="82"/>
      <c r="C228" s="82"/>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row>
    <row r="229" spans="1:28">
      <c r="A229" s="82"/>
      <c r="B229" s="82"/>
      <c r="C229" s="82"/>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row>
    <row r="230" spans="1:28">
      <c r="A230" s="82"/>
      <c r="B230" s="82"/>
      <c r="C230" s="82"/>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row>
    <row r="231" spans="1:28">
      <c r="A231" s="82"/>
      <c r="B231" s="82"/>
      <c r="C231" s="82"/>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row>
    <row r="232" spans="1:28">
      <c r="A232" s="82"/>
      <c r="B232" s="82"/>
      <c r="C232" s="82"/>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row>
    <row r="233" spans="1:28">
      <c r="A233" s="82"/>
      <c r="B233" s="82"/>
      <c r="C233" s="82"/>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row>
    <row r="234" spans="1:28">
      <c r="A234" s="82"/>
      <c r="B234" s="82"/>
      <c r="C234" s="82"/>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row>
    <row r="235" spans="1:28">
      <c r="A235" s="82"/>
      <c r="B235" s="82"/>
      <c r="C235" s="82"/>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row>
  </sheetData>
  <mergeCells count="4">
    <mergeCell ref="A1:B1"/>
    <mergeCell ref="A20:B20"/>
    <mergeCell ref="A32:B32"/>
    <mergeCell ref="A60:B60"/>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441B0-E679-384B-AA1F-D148EA0503C1}">
  <dimension ref="A1:E241"/>
  <sheetViews>
    <sheetView tabSelected="1" topLeftCell="A81" zoomScale="119" workbookViewId="0">
      <selection activeCell="D87" sqref="D87:D88"/>
    </sheetView>
  </sheetViews>
  <sheetFormatPr baseColWidth="10" defaultRowHeight="16"/>
  <cols>
    <col min="3" max="3" width="36.5" customWidth="1"/>
    <col min="4" max="4" width="70.83203125" style="79" customWidth="1"/>
    <col min="5" max="5" width="71.1640625" customWidth="1"/>
  </cols>
  <sheetData>
    <row r="1" spans="1:4" s="10" customFormat="1">
      <c r="A1" s="10" t="s">
        <v>846</v>
      </c>
      <c r="B1" s="10" t="s">
        <v>706</v>
      </c>
      <c r="C1" s="10" t="s">
        <v>707</v>
      </c>
      <c r="D1" s="86" t="s">
        <v>708</v>
      </c>
    </row>
    <row r="2" spans="1:4" ht="28">
      <c r="A2">
        <v>1</v>
      </c>
      <c r="B2" s="80" t="s">
        <v>533</v>
      </c>
      <c r="C2" s="82" t="s">
        <v>684</v>
      </c>
      <c r="D2" s="83" t="s">
        <v>685</v>
      </c>
    </row>
    <row r="3" spans="1:4" ht="98">
      <c r="A3">
        <v>2</v>
      </c>
      <c r="B3" s="80" t="s">
        <v>533</v>
      </c>
      <c r="C3" s="82" t="s">
        <v>686</v>
      </c>
      <c r="D3" s="83" t="s">
        <v>687</v>
      </c>
    </row>
    <row r="4" spans="1:4" ht="56">
      <c r="A4">
        <v>3</v>
      </c>
      <c r="B4" s="80" t="s">
        <v>533</v>
      </c>
      <c r="C4" s="82" t="s">
        <v>688</v>
      </c>
      <c r="D4" s="83" t="s">
        <v>690</v>
      </c>
    </row>
    <row r="5" spans="1:4" ht="70">
      <c r="A5">
        <v>4</v>
      </c>
      <c r="B5" s="80" t="s">
        <v>533</v>
      </c>
      <c r="C5" s="82" t="s">
        <v>689</v>
      </c>
      <c r="D5" s="83" t="s">
        <v>691</v>
      </c>
    </row>
    <row r="6" spans="1:4" ht="42">
      <c r="A6">
        <v>5</v>
      </c>
      <c r="B6" s="80" t="s">
        <v>533</v>
      </c>
      <c r="C6" s="82" t="s">
        <v>692</v>
      </c>
      <c r="D6" s="83" t="s">
        <v>693</v>
      </c>
    </row>
    <row r="7" spans="1:4" ht="126">
      <c r="A7">
        <v>6</v>
      </c>
      <c r="B7" s="80" t="s">
        <v>533</v>
      </c>
      <c r="C7" s="82" t="s">
        <v>694</v>
      </c>
      <c r="D7" s="83" t="s">
        <v>695</v>
      </c>
    </row>
    <row r="8" spans="1:4" ht="140">
      <c r="A8">
        <v>7</v>
      </c>
      <c r="B8" s="80" t="s">
        <v>533</v>
      </c>
      <c r="C8" s="82" t="s">
        <v>696</v>
      </c>
      <c r="D8" s="83" t="s">
        <v>697</v>
      </c>
    </row>
    <row r="9" spans="1:4" ht="168">
      <c r="A9">
        <v>8</v>
      </c>
      <c r="B9" s="80" t="s">
        <v>533</v>
      </c>
      <c r="C9" s="82" t="s">
        <v>698</v>
      </c>
      <c r="D9" s="83" t="s">
        <v>699</v>
      </c>
    </row>
    <row r="10" spans="1:4" ht="28">
      <c r="A10">
        <v>9</v>
      </c>
      <c r="B10" s="80" t="s">
        <v>533</v>
      </c>
      <c r="C10" s="82" t="s">
        <v>700</v>
      </c>
      <c r="D10" s="83" t="s">
        <v>701</v>
      </c>
    </row>
    <row r="11" spans="1:4" ht="306">
      <c r="A11">
        <v>10</v>
      </c>
      <c r="B11" s="80" t="s">
        <v>533</v>
      </c>
      <c r="C11" s="82" t="s">
        <v>702</v>
      </c>
      <c r="D11" s="83" t="s">
        <v>703</v>
      </c>
    </row>
    <row r="12" spans="1:4" ht="56">
      <c r="A12">
        <v>11</v>
      </c>
      <c r="B12" s="80" t="s">
        <v>533</v>
      </c>
      <c r="C12" s="82" t="s">
        <v>709</v>
      </c>
      <c r="D12" s="83" t="s">
        <v>710</v>
      </c>
    </row>
    <row r="13" spans="1:4" ht="182">
      <c r="A13">
        <v>13</v>
      </c>
      <c r="B13" s="80" t="s">
        <v>533</v>
      </c>
      <c r="C13" s="82" t="s">
        <v>537</v>
      </c>
      <c r="D13" s="83" t="s">
        <v>711</v>
      </c>
    </row>
    <row r="14" spans="1:4" ht="70">
      <c r="A14">
        <v>14</v>
      </c>
      <c r="B14" s="80" t="s">
        <v>533</v>
      </c>
      <c r="C14" s="82" t="s">
        <v>712</v>
      </c>
      <c r="D14" s="83" t="s">
        <v>713</v>
      </c>
    </row>
    <row r="15" spans="1:4" ht="98">
      <c r="A15">
        <v>15</v>
      </c>
      <c r="B15" s="80" t="s">
        <v>533</v>
      </c>
      <c r="C15" s="82" t="s">
        <v>714</v>
      </c>
      <c r="D15" s="83" t="s">
        <v>715</v>
      </c>
    </row>
    <row r="16" spans="1:4" ht="70">
      <c r="A16">
        <v>16</v>
      </c>
      <c r="B16" s="80" t="s">
        <v>533</v>
      </c>
      <c r="C16" s="82" t="s">
        <v>540</v>
      </c>
      <c r="D16" s="83" t="s">
        <v>541</v>
      </c>
    </row>
    <row r="17" spans="1:5" ht="210">
      <c r="A17">
        <v>17</v>
      </c>
      <c r="B17" s="80" t="s">
        <v>533</v>
      </c>
      <c r="C17" s="82" t="s">
        <v>542</v>
      </c>
      <c r="D17" s="83" t="s">
        <v>716</v>
      </c>
    </row>
    <row r="18" spans="1:5" ht="98">
      <c r="A18">
        <v>18</v>
      </c>
      <c r="B18" s="80" t="s">
        <v>533</v>
      </c>
      <c r="C18" s="82" t="s">
        <v>717</v>
      </c>
      <c r="D18" s="83" t="s">
        <v>718</v>
      </c>
    </row>
    <row r="19" spans="1:5" ht="266">
      <c r="A19">
        <v>19</v>
      </c>
      <c r="B19" s="84" t="s">
        <v>544</v>
      </c>
      <c r="C19" s="82" t="s">
        <v>719</v>
      </c>
      <c r="D19" s="83" t="s">
        <v>720</v>
      </c>
    </row>
    <row r="20" spans="1:5" ht="409.6">
      <c r="A20">
        <v>20</v>
      </c>
      <c r="B20" s="84" t="s">
        <v>544</v>
      </c>
      <c r="C20" s="82" t="s">
        <v>721</v>
      </c>
      <c r="D20" s="83" t="s">
        <v>723</v>
      </c>
      <c r="E20" s="79" t="s">
        <v>722</v>
      </c>
    </row>
    <row r="21" spans="1:5" ht="409.6">
      <c r="A21">
        <v>21</v>
      </c>
      <c r="B21" s="84" t="s">
        <v>544</v>
      </c>
      <c r="C21" s="82" t="s">
        <v>724</v>
      </c>
      <c r="D21" s="83" t="s">
        <v>725</v>
      </c>
      <c r="E21" s="79" t="s">
        <v>726</v>
      </c>
    </row>
    <row r="22" spans="1:5" ht="409.6">
      <c r="A22">
        <v>22</v>
      </c>
      <c r="B22" s="84" t="s">
        <v>544</v>
      </c>
      <c r="C22" s="82" t="s">
        <v>727</v>
      </c>
      <c r="D22" s="83" t="s">
        <v>729</v>
      </c>
      <c r="E22" s="79" t="s">
        <v>728</v>
      </c>
    </row>
    <row r="23" spans="1:5" ht="51">
      <c r="A23">
        <v>23</v>
      </c>
      <c r="B23" s="84" t="s">
        <v>544</v>
      </c>
      <c r="C23" s="82" t="s">
        <v>730</v>
      </c>
      <c r="D23" s="83" t="s">
        <v>731</v>
      </c>
      <c r="E23" s="79" t="s">
        <v>732</v>
      </c>
    </row>
    <row r="24" spans="1:5" ht="170">
      <c r="A24">
        <v>24</v>
      </c>
      <c r="B24" s="84" t="s">
        <v>544</v>
      </c>
      <c r="C24" s="82" t="s">
        <v>550</v>
      </c>
      <c r="D24" s="83" t="s">
        <v>733</v>
      </c>
      <c r="E24" s="79" t="s">
        <v>734</v>
      </c>
    </row>
    <row r="25" spans="1:5" ht="409.6">
      <c r="A25">
        <v>25</v>
      </c>
      <c r="B25" s="84" t="s">
        <v>544</v>
      </c>
      <c r="C25" s="82" t="s">
        <v>735</v>
      </c>
      <c r="D25" s="83" t="s">
        <v>736</v>
      </c>
      <c r="E25" s="79" t="s">
        <v>737</v>
      </c>
    </row>
    <row r="26" spans="1:5" ht="170">
      <c r="A26">
        <v>26</v>
      </c>
      <c r="B26" s="84" t="s">
        <v>544</v>
      </c>
      <c r="C26" s="82" t="s">
        <v>738</v>
      </c>
      <c r="D26" s="83" t="s">
        <v>739</v>
      </c>
      <c r="E26" s="79" t="s">
        <v>740</v>
      </c>
    </row>
    <row r="27" spans="1:5" ht="340">
      <c r="A27">
        <v>27</v>
      </c>
      <c r="B27" s="84" t="s">
        <v>544</v>
      </c>
      <c r="C27" s="82" t="s">
        <v>741</v>
      </c>
      <c r="D27" s="83" t="s">
        <v>742</v>
      </c>
      <c r="E27" s="79" t="s">
        <v>743</v>
      </c>
    </row>
    <row r="28" spans="1:5" ht="306">
      <c r="A28">
        <v>28</v>
      </c>
      <c r="B28" s="84" t="s">
        <v>544</v>
      </c>
      <c r="C28" s="82" t="s">
        <v>744</v>
      </c>
      <c r="D28" s="83" t="s">
        <v>745</v>
      </c>
      <c r="E28" s="79" t="s">
        <v>747</v>
      </c>
    </row>
    <row r="29" spans="1:5" ht="409.6">
      <c r="A29">
        <v>29</v>
      </c>
      <c r="B29" s="84" t="s">
        <v>544</v>
      </c>
      <c r="C29" s="82" t="s">
        <v>555</v>
      </c>
      <c r="D29" s="83" t="s">
        <v>746</v>
      </c>
      <c r="E29" s="79" t="s">
        <v>748</v>
      </c>
    </row>
    <row r="30" spans="1:5" ht="112">
      <c r="A30">
        <v>30</v>
      </c>
      <c r="B30" s="85" t="s">
        <v>281</v>
      </c>
      <c r="C30" s="82" t="s">
        <v>749</v>
      </c>
      <c r="D30" s="83" t="s">
        <v>750</v>
      </c>
    </row>
    <row r="31" spans="1:5" ht="70">
      <c r="A31">
        <v>31</v>
      </c>
      <c r="B31" s="85" t="s">
        <v>281</v>
      </c>
      <c r="C31" s="82" t="s">
        <v>751</v>
      </c>
      <c r="D31" s="83" t="s">
        <v>752</v>
      </c>
    </row>
    <row r="32" spans="1:5" ht="182">
      <c r="A32">
        <v>32</v>
      </c>
      <c r="B32" s="85" t="s">
        <v>281</v>
      </c>
      <c r="C32" s="82" t="s">
        <v>753</v>
      </c>
      <c r="D32" s="83" t="s">
        <v>755</v>
      </c>
    </row>
    <row r="33" spans="1:4" ht="56">
      <c r="A33">
        <v>33</v>
      </c>
      <c r="B33" s="85" t="s">
        <v>281</v>
      </c>
      <c r="C33" s="82" t="s">
        <v>754</v>
      </c>
      <c r="D33" s="83" t="s">
        <v>756</v>
      </c>
    </row>
    <row r="34" spans="1:4" ht="196">
      <c r="A34">
        <v>34</v>
      </c>
      <c r="B34" s="85" t="s">
        <v>281</v>
      </c>
      <c r="C34" s="82" t="s">
        <v>757</v>
      </c>
      <c r="D34" s="83" t="s">
        <v>758</v>
      </c>
    </row>
    <row r="35" spans="1:4" ht="42">
      <c r="A35">
        <v>35</v>
      </c>
      <c r="B35" s="85" t="s">
        <v>281</v>
      </c>
      <c r="C35" s="82" t="s">
        <v>759</v>
      </c>
      <c r="D35" s="83" t="s">
        <v>760</v>
      </c>
    </row>
    <row r="36" spans="1:4" ht="196">
      <c r="A36">
        <v>36</v>
      </c>
      <c r="B36" s="85" t="s">
        <v>281</v>
      </c>
      <c r="C36" s="82" t="s">
        <v>761</v>
      </c>
      <c r="D36" s="83" t="s">
        <v>762</v>
      </c>
    </row>
    <row r="37" spans="1:4" ht="357" customHeight="1">
      <c r="A37">
        <v>37</v>
      </c>
      <c r="B37" s="85" t="s">
        <v>281</v>
      </c>
      <c r="C37" s="82" t="s">
        <v>763</v>
      </c>
      <c r="D37" s="83" t="s">
        <v>764</v>
      </c>
    </row>
    <row r="38" spans="1:4" ht="266">
      <c r="A38">
        <v>38</v>
      </c>
      <c r="B38" s="85" t="s">
        <v>281</v>
      </c>
      <c r="C38" s="82" t="s">
        <v>765</v>
      </c>
      <c r="D38" s="83" t="s">
        <v>766</v>
      </c>
    </row>
    <row r="39" spans="1:4" ht="238">
      <c r="A39">
        <v>39</v>
      </c>
      <c r="B39" s="85" t="s">
        <v>281</v>
      </c>
      <c r="C39" s="82" t="s">
        <v>769</v>
      </c>
      <c r="D39" s="83" t="s">
        <v>771</v>
      </c>
    </row>
    <row r="40" spans="1:4" ht="56">
      <c r="A40">
        <v>40</v>
      </c>
      <c r="B40" s="85" t="s">
        <v>281</v>
      </c>
      <c r="C40" s="82" t="s">
        <v>770</v>
      </c>
      <c r="D40" s="83" t="s">
        <v>772</v>
      </c>
    </row>
    <row r="41" spans="1:4" ht="70">
      <c r="A41">
        <v>41</v>
      </c>
      <c r="B41" s="85" t="s">
        <v>281</v>
      </c>
      <c r="C41" s="82" t="s">
        <v>773</v>
      </c>
      <c r="D41" s="83" t="s">
        <v>774</v>
      </c>
    </row>
    <row r="42" spans="1:4" ht="409.6">
      <c r="A42">
        <v>42</v>
      </c>
      <c r="B42" s="85" t="s">
        <v>281</v>
      </c>
      <c r="C42" s="82" t="s">
        <v>567</v>
      </c>
      <c r="D42" s="83" t="s">
        <v>775</v>
      </c>
    </row>
    <row r="43" spans="1:4" ht="154">
      <c r="A43">
        <v>43</v>
      </c>
      <c r="B43" s="85" t="s">
        <v>281</v>
      </c>
      <c r="C43" s="82" t="s">
        <v>776</v>
      </c>
      <c r="D43" s="83" t="s">
        <v>777</v>
      </c>
    </row>
    <row r="44" spans="1:4" ht="112">
      <c r="A44">
        <v>44</v>
      </c>
      <c r="B44" s="85" t="s">
        <v>281</v>
      </c>
      <c r="C44" s="82" t="s">
        <v>778</v>
      </c>
      <c r="D44" s="83" t="s">
        <v>779</v>
      </c>
    </row>
    <row r="45" spans="1:4" ht="84">
      <c r="A45">
        <v>45</v>
      </c>
      <c r="B45" s="85" t="s">
        <v>281</v>
      </c>
      <c r="C45" s="82" t="s">
        <v>780</v>
      </c>
      <c r="D45" s="83" t="s">
        <v>781</v>
      </c>
    </row>
    <row r="46" spans="1:4" ht="140">
      <c r="A46">
        <v>46</v>
      </c>
      <c r="B46" s="85" t="s">
        <v>281</v>
      </c>
      <c r="C46" s="82" t="s">
        <v>782</v>
      </c>
      <c r="D46" s="83" t="s">
        <v>783</v>
      </c>
    </row>
    <row r="47" spans="1:4" ht="140">
      <c r="A47">
        <v>47</v>
      </c>
      <c r="B47" s="85" t="s">
        <v>281</v>
      </c>
      <c r="C47" s="82" t="s">
        <v>784</v>
      </c>
      <c r="D47" s="83" t="s">
        <v>785</v>
      </c>
    </row>
    <row r="48" spans="1:4" ht="112">
      <c r="A48">
        <v>48</v>
      </c>
      <c r="B48" s="85" t="s">
        <v>281</v>
      </c>
      <c r="C48" s="82" t="s">
        <v>786</v>
      </c>
      <c r="D48" s="83" t="s">
        <v>787</v>
      </c>
    </row>
    <row r="49" spans="1:4" ht="112">
      <c r="A49">
        <v>49</v>
      </c>
      <c r="B49" s="85" t="s">
        <v>281</v>
      </c>
      <c r="C49" s="82" t="s">
        <v>796</v>
      </c>
      <c r="D49" s="83" t="s">
        <v>788</v>
      </c>
    </row>
    <row r="50" spans="1:4" ht="252">
      <c r="A50">
        <v>50</v>
      </c>
      <c r="B50" s="85" t="s">
        <v>281</v>
      </c>
      <c r="C50" s="82" t="s">
        <v>789</v>
      </c>
      <c r="D50" s="83" t="s">
        <v>797</v>
      </c>
    </row>
    <row r="51" spans="1:4" ht="154">
      <c r="A51">
        <v>51</v>
      </c>
      <c r="B51" s="85" t="s">
        <v>281</v>
      </c>
      <c r="C51" s="82" t="s">
        <v>799</v>
      </c>
      <c r="D51" s="83" t="s">
        <v>798</v>
      </c>
    </row>
    <row r="52" spans="1:4" ht="140">
      <c r="A52">
        <v>52</v>
      </c>
      <c r="B52" s="85" t="s">
        <v>281</v>
      </c>
      <c r="C52" s="82" t="s">
        <v>800</v>
      </c>
      <c r="D52" s="83" t="s">
        <v>801</v>
      </c>
    </row>
    <row r="53" spans="1:4" ht="238">
      <c r="A53">
        <v>53</v>
      </c>
      <c r="B53" s="85" t="s">
        <v>281</v>
      </c>
      <c r="C53" s="82" t="s">
        <v>792</v>
      </c>
      <c r="D53" s="83" t="s">
        <v>802</v>
      </c>
    </row>
    <row r="54" spans="1:4" ht="252">
      <c r="A54">
        <v>54</v>
      </c>
      <c r="B54" s="85" t="s">
        <v>281</v>
      </c>
      <c r="C54" s="82" t="s">
        <v>791</v>
      </c>
      <c r="D54" s="83" t="s">
        <v>803</v>
      </c>
    </row>
    <row r="55" spans="1:4" ht="238">
      <c r="A55">
        <v>55</v>
      </c>
      <c r="B55" s="85" t="s">
        <v>281</v>
      </c>
      <c r="C55" s="82" t="s">
        <v>804</v>
      </c>
      <c r="D55" s="83" t="s">
        <v>805</v>
      </c>
    </row>
    <row r="56" spans="1:4" ht="213" customHeight="1">
      <c r="A56">
        <v>56</v>
      </c>
      <c r="B56" s="85" t="s">
        <v>281</v>
      </c>
      <c r="C56" s="86" t="s">
        <v>790</v>
      </c>
      <c r="D56" s="83" t="s">
        <v>806</v>
      </c>
    </row>
    <row r="57" spans="1:4" ht="74" customHeight="1">
      <c r="A57">
        <v>57</v>
      </c>
      <c r="B57" s="87" t="s">
        <v>503</v>
      </c>
      <c r="C57" s="86" t="s">
        <v>830</v>
      </c>
      <c r="D57" s="83" t="s">
        <v>831</v>
      </c>
    </row>
    <row r="58" spans="1:4" ht="196">
      <c r="A58">
        <v>58</v>
      </c>
      <c r="B58" s="87" t="s">
        <v>503</v>
      </c>
      <c r="C58" s="82" t="s">
        <v>808</v>
      </c>
      <c r="D58" s="83" t="s">
        <v>809</v>
      </c>
    </row>
    <row r="59" spans="1:4" ht="196">
      <c r="A59">
        <v>59</v>
      </c>
      <c r="B59" s="87" t="s">
        <v>503</v>
      </c>
      <c r="C59" s="82" t="s">
        <v>810</v>
      </c>
      <c r="D59" s="83" t="s">
        <v>811</v>
      </c>
    </row>
    <row r="60" spans="1:4" ht="252">
      <c r="A60">
        <v>60</v>
      </c>
      <c r="B60" s="87" t="s">
        <v>503</v>
      </c>
      <c r="C60" s="82" t="s">
        <v>812</v>
      </c>
      <c r="D60" s="83" t="s">
        <v>813</v>
      </c>
    </row>
    <row r="61" spans="1:4" ht="252">
      <c r="A61">
        <v>61</v>
      </c>
      <c r="B61" s="87" t="s">
        <v>503</v>
      </c>
      <c r="C61" s="82" t="s">
        <v>814</v>
      </c>
      <c r="D61" s="83" t="s">
        <v>815</v>
      </c>
    </row>
    <row r="62" spans="1:4" ht="252">
      <c r="A62">
        <v>62</v>
      </c>
      <c r="B62" s="87" t="s">
        <v>503</v>
      </c>
      <c r="C62" s="82" t="s">
        <v>817</v>
      </c>
      <c r="D62" s="83" t="s">
        <v>816</v>
      </c>
    </row>
    <row r="63" spans="1:4" ht="280">
      <c r="A63">
        <v>63</v>
      </c>
      <c r="B63" s="87" t="s">
        <v>503</v>
      </c>
      <c r="C63" s="82" t="s">
        <v>818</v>
      </c>
      <c r="D63" s="83" t="s">
        <v>819</v>
      </c>
    </row>
    <row r="64" spans="1:4" ht="70">
      <c r="A64">
        <v>64</v>
      </c>
      <c r="B64" s="87" t="s">
        <v>503</v>
      </c>
      <c r="C64" s="82" t="s">
        <v>820</v>
      </c>
      <c r="D64" s="83" t="s">
        <v>821</v>
      </c>
    </row>
    <row r="65" spans="1:4" ht="182">
      <c r="A65">
        <v>65</v>
      </c>
      <c r="B65" s="87" t="s">
        <v>503</v>
      </c>
      <c r="C65" s="82" t="s">
        <v>822</v>
      </c>
      <c r="D65" s="83" t="s">
        <v>823</v>
      </c>
    </row>
    <row r="66" spans="1:4" ht="238">
      <c r="A66">
        <v>66</v>
      </c>
      <c r="B66" s="87" t="s">
        <v>503</v>
      </c>
      <c r="C66" s="82" t="s">
        <v>824</v>
      </c>
      <c r="D66" s="83" t="s">
        <v>825</v>
      </c>
    </row>
    <row r="67" spans="1:4" ht="306">
      <c r="A67">
        <v>67</v>
      </c>
      <c r="B67" s="87" t="s">
        <v>503</v>
      </c>
      <c r="C67" s="82" t="s">
        <v>826</v>
      </c>
      <c r="D67" s="83" t="s">
        <v>827</v>
      </c>
    </row>
    <row r="68" spans="1:4" ht="56">
      <c r="A68">
        <v>68</v>
      </c>
      <c r="B68" s="87" t="s">
        <v>503</v>
      </c>
      <c r="C68" s="82" t="s">
        <v>795</v>
      </c>
      <c r="D68" s="83" t="s">
        <v>828</v>
      </c>
    </row>
    <row r="69" spans="1:4" ht="196">
      <c r="A69">
        <v>69</v>
      </c>
      <c r="B69" s="87" t="s">
        <v>503</v>
      </c>
      <c r="C69" s="82" t="s">
        <v>794</v>
      </c>
      <c r="D69" s="83" t="s">
        <v>829</v>
      </c>
    </row>
    <row r="70" spans="1:4" ht="409.6">
      <c r="A70">
        <v>70</v>
      </c>
      <c r="B70" s="87" t="s">
        <v>503</v>
      </c>
      <c r="C70" s="82" t="s">
        <v>833</v>
      </c>
      <c r="D70" s="83" t="s">
        <v>845</v>
      </c>
    </row>
    <row r="71" spans="1:4" ht="56">
      <c r="A71">
        <v>71</v>
      </c>
      <c r="B71" s="87" t="s">
        <v>503</v>
      </c>
      <c r="C71" s="82" t="s">
        <v>834</v>
      </c>
      <c r="D71" s="83" t="s">
        <v>835</v>
      </c>
    </row>
    <row r="72" spans="1:4" ht="238">
      <c r="A72">
        <v>72</v>
      </c>
      <c r="B72" s="87" t="s">
        <v>503</v>
      </c>
      <c r="C72" s="82" t="s">
        <v>836</v>
      </c>
      <c r="D72" s="83" t="s">
        <v>837</v>
      </c>
    </row>
    <row r="73" spans="1:4">
      <c r="A73">
        <v>73</v>
      </c>
      <c r="B73" s="87" t="s">
        <v>503</v>
      </c>
      <c r="C73" s="82" t="s">
        <v>838</v>
      </c>
      <c r="D73" s="83" t="s">
        <v>589</v>
      </c>
    </row>
    <row r="74" spans="1:4" ht="238">
      <c r="A74">
        <v>74</v>
      </c>
      <c r="B74" s="87" t="s">
        <v>503</v>
      </c>
      <c r="C74" s="82" t="s">
        <v>793</v>
      </c>
      <c r="D74" s="83" t="s">
        <v>839</v>
      </c>
    </row>
    <row r="75" spans="1:4" ht="319">
      <c r="A75">
        <v>75</v>
      </c>
      <c r="B75" s="87" t="s">
        <v>503</v>
      </c>
      <c r="C75" s="82" t="s">
        <v>840</v>
      </c>
      <c r="D75" s="83" t="s">
        <v>843</v>
      </c>
    </row>
    <row r="76" spans="1:4" ht="306">
      <c r="A76">
        <v>76</v>
      </c>
      <c r="B76" s="87" t="s">
        <v>503</v>
      </c>
      <c r="C76" s="82" t="s">
        <v>842</v>
      </c>
      <c r="D76" s="83" t="s">
        <v>844</v>
      </c>
    </row>
    <row r="77" spans="1:4" ht="28">
      <c r="A77">
        <v>77</v>
      </c>
      <c r="B77" s="87" t="s">
        <v>503</v>
      </c>
      <c r="C77" s="82" t="s">
        <v>847</v>
      </c>
      <c r="D77" s="83" t="s">
        <v>850</v>
      </c>
    </row>
    <row r="78" spans="1:4" ht="42">
      <c r="A78">
        <v>84</v>
      </c>
      <c r="B78" s="87" t="s">
        <v>209</v>
      </c>
      <c r="C78" s="82" t="s">
        <v>841</v>
      </c>
      <c r="D78" s="83" t="s">
        <v>848</v>
      </c>
    </row>
    <row r="79" spans="1:4" ht="42">
      <c r="A79">
        <v>78</v>
      </c>
      <c r="B79" s="87" t="s">
        <v>503</v>
      </c>
      <c r="C79" s="82" t="s">
        <v>849</v>
      </c>
      <c r="D79" s="83" t="s">
        <v>853</v>
      </c>
    </row>
    <row r="80" spans="1:4" ht="42">
      <c r="A80">
        <v>79</v>
      </c>
      <c r="B80" s="87" t="s">
        <v>503</v>
      </c>
      <c r="C80" s="82" t="s">
        <v>851</v>
      </c>
      <c r="D80" s="83" t="s">
        <v>852</v>
      </c>
    </row>
    <row r="81" spans="1:4" ht="84">
      <c r="A81">
        <v>80</v>
      </c>
      <c r="B81" s="87" t="s">
        <v>503</v>
      </c>
      <c r="C81" s="82" t="s">
        <v>854</v>
      </c>
      <c r="D81" s="83" t="s">
        <v>855</v>
      </c>
    </row>
    <row r="82" spans="1:4" ht="42">
      <c r="A82">
        <v>81</v>
      </c>
      <c r="B82" s="87" t="s">
        <v>503</v>
      </c>
      <c r="C82" s="82" t="s">
        <v>856</v>
      </c>
      <c r="D82" s="83" t="s">
        <v>857</v>
      </c>
    </row>
    <row r="83" spans="1:4" ht="84">
      <c r="A83">
        <v>82</v>
      </c>
      <c r="B83" s="87" t="s">
        <v>503</v>
      </c>
      <c r="C83" s="82" t="s">
        <v>858</v>
      </c>
      <c r="D83" s="83" t="s">
        <v>859</v>
      </c>
    </row>
    <row r="84" spans="1:4" ht="28">
      <c r="A84">
        <v>83</v>
      </c>
      <c r="B84" s="87" t="s">
        <v>503</v>
      </c>
      <c r="C84" s="82" t="s">
        <v>860</v>
      </c>
      <c r="D84" s="83" t="s">
        <v>861</v>
      </c>
    </row>
    <row r="85" spans="1:4">
      <c r="A85">
        <v>85</v>
      </c>
      <c r="B85" s="87" t="s">
        <v>503</v>
      </c>
      <c r="C85" s="82" t="s">
        <v>807</v>
      </c>
      <c r="D85" s="83"/>
    </row>
    <row r="86" spans="1:4">
      <c r="A86">
        <v>86</v>
      </c>
      <c r="C86" s="88" t="s">
        <v>601</v>
      </c>
    </row>
    <row r="87" spans="1:4">
      <c r="A87">
        <v>87</v>
      </c>
      <c r="C87" s="82" t="s">
        <v>602</v>
      </c>
      <c r="D87" s="83"/>
    </row>
    <row r="88" spans="1:4">
      <c r="A88">
        <v>88</v>
      </c>
      <c r="C88" s="82" t="s">
        <v>603</v>
      </c>
      <c r="D88" s="83"/>
    </row>
    <row r="89" spans="1:4">
      <c r="A89">
        <v>89</v>
      </c>
      <c r="C89" s="82" t="s">
        <v>514</v>
      </c>
      <c r="D89" s="83"/>
    </row>
    <row r="90" spans="1:4">
      <c r="A90">
        <v>90</v>
      </c>
      <c r="C90" s="82" t="s">
        <v>832</v>
      </c>
      <c r="D90" s="83"/>
    </row>
    <row r="91" spans="1:4">
      <c r="A91">
        <v>91</v>
      </c>
      <c r="C91" s="82"/>
      <c r="D91" s="83"/>
    </row>
    <row r="92" spans="1:4" ht="224">
      <c r="A92">
        <v>92</v>
      </c>
      <c r="C92" s="82" t="s">
        <v>767</v>
      </c>
      <c r="D92" s="83" t="s">
        <v>768</v>
      </c>
    </row>
    <row r="93" spans="1:4">
      <c r="C93" s="82"/>
      <c r="D93" s="83"/>
    </row>
    <row r="94" spans="1:4">
      <c r="C94" s="82"/>
      <c r="D94" s="83"/>
    </row>
    <row r="95" spans="1:4">
      <c r="C95" s="82"/>
      <c r="D95" s="83"/>
    </row>
    <row r="96" spans="1:4">
      <c r="C96" s="82"/>
      <c r="D96" s="83"/>
    </row>
    <row r="97" spans="3:4">
      <c r="C97" s="82"/>
      <c r="D97" s="83"/>
    </row>
    <row r="98" spans="3:4">
      <c r="C98" s="82"/>
      <c r="D98" s="83"/>
    </row>
    <row r="99" spans="3:4">
      <c r="C99" s="82"/>
      <c r="D99" s="83"/>
    </row>
    <row r="100" spans="3:4">
      <c r="C100" s="82"/>
      <c r="D100" s="83"/>
    </row>
    <row r="101" spans="3:4">
      <c r="C101" s="82"/>
      <c r="D101" s="83"/>
    </row>
    <row r="102" spans="3:4">
      <c r="C102" s="82"/>
      <c r="D102" s="83"/>
    </row>
    <row r="103" spans="3:4">
      <c r="C103" s="82"/>
      <c r="D103" s="83"/>
    </row>
    <row r="104" spans="3:4">
      <c r="C104" s="82"/>
      <c r="D104" s="83"/>
    </row>
    <row r="105" spans="3:4">
      <c r="C105" s="82"/>
      <c r="D105" s="83"/>
    </row>
    <row r="106" spans="3:4">
      <c r="C106" s="82"/>
      <c r="D106" s="83"/>
    </row>
    <row r="107" spans="3:4">
      <c r="C107" s="82"/>
      <c r="D107" s="83"/>
    </row>
    <row r="108" spans="3:4">
      <c r="C108" s="82"/>
      <c r="D108" s="83"/>
    </row>
    <row r="109" spans="3:4">
      <c r="C109" s="82"/>
      <c r="D109" s="83"/>
    </row>
    <row r="110" spans="3:4">
      <c r="C110" s="82"/>
      <c r="D110" s="83"/>
    </row>
    <row r="111" spans="3:4">
      <c r="C111" s="82"/>
      <c r="D111" s="83"/>
    </row>
    <row r="112" spans="3:4">
      <c r="C112" s="82"/>
      <c r="D112" s="83"/>
    </row>
    <row r="113" spans="3:4">
      <c r="C113" s="82"/>
      <c r="D113" s="83"/>
    </row>
    <row r="114" spans="3:4">
      <c r="C114" s="82"/>
      <c r="D114" s="83"/>
    </row>
    <row r="115" spans="3:4">
      <c r="C115" s="82"/>
      <c r="D115" s="83"/>
    </row>
    <row r="116" spans="3:4">
      <c r="C116" s="82"/>
      <c r="D116" s="83"/>
    </row>
    <row r="117" spans="3:4">
      <c r="C117" s="82"/>
      <c r="D117" s="83"/>
    </row>
    <row r="118" spans="3:4">
      <c r="C118" s="82"/>
      <c r="D118" s="83"/>
    </row>
    <row r="119" spans="3:4">
      <c r="C119" s="82"/>
      <c r="D119" s="83"/>
    </row>
    <row r="120" spans="3:4">
      <c r="C120" s="82"/>
      <c r="D120" s="83"/>
    </row>
    <row r="121" spans="3:4">
      <c r="C121" s="82"/>
      <c r="D121" s="83"/>
    </row>
    <row r="122" spans="3:4">
      <c r="C122" s="82"/>
      <c r="D122" s="83"/>
    </row>
    <row r="123" spans="3:4" ht="20">
      <c r="C123" s="89"/>
      <c r="D123" s="83"/>
    </row>
    <row r="124" spans="3:4">
      <c r="D124" s="83"/>
    </row>
    <row r="125" spans="3:4" ht="20">
      <c r="C125" s="89"/>
      <c r="D125" s="83"/>
    </row>
    <row r="126" spans="3:4" ht="20">
      <c r="C126" s="89"/>
      <c r="D126" s="83"/>
    </row>
    <row r="127" spans="3:4" ht="20">
      <c r="C127" s="89"/>
      <c r="D127" s="83"/>
    </row>
    <row r="128" spans="3:4" ht="20">
      <c r="C128" s="89"/>
      <c r="D128" s="83"/>
    </row>
    <row r="129" spans="3:4" ht="20">
      <c r="C129" s="89"/>
      <c r="D129" s="83"/>
    </row>
    <row r="130" spans="3:4" ht="20">
      <c r="C130" s="89"/>
      <c r="D130" s="83"/>
    </row>
    <row r="131" spans="3:4">
      <c r="D131" s="83"/>
    </row>
    <row r="132" spans="3:4" ht="20">
      <c r="C132" s="89"/>
      <c r="D132" s="83"/>
    </row>
    <row r="133" spans="3:4">
      <c r="D133" s="83"/>
    </row>
    <row r="134" spans="3:4" ht="20">
      <c r="C134" s="89"/>
      <c r="D134" s="83"/>
    </row>
    <row r="135" spans="3:4" ht="20">
      <c r="C135" s="89"/>
      <c r="D135" s="83"/>
    </row>
    <row r="136" spans="3:4" ht="20">
      <c r="C136" s="89"/>
      <c r="D136" s="83"/>
    </row>
    <row r="137" spans="3:4" ht="20">
      <c r="C137" s="89"/>
      <c r="D137" s="83"/>
    </row>
    <row r="138" spans="3:4" ht="20">
      <c r="C138" s="89"/>
      <c r="D138" s="83"/>
    </row>
    <row r="139" spans="3:4">
      <c r="D139" s="83"/>
    </row>
    <row r="140" spans="3:4" ht="20">
      <c r="C140" s="89"/>
      <c r="D140" s="83"/>
    </row>
    <row r="141" spans="3:4">
      <c r="D141" s="83"/>
    </row>
    <row r="142" spans="3:4" ht="20">
      <c r="C142" s="89"/>
      <c r="D142" s="83"/>
    </row>
    <row r="143" spans="3:4" ht="20">
      <c r="C143" s="89"/>
      <c r="D143" s="83"/>
    </row>
    <row r="144" spans="3:4" ht="20">
      <c r="C144" s="89"/>
      <c r="D144" s="83"/>
    </row>
    <row r="145" spans="3:4" ht="20">
      <c r="C145" s="89"/>
      <c r="D145" s="83"/>
    </row>
    <row r="146" spans="3:4" ht="20">
      <c r="C146" s="89"/>
      <c r="D146" s="83"/>
    </row>
    <row r="147" spans="3:4" ht="20">
      <c r="C147" s="89"/>
      <c r="D147" s="83"/>
    </row>
    <row r="148" spans="3:4">
      <c r="D148" s="83"/>
    </row>
    <row r="149" spans="3:4" ht="20">
      <c r="C149" s="89"/>
      <c r="D149" s="83"/>
    </row>
    <row r="150" spans="3:4">
      <c r="D150" s="83"/>
    </row>
    <row r="151" spans="3:4" ht="20">
      <c r="C151" s="89"/>
      <c r="D151" s="83"/>
    </row>
    <row r="152" spans="3:4" ht="20">
      <c r="C152" s="89"/>
      <c r="D152" s="83"/>
    </row>
    <row r="153" spans="3:4" ht="20">
      <c r="C153" s="89"/>
      <c r="D153" s="83"/>
    </row>
    <row r="154" spans="3:4" ht="20">
      <c r="C154" s="89"/>
      <c r="D154" s="83"/>
    </row>
    <row r="155" spans="3:4" ht="20">
      <c r="C155" s="89"/>
      <c r="D155" s="83"/>
    </row>
    <row r="156" spans="3:4" ht="20">
      <c r="C156" s="89"/>
      <c r="D156" s="83"/>
    </row>
    <row r="157" spans="3:4" ht="20">
      <c r="C157" s="89"/>
      <c r="D157" s="83"/>
    </row>
    <row r="158" spans="3:4">
      <c r="C158" s="82"/>
      <c r="D158" s="83"/>
    </row>
    <row r="159" spans="3:4">
      <c r="C159" s="82"/>
      <c r="D159" s="83"/>
    </row>
    <row r="160" spans="3:4">
      <c r="C160" s="82"/>
      <c r="D160" s="83"/>
    </row>
    <row r="161" spans="3:4">
      <c r="C161" s="82"/>
      <c r="D161" s="83"/>
    </row>
    <row r="162" spans="3:4">
      <c r="C162" s="82"/>
      <c r="D162" s="83"/>
    </row>
    <row r="163" spans="3:4">
      <c r="C163" s="82"/>
      <c r="D163" s="83"/>
    </row>
    <row r="164" spans="3:4">
      <c r="C164" s="82"/>
      <c r="D164" s="83"/>
    </row>
    <row r="165" spans="3:4">
      <c r="C165" s="82"/>
      <c r="D165" s="83"/>
    </row>
    <row r="166" spans="3:4">
      <c r="C166" s="82"/>
      <c r="D166" s="83"/>
    </row>
    <row r="167" spans="3:4">
      <c r="C167" s="82"/>
      <c r="D167" s="83"/>
    </row>
    <row r="168" spans="3:4">
      <c r="C168" s="82"/>
      <c r="D168" s="83"/>
    </row>
    <row r="169" spans="3:4">
      <c r="C169" s="82"/>
      <c r="D169" s="83"/>
    </row>
    <row r="170" spans="3:4">
      <c r="C170" s="82"/>
      <c r="D170" s="83"/>
    </row>
    <row r="171" spans="3:4">
      <c r="C171" s="82"/>
      <c r="D171" s="83"/>
    </row>
    <row r="172" spans="3:4">
      <c r="C172" s="82"/>
      <c r="D172" s="83"/>
    </row>
    <row r="173" spans="3:4">
      <c r="C173" s="82"/>
      <c r="D173" s="83"/>
    </row>
    <row r="174" spans="3:4">
      <c r="C174" s="82"/>
      <c r="D174" s="83"/>
    </row>
    <row r="175" spans="3:4">
      <c r="C175" s="82"/>
      <c r="D175" s="83"/>
    </row>
    <row r="176" spans="3:4">
      <c r="C176" s="82"/>
      <c r="D176" s="83"/>
    </row>
    <row r="177" spans="3:4">
      <c r="C177" s="82"/>
      <c r="D177" s="83"/>
    </row>
    <row r="178" spans="3:4">
      <c r="C178" s="82"/>
      <c r="D178" s="83"/>
    </row>
    <row r="179" spans="3:4">
      <c r="C179" s="82"/>
      <c r="D179" s="83"/>
    </row>
    <row r="180" spans="3:4">
      <c r="C180" s="82"/>
      <c r="D180" s="83"/>
    </row>
    <row r="181" spans="3:4">
      <c r="C181" s="82"/>
      <c r="D181" s="83"/>
    </row>
    <row r="182" spans="3:4">
      <c r="C182" s="82"/>
      <c r="D182" s="83"/>
    </row>
    <row r="183" spans="3:4">
      <c r="C183" s="82"/>
      <c r="D183" s="83"/>
    </row>
    <row r="184" spans="3:4">
      <c r="C184" s="82"/>
      <c r="D184" s="83"/>
    </row>
    <row r="185" spans="3:4">
      <c r="C185" s="82"/>
      <c r="D185" s="83"/>
    </row>
    <row r="186" spans="3:4">
      <c r="C186" s="82"/>
      <c r="D186" s="83"/>
    </row>
    <row r="187" spans="3:4">
      <c r="C187" s="82"/>
      <c r="D187" s="83"/>
    </row>
    <row r="188" spans="3:4">
      <c r="C188" s="82"/>
      <c r="D188" s="83"/>
    </row>
    <row r="189" spans="3:4">
      <c r="C189" s="82"/>
      <c r="D189" s="83"/>
    </row>
    <row r="190" spans="3:4">
      <c r="C190" s="82"/>
      <c r="D190" s="83"/>
    </row>
    <row r="191" spans="3:4">
      <c r="C191" s="82"/>
      <c r="D191" s="83"/>
    </row>
    <row r="192" spans="3:4">
      <c r="C192" s="82"/>
      <c r="D192" s="83"/>
    </row>
    <row r="193" spans="3:4">
      <c r="C193" s="82"/>
      <c r="D193" s="83"/>
    </row>
    <row r="194" spans="3:4">
      <c r="C194" s="82"/>
      <c r="D194" s="83"/>
    </row>
    <row r="195" spans="3:4">
      <c r="C195" s="82"/>
      <c r="D195" s="83"/>
    </row>
    <row r="196" spans="3:4">
      <c r="C196" s="82"/>
      <c r="D196" s="83"/>
    </row>
    <row r="197" spans="3:4">
      <c r="C197" s="82"/>
      <c r="D197" s="83"/>
    </row>
    <row r="198" spans="3:4">
      <c r="C198" s="82"/>
      <c r="D198" s="83"/>
    </row>
    <row r="199" spans="3:4">
      <c r="C199" s="82"/>
      <c r="D199" s="83"/>
    </row>
    <row r="200" spans="3:4">
      <c r="C200" s="82"/>
      <c r="D200" s="83"/>
    </row>
    <row r="201" spans="3:4">
      <c r="C201" s="82"/>
      <c r="D201" s="83"/>
    </row>
    <row r="202" spans="3:4">
      <c r="C202" s="82"/>
      <c r="D202" s="83"/>
    </row>
    <row r="203" spans="3:4">
      <c r="C203" s="82"/>
      <c r="D203" s="83"/>
    </row>
    <row r="204" spans="3:4">
      <c r="C204" s="82"/>
      <c r="D204" s="83"/>
    </row>
    <row r="205" spans="3:4">
      <c r="C205" s="82"/>
      <c r="D205" s="83"/>
    </row>
    <row r="206" spans="3:4">
      <c r="C206" s="82"/>
      <c r="D206" s="83"/>
    </row>
    <row r="207" spans="3:4">
      <c r="C207" s="82"/>
      <c r="D207" s="83"/>
    </row>
    <row r="208" spans="3:4">
      <c r="C208" s="82"/>
      <c r="D208" s="83"/>
    </row>
    <row r="209" spans="3:4">
      <c r="C209" s="82"/>
      <c r="D209" s="83"/>
    </row>
    <row r="210" spans="3:4">
      <c r="C210" s="82"/>
      <c r="D210" s="83"/>
    </row>
    <row r="211" spans="3:4">
      <c r="C211" s="82"/>
      <c r="D211" s="83"/>
    </row>
    <row r="212" spans="3:4">
      <c r="C212" s="82"/>
      <c r="D212" s="83"/>
    </row>
    <row r="213" spans="3:4">
      <c r="C213" s="82"/>
      <c r="D213" s="83"/>
    </row>
    <row r="214" spans="3:4">
      <c r="C214" s="82"/>
      <c r="D214" s="83"/>
    </row>
    <row r="215" spans="3:4">
      <c r="C215" s="82"/>
      <c r="D215" s="83"/>
    </row>
    <row r="216" spans="3:4">
      <c r="C216" s="82"/>
      <c r="D216" s="83"/>
    </row>
    <row r="217" spans="3:4">
      <c r="C217" s="82"/>
      <c r="D217" s="83"/>
    </row>
    <row r="218" spans="3:4">
      <c r="C218" s="82"/>
      <c r="D218" s="83"/>
    </row>
    <row r="219" spans="3:4">
      <c r="C219" s="82"/>
      <c r="D219" s="83"/>
    </row>
    <row r="220" spans="3:4">
      <c r="C220" s="82"/>
      <c r="D220" s="83"/>
    </row>
    <row r="221" spans="3:4">
      <c r="C221" s="82"/>
      <c r="D221" s="83"/>
    </row>
    <row r="222" spans="3:4">
      <c r="C222" s="82"/>
      <c r="D222" s="83"/>
    </row>
    <row r="223" spans="3:4">
      <c r="C223" s="82"/>
      <c r="D223" s="83"/>
    </row>
    <row r="224" spans="3:4">
      <c r="C224" s="82"/>
      <c r="D224" s="83"/>
    </row>
    <row r="225" spans="3:4">
      <c r="C225" s="82"/>
      <c r="D225" s="83"/>
    </row>
    <row r="226" spans="3:4">
      <c r="C226" s="82"/>
      <c r="D226" s="83"/>
    </row>
    <row r="227" spans="3:4">
      <c r="C227" s="82"/>
      <c r="D227" s="83"/>
    </row>
    <row r="228" spans="3:4">
      <c r="C228" s="82"/>
      <c r="D228" s="83"/>
    </row>
    <row r="229" spans="3:4">
      <c r="C229" s="82"/>
      <c r="D229" s="83"/>
    </row>
    <row r="230" spans="3:4">
      <c r="C230" s="82"/>
      <c r="D230" s="83"/>
    </row>
    <row r="231" spans="3:4">
      <c r="C231" s="82"/>
      <c r="D231" s="83"/>
    </row>
    <row r="232" spans="3:4">
      <c r="C232" s="82"/>
      <c r="D232" s="83"/>
    </row>
    <row r="233" spans="3:4">
      <c r="C233" s="82"/>
      <c r="D233" s="83"/>
    </row>
    <row r="234" spans="3:4">
      <c r="C234" s="82"/>
      <c r="D234" s="83"/>
    </row>
    <row r="235" spans="3:4">
      <c r="C235" s="82"/>
      <c r="D235" s="83"/>
    </row>
    <row r="236" spans="3:4">
      <c r="C236" s="82"/>
      <c r="D236" s="83"/>
    </row>
    <row r="237" spans="3:4">
      <c r="C237" s="82"/>
      <c r="D237" s="83"/>
    </row>
    <row r="238" spans="3:4">
      <c r="C238" s="82"/>
      <c r="D238" s="83"/>
    </row>
    <row r="239" spans="3:4">
      <c r="C239" s="82"/>
      <c r="D239" s="83"/>
    </row>
    <row r="240" spans="3:4">
      <c r="C240" s="82"/>
      <c r="D240" s="83"/>
    </row>
    <row r="241" spans="3:4">
      <c r="C241" s="82"/>
      <c r="D241" s="83"/>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3C7D-D96E-1C42-B9A4-25CFE96C5D49}">
  <dimension ref="A1:A80"/>
  <sheetViews>
    <sheetView zoomScale="150" workbookViewId="0">
      <selection activeCell="A16" sqref="A16"/>
    </sheetView>
  </sheetViews>
  <sheetFormatPr baseColWidth="10" defaultRowHeight="16"/>
  <cols>
    <col min="1" max="1" width="58.1640625" customWidth="1"/>
  </cols>
  <sheetData>
    <row r="1" spans="1:1">
      <c r="A1" s="81" t="s">
        <v>605</v>
      </c>
    </row>
    <row r="2" spans="1:1">
      <c r="A2" s="81" t="s">
        <v>606</v>
      </c>
    </row>
    <row r="3" spans="1:1">
      <c r="A3" s="81" t="s">
        <v>607</v>
      </c>
    </row>
    <row r="4" spans="1:1">
      <c r="A4" s="81" t="s">
        <v>608</v>
      </c>
    </row>
    <row r="5" spans="1:1">
      <c r="A5" s="81" t="s">
        <v>609</v>
      </c>
    </row>
    <row r="6" spans="1:1">
      <c r="A6" s="81" t="s">
        <v>610</v>
      </c>
    </row>
    <row r="7" spans="1:1">
      <c r="A7" s="81" t="s">
        <v>611</v>
      </c>
    </row>
    <row r="8" spans="1:1">
      <c r="A8" s="81" t="s">
        <v>612</v>
      </c>
    </row>
    <row r="9" spans="1:1">
      <c r="A9" s="81" t="s">
        <v>613</v>
      </c>
    </row>
    <row r="10" spans="1:1">
      <c r="A10" s="81" t="s">
        <v>614</v>
      </c>
    </row>
    <row r="11" spans="1:1">
      <c r="A11" s="81" t="s">
        <v>615</v>
      </c>
    </row>
    <row r="12" spans="1:1">
      <c r="A12" s="81" t="s">
        <v>704</v>
      </c>
    </row>
    <row r="13" spans="1:1">
      <c r="A13" s="81" t="s">
        <v>616</v>
      </c>
    </row>
    <row r="14" spans="1:1">
      <c r="A14" s="81" t="s">
        <v>617</v>
      </c>
    </row>
    <row r="15" spans="1:1">
      <c r="A15" s="81" t="s">
        <v>618</v>
      </c>
    </row>
    <row r="16" spans="1:1">
      <c r="A16" s="81" t="s">
        <v>705</v>
      </c>
    </row>
    <row r="17" spans="1:1">
      <c r="A17" s="81" t="s">
        <v>619</v>
      </c>
    </row>
    <row r="18" spans="1:1">
      <c r="A18" s="81" t="s">
        <v>620</v>
      </c>
    </row>
    <row r="19" spans="1:1">
      <c r="A19" s="81" t="s">
        <v>621</v>
      </c>
    </row>
    <row r="20" spans="1:1">
      <c r="A20" s="81" t="s">
        <v>622</v>
      </c>
    </row>
    <row r="21" spans="1:1">
      <c r="A21" s="81" t="s">
        <v>623</v>
      </c>
    </row>
    <row r="22" spans="1:1">
      <c r="A22" s="81" t="s">
        <v>624</v>
      </c>
    </row>
    <row r="23" spans="1:1">
      <c r="A23" s="81" t="s">
        <v>625</v>
      </c>
    </row>
    <row r="24" spans="1:1">
      <c r="A24" s="81" t="s">
        <v>626</v>
      </c>
    </row>
    <row r="25" spans="1:1">
      <c r="A25" s="81" t="s">
        <v>627</v>
      </c>
    </row>
    <row r="26" spans="1:1">
      <c r="A26" s="81" t="s">
        <v>628</v>
      </c>
    </row>
    <row r="27" spans="1:1">
      <c r="A27" s="81" t="s">
        <v>629</v>
      </c>
    </row>
    <row r="28" spans="1:1">
      <c r="A28" s="81" t="s">
        <v>630</v>
      </c>
    </row>
    <row r="29" spans="1:1">
      <c r="A29" s="81" t="s">
        <v>631</v>
      </c>
    </row>
    <row r="30" spans="1:1">
      <c r="A30" s="81" t="s">
        <v>632</v>
      </c>
    </row>
    <row r="31" spans="1:1">
      <c r="A31" s="81" t="s">
        <v>633</v>
      </c>
    </row>
    <row r="32" spans="1:1">
      <c r="A32" s="81" t="s">
        <v>634</v>
      </c>
    </row>
    <row r="33" spans="1:1">
      <c r="A33" s="81" t="s">
        <v>635</v>
      </c>
    </row>
    <row r="34" spans="1:1">
      <c r="A34" s="81" t="s">
        <v>636</v>
      </c>
    </row>
    <row r="35" spans="1:1">
      <c r="A35" s="81" t="s">
        <v>637</v>
      </c>
    </row>
    <row r="36" spans="1:1">
      <c r="A36" s="81" t="s">
        <v>638</v>
      </c>
    </row>
    <row r="37" spans="1:1">
      <c r="A37" s="81" t="s">
        <v>639</v>
      </c>
    </row>
    <row r="38" spans="1:1">
      <c r="A38" s="81" t="s">
        <v>640</v>
      </c>
    </row>
    <row r="39" spans="1:1">
      <c r="A39" s="81" t="s">
        <v>641</v>
      </c>
    </row>
    <row r="40" spans="1:1">
      <c r="A40" s="81" t="s">
        <v>642</v>
      </c>
    </row>
    <row r="41" spans="1:1">
      <c r="A41" s="81" t="s">
        <v>643</v>
      </c>
    </row>
    <row r="42" spans="1:1">
      <c r="A42" s="81" t="s">
        <v>644</v>
      </c>
    </row>
    <row r="43" spans="1:1">
      <c r="A43" s="81" t="s">
        <v>645</v>
      </c>
    </row>
    <row r="44" spans="1:1">
      <c r="A44" s="81" t="s">
        <v>646</v>
      </c>
    </row>
    <row r="45" spans="1:1">
      <c r="A45" s="81" t="s">
        <v>647</v>
      </c>
    </row>
    <row r="46" spans="1:1">
      <c r="A46" s="81" t="s">
        <v>648</v>
      </c>
    </row>
    <row r="47" spans="1:1">
      <c r="A47" s="81" t="s">
        <v>649</v>
      </c>
    </row>
    <row r="48" spans="1:1">
      <c r="A48" s="81" t="s">
        <v>650</v>
      </c>
    </row>
    <row r="49" spans="1:1">
      <c r="A49" s="81" t="s">
        <v>651</v>
      </c>
    </row>
    <row r="50" spans="1:1">
      <c r="A50" s="81" t="s">
        <v>652</v>
      </c>
    </row>
    <row r="51" spans="1:1">
      <c r="A51" s="81" t="s">
        <v>653</v>
      </c>
    </row>
    <row r="52" spans="1:1">
      <c r="A52" s="81" t="s">
        <v>654</v>
      </c>
    </row>
    <row r="53" spans="1:1">
      <c r="A53" s="81" t="s">
        <v>655</v>
      </c>
    </row>
    <row r="54" spans="1:1">
      <c r="A54" s="81" t="s">
        <v>656</v>
      </c>
    </row>
    <row r="55" spans="1:1">
      <c r="A55" s="81" t="s">
        <v>657</v>
      </c>
    </row>
    <row r="56" spans="1:1">
      <c r="A56" s="81" t="s">
        <v>658</v>
      </c>
    </row>
    <row r="57" spans="1:1">
      <c r="A57" s="81" t="s">
        <v>659</v>
      </c>
    </row>
    <row r="58" spans="1:1">
      <c r="A58" s="81" t="s">
        <v>660</v>
      </c>
    </row>
    <row r="59" spans="1:1">
      <c r="A59" s="81" t="s">
        <v>661</v>
      </c>
    </row>
    <row r="60" spans="1:1">
      <c r="A60" s="81" t="s">
        <v>662</v>
      </c>
    </row>
    <row r="61" spans="1:1">
      <c r="A61" s="81" t="s">
        <v>663</v>
      </c>
    </row>
    <row r="62" spans="1:1">
      <c r="A62" s="81" t="s">
        <v>664</v>
      </c>
    </row>
    <row r="63" spans="1:1">
      <c r="A63" s="81" t="s">
        <v>665</v>
      </c>
    </row>
    <row r="64" spans="1:1">
      <c r="A64" s="81" t="s">
        <v>666</v>
      </c>
    </row>
    <row r="65" spans="1:1">
      <c r="A65" s="81" t="s">
        <v>667</v>
      </c>
    </row>
    <row r="66" spans="1:1">
      <c r="A66" s="81" t="s">
        <v>668</v>
      </c>
    </row>
    <row r="67" spans="1:1">
      <c r="A67" s="81" t="s">
        <v>669</v>
      </c>
    </row>
    <row r="68" spans="1:1">
      <c r="A68" s="81" t="s">
        <v>670</v>
      </c>
    </row>
    <row r="69" spans="1:1">
      <c r="A69" s="81" t="s">
        <v>671</v>
      </c>
    </row>
    <row r="70" spans="1:1">
      <c r="A70" s="81" t="s">
        <v>672</v>
      </c>
    </row>
    <row r="71" spans="1:1">
      <c r="A71" s="81" t="s">
        <v>673</v>
      </c>
    </row>
    <row r="72" spans="1:1">
      <c r="A72" s="81" t="s">
        <v>674</v>
      </c>
    </row>
    <row r="73" spans="1:1">
      <c r="A73" s="81" t="s">
        <v>675</v>
      </c>
    </row>
    <row r="74" spans="1:1">
      <c r="A74" s="81" t="s">
        <v>676</v>
      </c>
    </row>
    <row r="75" spans="1:1">
      <c r="A75" s="81" t="s">
        <v>677</v>
      </c>
    </row>
    <row r="76" spans="1:1">
      <c r="A76" s="81" t="s">
        <v>678</v>
      </c>
    </row>
    <row r="77" spans="1:1">
      <c r="A77" s="81" t="s">
        <v>679</v>
      </c>
    </row>
    <row r="78" spans="1:1">
      <c r="A78" s="81" t="s">
        <v>680</v>
      </c>
    </row>
    <row r="79" spans="1:1">
      <c r="A79" s="81" t="s">
        <v>681</v>
      </c>
    </row>
    <row r="80" spans="1:1">
      <c r="A80" s="81" t="s">
        <v>534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HTML+CSS</vt:lpstr>
      <vt:lpstr>JACASCRIPT</vt:lpstr>
      <vt:lpstr>AJAX</vt:lpstr>
      <vt:lpstr>ES6</vt:lpstr>
      <vt:lpstr>REACT</vt:lpstr>
      <vt:lpstr>学习历程</vt:lpstr>
      <vt:lpstr>面试题整理</vt:lpstr>
      <vt:lpstr>Sheet1</vt:lpstr>
      <vt:lpstr>我有记录的真实面试题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甘星</dc:creator>
  <cp:lastModifiedBy>Frank Khan</cp:lastModifiedBy>
  <dcterms:created xsi:type="dcterms:W3CDTF">2021-11-24T10:23:36Z</dcterms:created>
  <dcterms:modified xsi:type="dcterms:W3CDTF">2023-03-21T05:18:51Z</dcterms:modified>
</cp:coreProperties>
</file>