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DV_List" localSheetId="1">#REF!</definedName>
    <definedName name="S_List" localSheetId="2">'Severity, Exposure, Controllabi'!$E$12:$E$16</definedName>
    <definedName name="OM_List" localSheetId="2">'Situational Analysis Guidewords'!$D$5:$D$14</definedName>
    <definedName name="IU_List" localSheetId="2">'Situational Analysis Guidewords'!$D$44:$D$47</definedName>
    <definedName name="E_List" localSheetId="1">#REF!</definedName>
    <definedName name="EN_List" localSheetId="2">'Situational Analysis Guidewords'!$D$51:$D$60</definedName>
    <definedName name="SD_List" localSheetId="1">#REF!</definedName>
    <definedName name="EN_List" localSheetId="1">#REF!</definedName>
    <definedName name="IU_List" localSheetId="1">#REF!</definedName>
    <definedName name="C_List" localSheetId="1">#REF!</definedName>
    <definedName name="SD_List" localSheetId="2">'Situational Analysis Guidewords'!$D$33:$D$40</definedName>
    <definedName name="OS_List" localSheetId="2">'Situational Analysis Guidewords'!$D$18:$D$29</definedName>
    <definedName name="E_List" localSheetId="2">'Severity, Exposure, Controllabi'!$E$3:$E$8</definedName>
    <definedName name="OM_List" localSheetId="1">#REF!</definedName>
    <definedName name="DV_List" localSheetId="2">'Hazard Analysis Guidewords'!$D$4:$D$24</definedName>
    <definedName name="OS_List" localSheetId="1">#REF!</definedName>
    <definedName name="C_List" localSheetId="2">'Severity, Exposure, Controllabi'!$E$20:$E$24</definedName>
    <definedName name="S_List" localSheetId="1">#REF!</definedName>
  </definedNames>
  <calcPr calcId="144525"/>
</workbook>
</file>

<file path=xl/sharedStrings.xml><?xml version="1.0" encoding="utf-8"?>
<sst xmlns="http://schemas.openxmlformats.org/spreadsheetml/2006/main" count="605" uniqueCount="289">
  <si>
    <t>INSTRUCTIONS:</t>
  </si>
  <si>
    <t>Fill out the hazard analysis and risk assessment below.</t>
  </si>
  <si>
    <t>HA-001 should be for the lane departure warning function as discussed in the lecture.</t>
  </si>
  <si>
    <t>HA-002 should be for the lane keeping assistance function as discussed in the lecture.</t>
  </si>
  <si>
    <t xml:space="preserve">Then come up with your own situations and hazards for the lane assistance system. Fill in the HA-003 and HA-004 rows. </t>
  </si>
  <si>
    <t>When finished, export your spreadsheet as a pdf file so that a reviewer can easily see your work.</t>
  </si>
  <si>
    <t>Hazard ID</t>
  </si>
  <si>
    <t>Situational Analysis</t>
  </si>
  <si>
    <t>Hazard Identification</t>
  </si>
  <si>
    <t>Hazardous Event Classification</t>
  </si>
  <si>
    <t>Determination of ASIL and Safety Goals</t>
  </si>
  <si>
    <t>Operational Mode</t>
  </si>
  <si>
    <t>Operational Scenario</t>
  </si>
  <si>
    <t>Environmental Details</t>
  </si>
  <si>
    <t>Situation Details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</si>
  <si>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</si>
  <si>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</si>
  <si>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</si>
  <si>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</si>
  <si>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</si>
  <si>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</si>
  <si>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</si>
  <si>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</si>
  <si>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</si>
  <si>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</si>
  <si>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Rationale
(for exposure)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</si>
  <si>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</si>
  <si>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</si>
  <si>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</si>
  <si>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</si>
  <si>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</si>
  <si>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</si>
  <si>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HA-001</t>
  </si>
  <si>
    <t xml:space="preserve">Normal Driving </t>
  </si>
  <si>
    <t>City Road</t>
  </si>
  <si>
    <t>Normal conditions</t>
  </si>
  <si>
    <t>Low speed</t>
  </si>
  <si>
    <t>Country Road</t>
  </si>
  <si>
    <t>Correctly used</t>
  </si>
  <si>
    <t>Because the steering wheel warning vibration was too strong,a driver might loose control of the vehicle.</t>
  </si>
  <si>
    <t>Lane Departure Warning (LDW) function shall apply an oscillating steering torque to provide the driver with haptic feedback</t>
  </si>
  <si>
    <t>Actor effect is too much</t>
  </si>
  <si>
    <t>The LDW function applies an oscillating torque with very high torque (above limit).</t>
  </si>
  <si>
    <t>Collision with other vehicle.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</si>
  <si>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</si>
  <si>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limit).</t>
  </si>
  <si>
    <t>E3 - High probability</t>
  </si>
  <si>
    <t>Driving on the highway</t>
  </si>
  <si>
    <t>S3 - Life-threatening or fatal injuries</t>
  </si>
  <si>
    <t>Normal driving on country roads during normal conditions with high speed</t>
  </si>
  <si>
    <t>C3-Difficult to control or uncontrollable</t>
  </si>
  <si>
    <t>vibrate excessively with wild swings of the steering wheel,most drivers would have difficulty controlling the vehicle</t>
  </si>
  <si>
    <t>C</t>
  </si>
  <si>
    <t>Limiting the vibrational steering torque would help lower the risk to an acceptable</t>
  </si>
  <si>
    <t>HA-002</t>
  </si>
  <si>
    <t>Highway</t>
  </si>
  <si>
    <t>High speed</t>
  </si>
  <si>
    <t>Incorrectly used</t>
  </si>
  <si>
    <t>Because the lane keeping assistance function takes control of the vehicle, a driver takes both hands off of the steering wheel and treats the vehicle as if it were autonomous .</t>
  </si>
  <si>
    <t>Lane Keeping Assistance (LKA) function shall apply the steering torque when active in order to stay in ego lane</t>
  </si>
  <si>
    <t>Function always activated</t>
  </si>
  <si>
    <t xml:space="preserve"> the lane keeping assistance function is always activated</t>
  </si>
  <si>
    <t xml:space="preserve"> incorrectly treating the car as a fully autonomous vehicle.</t>
  </si>
  <si>
    <t>no add extra steering torque for a limited amount of time and then stop providing extra torque.</t>
  </si>
  <si>
    <t>Driving on Country Road</t>
  </si>
  <si>
    <t>The driver is on a country road and misusing the system</t>
  </si>
  <si>
    <t>C2-Normally controllable</t>
  </si>
  <si>
    <t>Because hands aren't on the wheel at high speeds, a vehicle accident would not be controllable.</t>
  </si>
  <si>
    <t>shall be time limited and additional teering torque shall end after a given time interval so that the driver cannot misuse the system for autonomous driing.</t>
  </si>
  <si>
    <t>HA-003</t>
  </si>
  <si>
    <t>OM03 - Normal Driving</t>
  </si>
  <si>
    <t>OS02 - City Road</t>
  </si>
  <si>
    <t>EN06 - Rain (slippery road)</t>
  </si>
  <si>
    <t>SD01 - Low Speed</t>
  </si>
  <si>
    <t>IU01 - Correctly used</t>
  </si>
  <si>
    <t>Normal Driving on City Road during Rain conditions with Low Speed ( Correctly used)</t>
  </si>
  <si>
    <t>DV04 - Actor effect is too much</t>
  </si>
  <si>
    <t>EV00 - Collision with other vehicle</t>
  </si>
  <si>
    <t>High haptic feedback affects driver's ability to steer as intended. The driver loses control of the vehicle and collides with another vehicle or with road infrastructure.</t>
  </si>
  <si>
    <t>E3 - Medium probability</t>
  </si>
  <si>
    <t>The driver is on a city wet road. It happens often.</t>
  </si>
  <si>
    <t>S1 - Light and moderate injuries</t>
  </si>
  <si>
    <t>A low speed collision implies severity of S1.</t>
  </si>
  <si>
    <t>C3 - Difficult to control or uncontrollable</t>
  </si>
  <si>
    <t xml:space="preserve">Controllability is C3 because the steering wheel jerking back and forth violently would be difficult to control even at lower speeds. </t>
  </si>
  <si>
    <t>A</t>
  </si>
  <si>
    <t>The oscillating steering torque from the lane departure warning function shall be limited.</t>
  </si>
  <si>
    <t>HA-004</t>
  </si>
  <si>
    <t>OS03 - City Road</t>
  </si>
  <si>
    <t>EN01 - Normal conditions</t>
  </si>
  <si>
    <t>IU02 - Correctly used</t>
  </si>
  <si>
    <t>Normal Driving on City Road during Normal conditions with Low Speed ( Correctly used)</t>
  </si>
  <si>
    <t>EV01 - Collision with other vehicle</t>
  </si>
  <si>
    <t>E4 - High probability</t>
  </si>
  <si>
    <t>The driver is on a city dry road. It always happen.</t>
  </si>
  <si>
    <t>B</t>
  </si>
  <si>
    <t>EXAMPLE DISCUSSED IN THE PROJECT INSTRUCTIONS - Headlamp System</t>
  </si>
  <si>
    <t>Situation Details
(optional)</t>
  </si>
  <si>
    <t>Normal Driving</t>
  </si>
  <si>
    <t>Normal Conditions</t>
  </si>
  <si>
    <t>Low Speed</t>
  </si>
  <si>
    <t>Night time + Obstacle on the road</t>
  </si>
  <si>
    <t>Correctly Used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</si>
  <si>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</si>
  <si>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</si>
  <si>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</si>
  <si>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</si>
  <si>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</si>
  <si>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</si>
  <si>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</si>
  <si>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night driving in the city is a regular activity</t>
  </si>
  <si>
    <t>In city traffiic, speed of vehicle is expected to be low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</si>
  <si>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</si>
  <si>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</si>
  <si>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</si>
  <si>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</si>
  <si>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MORE EXAMPLES - Headlamp System</t>
  </si>
  <si>
    <t>Situation Analysis</t>
  </si>
  <si>
    <t>OS01 - City Road</t>
  </si>
  <si>
    <t>SD03 - Low speed</t>
  </si>
  <si>
    <t>Normal Driving on City Road during Normal conditions with Low speed (Night time + Obstacle on the road)</t>
  </si>
  <si>
    <t>DV01 - Function not activated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</si>
  <si>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</si>
  <si>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</si>
  <si>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</si>
  <si>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</si>
  <si>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</si>
  <si>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</si>
  <si>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</si>
  <si>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</si>
  <si>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</si>
  <si>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</si>
  <si>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</si>
  <si>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</si>
  <si>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</si>
  <si>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</si>
  <si>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</si>
  <si>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</si>
  <si>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On highway speed of vehicle is expected to be high</t>
  </si>
  <si>
    <t>C2 - Normally controllable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</si>
  <si>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</si>
  <si>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</si>
  <si>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</si>
  <si>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</si>
  <si>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</si>
  <si>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</si>
  <si>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</si>
  <si>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</si>
  <si>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</si>
  <si>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</si>
  <si>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HA-005</t>
  </si>
  <si>
    <t>SD04 - High speed</t>
  </si>
  <si>
    <t>Normal Driving on Country Road during Snowfall (degraded view) with High speed (Night time + Obstacle on the road and no other illumination on road)</t>
  </si>
  <si>
    <t>country driving is part of regular driving, however, heavy snow occurs a few times a year</t>
  </si>
  <si>
    <t>Hazard &amp; Risk Analysis Definitions</t>
  </si>
  <si>
    <t>ID</t>
  </si>
  <si>
    <t>Mode</t>
  </si>
  <si>
    <t>Remarks</t>
  </si>
  <si>
    <t>Reference</t>
  </si>
  <si>
    <t>Parked</t>
  </si>
  <si>
    <t>Car is parked, ignition is off</t>
  </si>
  <si>
    <t>Ignition on</t>
  </si>
  <si>
    <t>Car is parked, ignition is on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</si>
  <si>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</si>
  <si>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</si>
  <si>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</si>
  <si>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</si>
  <si>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</si>
  <si>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</si>
  <si>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</si>
  <si>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</si>
  <si>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</si>
  <si>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Service</t>
  </si>
  <si>
    <t>Vehicle is in repair garage</t>
  </si>
  <si>
    <t>N/A</t>
  </si>
  <si>
    <t>not applicable or not relevant</t>
  </si>
  <si>
    <t>Scenario</t>
  </si>
  <si>
    <t>Any Road</t>
  </si>
  <si>
    <t>road type</t>
  </si>
  <si>
    <t>Mountain Pass</t>
  </si>
  <si>
    <t>Off Road</t>
  </si>
  <si>
    <t>Road with gradient</t>
  </si>
  <si>
    <t>road attribute</t>
  </si>
  <si>
    <t>Road with bump</t>
  </si>
  <si>
    <t>Road tunnel</t>
  </si>
  <si>
    <t>Road with construction site</t>
  </si>
  <si>
    <t>driving attribute</t>
  </si>
  <si>
    <t>Normal acceleration</t>
  </si>
  <si>
    <t>High acceleration</t>
  </si>
  <si>
    <t>Normal braking</t>
  </si>
  <si>
    <t>High braking</t>
  </si>
  <si>
    <t>Item Usage</t>
  </si>
  <si>
    <t>Intended usage</t>
  </si>
  <si>
    <t>Unintended usage (foreseeable)</t>
  </si>
  <si>
    <t>weather attribute</t>
  </si>
  <si>
    <t>Sun blares (degraded view)</t>
  </si>
  <si>
    <t>Fog (degraded view)</t>
  </si>
  <si>
    <t>Snowfall (degraded view)</t>
  </si>
  <si>
    <t>Cross-wind (lateral force)</t>
  </si>
  <si>
    <t>Rain (slippery road)</t>
  </si>
  <si>
    <t>Snow (slippery road)</t>
  </si>
  <si>
    <t>Glace (slippery road)</t>
  </si>
  <si>
    <t>Deviation (Guideword)</t>
  </si>
  <si>
    <t>Activation error</t>
  </si>
  <si>
    <t>Function unexpectedly activated</t>
  </si>
  <si>
    <t>Quantitative error</t>
  </si>
  <si>
    <t>Actor effect is too less</t>
  </si>
  <si>
    <t>Actor action too early</t>
  </si>
  <si>
    <t>Timing error</t>
  </si>
  <si>
    <t>Actor action too late</t>
  </si>
  <si>
    <t>Actor action before</t>
  </si>
  <si>
    <t>Sequence error</t>
  </si>
  <si>
    <t>Actor action after</t>
  </si>
  <si>
    <t>Actor effect is reverse</t>
  </si>
  <si>
    <t>Logical error</t>
  </si>
  <si>
    <t>Actor effect is wrong</t>
  </si>
  <si>
    <t>Sensor sensitivity is too high</t>
  </si>
  <si>
    <t>Sensor sensitivity is too low</t>
  </si>
  <si>
    <t>Sensor detection too early</t>
  </si>
  <si>
    <t>Sensor detection too late</t>
  </si>
  <si>
    <t>Sensor detection before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</si>
  <si>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</si>
  <si>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</si>
  <si>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</si>
  <si>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</si>
  <si>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</si>
  <si>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</si>
  <si>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</si>
  <si>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</si>
  <si>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</si>
  <si>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</si>
  <si>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</si>
  <si>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</si>
  <si>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</si>
  <si>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</si>
  <si>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</si>
  <si>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</si>
  <si>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</si>
  <si>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</si>
  <si>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</si>
  <si>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</si>
  <si>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</si>
  <si>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</si>
  <si>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</si>
  <si>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</si>
  <si>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</si>
  <si>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</si>
  <si>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</si>
  <si>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</si>
  <si>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</si>
  <si>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</si>
  <si>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</si>
  <si>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</si>
  <si>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</si>
  <si>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</si>
  <si>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</si>
  <si>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</si>
  <si>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</si>
  <si>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</si>
  <si>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</si>
  <si>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</si>
  <si>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</si>
  <si>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</si>
  <si>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</si>
  <si>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</si>
  <si>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</si>
  <si>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</si>
  <si>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</si>
  <si>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</si>
  <si>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</si>
  <si>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</si>
  <si>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</si>
  <si>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</si>
  <si>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</si>
  <si>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</si>
  <si>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</si>
  <si>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Controllability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</si>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</sst>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7">
    <font>
      <sz val="10"/>
      <color rgb="FF00000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0"/>
      <color rgb="FF0000FF"/>
      <name val="Arial"/>
      <charset val="134"/>
    </font>
    <font>
      <b/>
      <sz val="10"/>
      <color rgb="FF000000"/>
      <name val="Arial"/>
      <charset val="134"/>
    </font>
    <font>
      <b/>
      <sz val="16"/>
      <color rgb="FF0000FF"/>
      <name val="Arial"/>
      <charset val="134"/>
    </font>
    <font>
      <sz val="11"/>
      <color rgb="FF000000"/>
      <name val="Arial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0" borderId="1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19" borderId="18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9" borderId="20" applyNumberFormat="0" applyAlignment="0" applyProtection="0">
      <alignment vertical="center"/>
    </xf>
    <xf numFmtId="0" fontId="8" fillId="9" borderId="15" applyNumberFormat="0" applyAlignment="0" applyProtection="0">
      <alignment vertical="center"/>
    </xf>
    <xf numFmtId="0" fontId="24" fillId="37" borderId="22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65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6" xfId="0" applyFont="1" applyBorder="1" applyAlignment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2" fillId="0" borderId="0" xfId="0" applyFont="1"/>
    <xf numFmtId="0" fontId="1" fillId="0" borderId="0" xfId="0" applyFont="1"/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1" fillId="0" borderId="9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2" borderId="9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4" fillId="0" borderId="0" xfId="0" applyFont="1" applyAlignment="1"/>
    <xf numFmtId="0" fontId="1" fillId="0" borderId="0" xfId="0" applyFont="1" applyAlignment="1"/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/>
    <xf numFmtId="0" fontId="2" fillId="0" borderId="10" xfId="0" applyFont="1" applyBorder="1" applyAlignment="1"/>
    <xf numFmtId="0" fontId="1" fillId="0" borderId="10" xfId="0" applyFont="1" applyBorder="1" applyAlignment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/>
    <xf numFmtId="0" fontId="3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5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" fillId="0" borderId="13" xfId="0" applyFont="1" applyBorder="1"/>
    <xf numFmtId="0" fontId="2" fillId="5" borderId="0" xfId="0" applyFont="1" applyFill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/>
    <xf numFmtId="0" fontId="2" fillId="4" borderId="12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6" borderId="0" xfId="0" applyFont="1" applyFill="1" applyAlignment="1"/>
    <xf numFmtId="0" fontId="1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9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5"/>
  <sheetViews>
    <sheetView tabSelected="1" workbookViewId="0">
      <selection activeCell="C17" sqref="C17"/>
    </sheetView>
  </sheetViews>
  <sheetFormatPr defaultColWidth="14.4259259259259" defaultRowHeight="15.75" customHeight="1"/>
  <cols>
    <col min="2" max="2" width="22.1388888888889" customWidth="1"/>
    <col min="3" max="3" width="19" customWidth="1"/>
    <col min="4" max="5" width="18.287037037037" customWidth="1"/>
    <col min="6" max="6" width="18.8611111111111" customWidth="1"/>
    <col min="7" max="7" width="16.4259259259259" customWidth="1"/>
    <col min="8" max="8" width="34.4259259259259" customWidth="1"/>
    <col min="9" max="9" width="18.8611111111111" customWidth="1"/>
    <col min="10" max="10" width="13.287037037037" customWidth="1"/>
    <col min="11" max="11" width="22.5740740740741" customWidth="1"/>
    <col min="12" max="12" width="18.712962962963" customWidth="1"/>
    <col min="13" max="13" width="28" customWidth="1"/>
    <col min="14" max="14" width="25.5740740740741" customWidth="1"/>
    <col min="16" max="16" width="28" customWidth="1"/>
    <col min="17" max="17" width="20.712962962963" customWidth="1"/>
    <col min="18" max="18" width="18.5740740740741" customWidth="1"/>
    <col min="19" max="19" width="20.712962962963" customWidth="1"/>
    <col min="20" max="20" width="40.287037037037" customWidth="1"/>
    <col min="22" max="22" width="33.1388888888889" customWidth="1"/>
  </cols>
  <sheetData>
    <row r="1" ht="13.2" spans="1:28">
      <c r="A1" s="51"/>
      <c r="B1" s="54" t="s">
        <v>0</v>
      </c>
      <c r="C1" s="51"/>
      <c r="D1" s="51"/>
      <c r="E1" s="51"/>
      <c r="F1" s="51"/>
      <c r="G1" s="51"/>
      <c r="H1" s="51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53"/>
      <c r="X1" s="53"/>
      <c r="Y1" s="53"/>
      <c r="Z1" s="53"/>
      <c r="AA1" s="53"/>
      <c r="AB1" s="53"/>
    </row>
    <row r="2" ht="13.2" spans="1:28">
      <c r="A2" s="51"/>
      <c r="B2" s="55" t="s">
        <v>1</v>
      </c>
      <c r="C2" s="51"/>
      <c r="D2" s="51"/>
      <c r="E2" s="51"/>
      <c r="F2" s="51"/>
      <c r="G2" s="51"/>
      <c r="H2" s="51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53"/>
      <c r="X2" s="53"/>
      <c r="Y2" s="53"/>
      <c r="Z2" s="53"/>
      <c r="AA2" s="53"/>
      <c r="AB2" s="53"/>
    </row>
    <row r="3" ht="13.2" spans="1:28">
      <c r="A3" s="51"/>
      <c r="B3" s="56" t="s">
        <v>2</v>
      </c>
      <c r="C3" s="51"/>
      <c r="D3" s="51"/>
      <c r="E3" s="51"/>
      <c r="F3" s="51"/>
      <c r="G3" s="51"/>
      <c r="H3" s="51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53"/>
      <c r="X3" s="53"/>
      <c r="Y3" s="53"/>
      <c r="Z3" s="53"/>
      <c r="AA3" s="53"/>
      <c r="AB3" s="53"/>
    </row>
    <row r="4" ht="13.2" spans="1:28">
      <c r="A4" s="51"/>
      <c r="B4" s="56" t="s">
        <v>3</v>
      </c>
      <c r="C4" s="51"/>
      <c r="D4" s="51"/>
      <c r="E4" s="51"/>
      <c r="F4" s="51"/>
      <c r="G4" s="51"/>
      <c r="H4" s="51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53"/>
      <c r="X4" s="53"/>
      <c r="Y4" s="53"/>
      <c r="Z4" s="53"/>
      <c r="AA4" s="53"/>
      <c r="AB4" s="53"/>
    </row>
    <row r="5" ht="13.2" spans="1:28">
      <c r="A5" s="51"/>
      <c r="B5" s="55" t="s">
        <v>4</v>
      </c>
      <c r="C5" s="51"/>
      <c r="D5" s="51"/>
      <c r="E5" s="51"/>
      <c r="F5" s="51"/>
      <c r="G5" s="51"/>
      <c r="H5" s="51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53"/>
      <c r="X5" s="53"/>
      <c r="Y5" s="53"/>
      <c r="Z5" s="53"/>
      <c r="AA5" s="53"/>
      <c r="AB5" s="53"/>
    </row>
    <row r="6" ht="13.2" spans="1:28">
      <c r="A6" s="51"/>
      <c r="B6" s="55" t="s">
        <v>5</v>
      </c>
      <c r="C6" s="51"/>
      <c r="D6" s="51"/>
      <c r="E6" s="51"/>
      <c r="F6" s="51"/>
      <c r="G6" s="51"/>
      <c r="H6" s="51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53"/>
      <c r="X6" s="53"/>
      <c r="Y6" s="53"/>
      <c r="Z6" s="53"/>
      <c r="AA6" s="53"/>
      <c r="AB6" s="53"/>
    </row>
    <row r="7" ht="13.2" spans="1:28">
      <c r="A7" s="51"/>
      <c r="B7" s="51"/>
      <c r="C7" s="51"/>
      <c r="D7" s="51"/>
      <c r="E7" s="51"/>
      <c r="F7" s="51"/>
      <c r="G7" s="51"/>
      <c r="H7" s="51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53"/>
      <c r="X7" s="53"/>
      <c r="Y7" s="53"/>
      <c r="Z7" s="53"/>
      <c r="AA7" s="53"/>
      <c r="AB7" s="53"/>
    </row>
    <row r="8" ht="13.2" spans="1:28">
      <c r="A8" s="51"/>
      <c r="B8" s="51"/>
      <c r="C8" s="51"/>
      <c r="D8" s="51"/>
      <c r="E8" s="51"/>
      <c r="F8" s="51"/>
      <c r="G8" s="51"/>
      <c r="H8" s="51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53"/>
      <c r="X8" s="53"/>
      <c r="Y8" s="53"/>
      <c r="Z8" s="53"/>
      <c r="AA8" s="53"/>
      <c r="AB8" s="53"/>
    </row>
    <row r="9" ht="13.95" spans="1:28">
      <c r="A9" s="51"/>
      <c r="B9" s="51"/>
      <c r="C9" s="51"/>
      <c r="D9" s="51"/>
      <c r="E9" s="51"/>
      <c r="F9" s="51"/>
      <c r="G9" s="51"/>
      <c r="H9" s="51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53"/>
      <c r="X9" s="53"/>
      <c r="Y9" s="53"/>
      <c r="Z9" s="53"/>
      <c r="AA9" s="53"/>
      <c r="AB9" s="53"/>
    </row>
    <row r="10" spans="1:28">
      <c r="A10" s="41" t="s">
        <v>6</v>
      </c>
      <c r="B10" s="42" t="s">
        <v>7</v>
      </c>
      <c r="C10" s="43"/>
      <c r="D10" s="43"/>
      <c r="E10" s="43"/>
      <c r="F10" s="43"/>
      <c r="G10" s="43"/>
      <c r="H10" s="43"/>
      <c r="I10" s="49" t="s">
        <v>8</v>
      </c>
      <c r="J10" s="43"/>
      <c r="K10" s="43"/>
      <c r="L10" s="43"/>
      <c r="M10" s="43"/>
      <c r="N10" s="43"/>
      <c r="O10" s="49" t="s">
        <v>9</v>
      </c>
      <c r="P10" s="43"/>
      <c r="Q10" s="43"/>
      <c r="R10" s="43"/>
      <c r="S10" s="43"/>
      <c r="T10" s="43"/>
      <c r="U10" s="50" t="s">
        <v>10</v>
      </c>
      <c r="V10" s="43"/>
      <c r="W10" s="53"/>
      <c r="X10" s="53"/>
      <c r="Y10" s="53"/>
      <c r="Z10" s="53"/>
      <c r="AA10" s="53"/>
      <c r="AB10" s="53"/>
    </row>
    <row r="11" ht="27.15" spans="1:28">
      <c r="A11" s="44"/>
      <c r="B11" s="45" t="s">
        <v>11</v>
      </c>
      <c r="C11" s="45" t="s">
        <v>12</v>
      </c>
      <c r="D11" s="45" t="s">
        <v>13</v>
      </c>
      <c r="E11" s="45" t="s">
        <v>14</v>
      </c>
      <c r="F11" s="45" t="s">
        <v>15</v>
      </c>
      <c r="G11" s="45" t="s">
        <v>16</v>
      </c>
      <c r="H11" s="45" t="s">
        <v>17</v>
      </c>
      <c r="I11" s="45" t="s">
        <v>18</v>
      </c>
      <c r="J11" s="45" t="s">
        <v>19</v>
      </c>
      <c r="K11" s="45" t="s">
        <v>20</v>
      </c>
      <c r="L11" s="45" t="s">
        <v>21</v>
      </c>
      <c r="M11" s="45" t="s">
        <v>22</v>
      </c>
      <c r="N11" s="45" t="s">
        <v>23</v>
      </c>
      <c r="O11" s="45" t="s">
        <v>24</v>
      </c>
      <c r="P11" s="45" t="s">
        <v>25</v>
      </c>
      <c r="Q11" s="45" t="s">
        <v>26</v>
      </c>
      <c r="R11" s="45" t="s">
        <v>27</v>
      </c>
      <c r="S11" s="45" t="s">
        <v>28</v>
      </c>
      <c r="T11" s="45" t="s">
        <v>29</v>
      </c>
      <c r="U11" s="45" t="s">
        <v>30</v>
      </c>
      <c r="V11" s="44" t="s">
        <v>31</v>
      </c>
      <c r="W11" s="51"/>
      <c r="X11" s="51"/>
      <c r="Y11" s="51"/>
      <c r="Z11" s="51"/>
      <c r="AA11" s="51"/>
      <c r="AB11" s="51"/>
    </row>
    <row r="12" customHeight="1" spans="1:28">
      <c r="A12" s="57" t="s">
        <v>32</v>
      </c>
      <c r="B12" s="58" t="s">
        <v>33</v>
      </c>
      <c r="C12" s="58" t="s">
        <v>34</v>
      </c>
      <c r="D12" s="59" t="s">
        <v>35</v>
      </c>
      <c r="E12" s="58" t="s">
        <v>36</v>
      </c>
      <c r="F12" s="58" t="s">
        <v>37</v>
      </c>
      <c r="G12" s="58" t="s">
        <v>38</v>
      </c>
      <c r="H12" s="58" t="s">
        <v>39</v>
      </c>
      <c r="I12" s="58" t="s">
        <v>40</v>
      </c>
      <c r="J12" s="58" t="s">
        <v>41</v>
      </c>
      <c r="K12" s="63" t="s">
        <v>42</v>
      </c>
      <c r="L12" s="58" t="s">
        <v>43</v>
      </c>
      <c r="M12" s="58" t="s">
        <v>44</v>
      </c>
      <c r="N12" s="64" t="s">
        <v>45</v>
      </c>
      <c r="O12" s="58" t="s">
        <v>46</v>
      </c>
      <c r="P12" s="58" t="s">
        <v>47</v>
      </c>
      <c r="Q12" s="58" t="s">
        <v>48</v>
      </c>
      <c r="R12" s="58" t="s">
        <v>49</v>
      </c>
      <c r="S12" s="58" t="s">
        <v>50</v>
      </c>
      <c r="T12" s="58" t="s">
        <v>51</v>
      </c>
      <c r="U12" s="57" t="s">
        <v>52</v>
      </c>
      <c r="V12" s="61" t="s">
        <v>53</v>
      </c>
      <c r="W12" s="63"/>
      <c r="X12" s="63"/>
      <c r="Y12" s="63"/>
      <c r="Z12" s="63"/>
      <c r="AA12" s="63"/>
      <c r="AB12" s="63"/>
    </row>
    <row r="13" ht="12.75" customHeight="1" spans="1:28">
      <c r="A13" s="57" t="s">
        <v>54</v>
      </c>
      <c r="B13" s="58" t="s">
        <v>33</v>
      </c>
      <c r="C13" s="58" t="s">
        <v>55</v>
      </c>
      <c r="D13" s="58" t="s">
        <v>35</v>
      </c>
      <c r="E13" s="58" t="s">
        <v>56</v>
      </c>
      <c r="F13" s="58" t="s">
        <v>34</v>
      </c>
      <c r="G13" s="58" t="s">
        <v>57</v>
      </c>
      <c r="H13" s="58" t="s">
        <v>58</v>
      </c>
      <c r="I13" s="58" t="s">
        <v>59</v>
      </c>
      <c r="J13" s="58" t="s">
        <v>60</v>
      </c>
      <c r="K13" s="58" t="s">
        <v>61</v>
      </c>
      <c r="L13" s="58" t="s">
        <v>43</v>
      </c>
      <c r="M13" s="58" t="s">
        <v>62</v>
      </c>
      <c r="N13" s="58" t="s">
        <v>63</v>
      </c>
      <c r="O13" s="58" t="s">
        <v>46</v>
      </c>
      <c r="P13" s="58" t="s">
        <v>64</v>
      </c>
      <c r="Q13" s="58" t="s">
        <v>48</v>
      </c>
      <c r="R13" s="58" t="s">
        <v>65</v>
      </c>
      <c r="S13" s="58" t="s">
        <v>66</v>
      </c>
      <c r="T13" s="58" t="s">
        <v>67</v>
      </c>
      <c r="U13" s="57" t="s">
        <v>52</v>
      </c>
      <c r="V13" s="61" t="s">
        <v>68</v>
      </c>
      <c r="W13" s="63"/>
      <c r="X13" s="63"/>
      <c r="Y13" s="63"/>
      <c r="Z13" s="63"/>
      <c r="AA13" s="63"/>
      <c r="AB13" s="63"/>
    </row>
    <row r="14" ht="12.75" customHeight="1" spans="1:28">
      <c r="A14" s="47" t="s">
        <v>69</v>
      </c>
      <c r="B14" s="58" t="s">
        <v>70</v>
      </c>
      <c r="C14" s="60" t="s">
        <v>71</v>
      </c>
      <c r="D14" s="58" t="s">
        <v>72</v>
      </c>
      <c r="E14" s="61" t="s">
        <v>73</v>
      </c>
      <c r="F14" s="47"/>
      <c r="G14" s="58" t="s">
        <v>74</v>
      </c>
      <c r="H14" s="58" t="s">
        <v>75</v>
      </c>
      <c r="I14" s="58" t="s">
        <v>40</v>
      </c>
      <c r="J14" s="58" t="s">
        <v>76</v>
      </c>
      <c r="K14" s="58" t="s">
        <v>42</v>
      </c>
      <c r="L14" s="58" t="s">
        <v>77</v>
      </c>
      <c r="M14" s="58" t="s">
        <v>78</v>
      </c>
      <c r="N14" s="58" t="s">
        <v>42</v>
      </c>
      <c r="O14" s="58" t="s">
        <v>79</v>
      </c>
      <c r="P14" s="58" t="s">
        <v>80</v>
      </c>
      <c r="Q14" s="58" t="s">
        <v>81</v>
      </c>
      <c r="R14" s="58" t="s">
        <v>82</v>
      </c>
      <c r="S14" s="58" t="s">
        <v>83</v>
      </c>
      <c r="T14" s="58" t="s">
        <v>84</v>
      </c>
      <c r="U14" s="47" t="s">
        <v>85</v>
      </c>
      <c r="V14" s="61" t="s">
        <v>86</v>
      </c>
      <c r="W14" s="46"/>
      <c r="X14" s="46"/>
      <c r="Y14" s="46"/>
      <c r="Z14" s="46"/>
      <c r="AA14" s="46"/>
      <c r="AB14" s="46"/>
    </row>
    <row r="15" ht="12.75" customHeight="1" spans="1:28">
      <c r="A15" s="47" t="s">
        <v>87</v>
      </c>
      <c r="B15" s="58" t="s">
        <v>70</v>
      </c>
      <c r="C15" s="60" t="s">
        <v>88</v>
      </c>
      <c r="D15" s="58" t="s">
        <v>89</v>
      </c>
      <c r="E15" s="61" t="s">
        <v>73</v>
      </c>
      <c r="F15" s="47"/>
      <c r="G15" s="58" t="s">
        <v>90</v>
      </c>
      <c r="H15" s="58" t="s">
        <v>91</v>
      </c>
      <c r="I15" s="58" t="s">
        <v>40</v>
      </c>
      <c r="J15" s="58" t="s">
        <v>76</v>
      </c>
      <c r="K15" s="58" t="s">
        <v>42</v>
      </c>
      <c r="L15" s="58" t="s">
        <v>92</v>
      </c>
      <c r="M15" s="58" t="s">
        <v>78</v>
      </c>
      <c r="N15" s="58" t="s">
        <v>42</v>
      </c>
      <c r="O15" s="58" t="s">
        <v>93</v>
      </c>
      <c r="P15" s="58" t="s">
        <v>94</v>
      </c>
      <c r="Q15" s="58" t="s">
        <v>81</v>
      </c>
      <c r="R15" s="58" t="s">
        <v>82</v>
      </c>
      <c r="S15" s="58" t="s">
        <v>83</v>
      </c>
      <c r="T15" s="58" t="s">
        <v>84</v>
      </c>
      <c r="U15" s="47" t="s">
        <v>95</v>
      </c>
      <c r="V15" s="61" t="s">
        <v>86</v>
      </c>
      <c r="W15" s="46"/>
      <c r="X15" s="46"/>
      <c r="Y15" s="46"/>
      <c r="Z15" s="46"/>
      <c r="AA15" s="46"/>
      <c r="AB15" s="46"/>
    </row>
  </sheetData>
  <mergeCells count="4">
    <mergeCell ref="B10:H10"/>
    <mergeCell ref="I10:N10"/>
    <mergeCell ref="O10:T10"/>
    <mergeCell ref="U10:V1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98"/>
  <sheetViews>
    <sheetView topLeftCell="U10" workbookViewId="0">
      <selection activeCell="W14" sqref="W14"/>
    </sheetView>
  </sheetViews>
  <sheetFormatPr defaultColWidth="14.4259259259259" defaultRowHeight="15.75" customHeight="1"/>
  <cols>
    <col min="1" max="1" width="11.1388888888889" customWidth="1"/>
    <col min="2" max="2" width="24.287037037037" customWidth="1"/>
    <col min="3" max="3" width="26.712962962963" customWidth="1"/>
    <col min="4" max="4" width="35.4259259259259" customWidth="1"/>
    <col min="5" max="5" width="36.4259259259259" customWidth="1"/>
    <col min="6" max="6" width="31" customWidth="1"/>
    <col min="7" max="7" width="22.5740740740741" customWidth="1"/>
    <col min="8" max="8" width="19.8611111111111" customWidth="1"/>
    <col min="9" max="9" width="38.8611111111111" customWidth="1"/>
    <col min="10" max="10" width="25.5740740740741" customWidth="1"/>
    <col min="11" max="11" width="24.8611111111111" customWidth="1"/>
    <col min="12" max="12" width="30" customWidth="1"/>
    <col min="13" max="13" width="44.1388888888889" customWidth="1"/>
    <col min="14" max="14" width="19.4259259259259" customWidth="1"/>
    <col min="15" max="15" width="17.8611111111111" customWidth="1"/>
    <col min="16" max="16" width="35.4259259259259" customWidth="1"/>
    <col min="17" max="17" width="27.4259259259259" customWidth="1"/>
    <col min="18" max="19" width="43.712962962963" customWidth="1"/>
    <col min="20" max="20" width="37.4259259259259" customWidth="1"/>
    <col min="21" max="21" width="34.1388888888889" customWidth="1"/>
    <col min="22" max="22" width="31.1388888888889" customWidth="1"/>
    <col min="23" max="23" width="20" customWidth="1"/>
    <col min="24" max="29" width="8.71296296296296" customWidth="1"/>
  </cols>
  <sheetData>
    <row r="1" ht="20.25" customHeight="1" spans="1:29">
      <c r="A1" s="39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ht="12.75" customHeight="1" spans="1:29">
      <c r="A2" s="40"/>
      <c r="B2" s="27" t="s">
        <v>96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ht="12.75" customHeight="1" spans="1:29">
      <c r="A3" s="13"/>
      <c r="C3" s="13"/>
      <c r="D3" s="13"/>
      <c r="E3" s="13"/>
      <c r="F3" s="13"/>
      <c r="G3" s="13"/>
      <c r="H3" s="13"/>
      <c r="I3" s="29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ht="14.7" spans="2:23">
      <c r="B4" s="41" t="s">
        <v>6</v>
      </c>
      <c r="C4" s="42" t="s">
        <v>7</v>
      </c>
      <c r="D4" s="43"/>
      <c r="E4" s="43"/>
      <c r="F4" s="43"/>
      <c r="G4" s="43"/>
      <c r="H4" s="43"/>
      <c r="I4" s="48"/>
      <c r="J4" s="49" t="s">
        <v>8</v>
      </c>
      <c r="K4" s="43"/>
      <c r="L4" s="43"/>
      <c r="M4" s="43"/>
      <c r="N4" s="43"/>
      <c r="O4" s="48"/>
      <c r="P4" s="49" t="s">
        <v>9</v>
      </c>
      <c r="Q4" s="43"/>
      <c r="R4" s="43"/>
      <c r="S4" s="43"/>
      <c r="T4" s="43"/>
      <c r="U4" s="48"/>
      <c r="V4" s="50" t="s">
        <v>10</v>
      </c>
      <c r="W4" s="48"/>
    </row>
    <row r="5" ht="27.15" spans="2:29">
      <c r="B5" s="44"/>
      <c r="C5" s="45" t="s">
        <v>11</v>
      </c>
      <c r="D5" s="45" t="s">
        <v>12</v>
      </c>
      <c r="E5" s="45" t="s">
        <v>13</v>
      </c>
      <c r="F5" s="45" t="s">
        <v>97</v>
      </c>
      <c r="G5" s="45" t="s">
        <v>15</v>
      </c>
      <c r="H5" s="45" t="s">
        <v>16</v>
      </c>
      <c r="I5" s="45" t="s">
        <v>17</v>
      </c>
      <c r="J5" s="45" t="s">
        <v>18</v>
      </c>
      <c r="K5" s="45" t="s">
        <v>19</v>
      </c>
      <c r="L5" s="45" t="s">
        <v>20</v>
      </c>
      <c r="M5" s="45" t="s">
        <v>21</v>
      </c>
      <c r="N5" s="45" t="s">
        <v>22</v>
      </c>
      <c r="O5" s="45" t="s">
        <v>23</v>
      </c>
      <c r="P5" s="45" t="s">
        <v>24</v>
      </c>
      <c r="Q5" s="45" t="s">
        <v>25</v>
      </c>
      <c r="R5" s="45" t="s">
        <v>26</v>
      </c>
      <c r="S5" s="45" t="s">
        <v>27</v>
      </c>
      <c r="T5" s="45" t="s">
        <v>28</v>
      </c>
      <c r="U5" s="45" t="s">
        <v>29</v>
      </c>
      <c r="V5" s="45" t="s">
        <v>30</v>
      </c>
      <c r="W5" s="44" t="s">
        <v>31</v>
      </c>
      <c r="X5" s="51"/>
      <c r="Y5" s="51"/>
      <c r="Z5" s="51"/>
      <c r="AA5" s="51"/>
      <c r="AB5" s="51"/>
      <c r="AC5" s="51"/>
    </row>
    <row r="6" ht="12.75" customHeight="1" spans="1:29">
      <c r="A6" s="46"/>
      <c r="B6" s="47" t="s">
        <v>32</v>
      </c>
      <c r="C6" s="47" t="s">
        <v>98</v>
      </c>
      <c r="D6" s="47" t="s">
        <v>34</v>
      </c>
      <c r="E6" s="47" t="s">
        <v>99</v>
      </c>
      <c r="F6" s="47" t="s">
        <v>100</v>
      </c>
      <c r="G6" s="47" t="s">
        <v>101</v>
      </c>
      <c r="H6" s="47" t="s">
        <v>102</v>
      </c>
      <c r="I6" s="47" t="s">
        <v>103</v>
      </c>
      <c r="J6" s="47" t="s">
        <v>104</v>
      </c>
      <c r="K6" s="47" t="s">
        <v>105</v>
      </c>
      <c r="L6" s="47" t="s">
        <v>106</v>
      </c>
      <c r="M6" s="47" t="s">
        <v>107</v>
      </c>
      <c r="N6" s="47" t="s">
        <v>108</v>
      </c>
      <c r="O6" s="47" t="s">
        <v>109</v>
      </c>
      <c r="P6" s="47" t="s">
        <v>93</v>
      </c>
      <c r="Q6" s="47" t="s">
        <v>110</v>
      </c>
      <c r="R6" s="47" t="s">
        <v>81</v>
      </c>
      <c r="S6" s="47" t="s">
        <v>111</v>
      </c>
      <c r="T6" s="47" t="s">
        <v>112</v>
      </c>
      <c r="U6" s="47" t="s">
        <v>113</v>
      </c>
      <c r="V6" s="47" t="s">
        <v>114</v>
      </c>
      <c r="W6" s="52" t="s">
        <v>115</v>
      </c>
      <c r="X6" s="46"/>
      <c r="Y6" s="46"/>
      <c r="Z6" s="46"/>
      <c r="AA6" s="46"/>
      <c r="AB6" s="46"/>
      <c r="AC6" s="46"/>
    </row>
    <row r="7" ht="12.75" customHeight="1" spans="1:29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ht="12.75" customHeight="1" spans="1:29">
      <c r="A8" s="13"/>
      <c r="B8" s="27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ht="12.75" customHeight="1" spans="1:2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ht="12.75" customHeight="1" spans="1:29">
      <c r="A10" s="13"/>
      <c r="B10" s="27" t="s">
        <v>116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ht="12.75" customHeight="1" spans="1:29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ht="14.7" spans="2:29">
      <c r="B12" s="41" t="s">
        <v>6</v>
      </c>
      <c r="C12" s="42" t="s">
        <v>117</v>
      </c>
      <c r="D12" s="43"/>
      <c r="E12" s="43"/>
      <c r="F12" s="43"/>
      <c r="G12" s="43"/>
      <c r="H12" s="43"/>
      <c r="I12" s="43"/>
      <c r="J12" s="49" t="s">
        <v>8</v>
      </c>
      <c r="K12" s="43"/>
      <c r="L12" s="43"/>
      <c r="M12" s="43"/>
      <c r="N12" s="43"/>
      <c r="O12" s="43"/>
      <c r="P12" s="49" t="s">
        <v>9</v>
      </c>
      <c r="Q12" s="43"/>
      <c r="R12" s="43"/>
      <c r="S12" s="43"/>
      <c r="T12" s="43"/>
      <c r="U12" s="43"/>
      <c r="V12" s="50" t="s">
        <v>10</v>
      </c>
      <c r="W12" s="43"/>
      <c r="X12" s="53"/>
      <c r="Y12" s="53"/>
      <c r="Z12" s="53"/>
      <c r="AA12" s="53"/>
      <c r="AB12" s="53"/>
      <c r="AC12" s="53"/>
    </row>
    <row r="13" ht="27.15" spans="2:29">
      <c r="B13" s="44"/>
      <c r="C13" s="45" t="s">
        <v>11</v>
      </c>
      <c r="D13" s="45" t="s">
        <v>12</v>
      </c>
      <c r="E13" s="45" t="s">
        <v>13</v>
      </c>
      <c r="F13" s="45" t="s">
        <v>97</v>
      </c>
      <c r="G13" s="45" t="s">
        <v>15</v>
      </c>
      <c r="H13" s="45" t="s">
        <v>16</v>
      </c>
      <c r="I13" s="45" t="s">
        <v>17</v>
      </c>
      <c r="J13" s="45" t="s">
        <v>18</v>
      </c>
      <c r="K13" s="45" t="s">
        <v>19</v>
      </c>
      <c r="L13" s="45" t="s">
        <v>20</v>
      </c>
      <c r="M13" s="45" t="s">
        <v>21</v>
      </c>
      <c r="N13" s="45" t="s">
        <v>22</v>
      </c>
      <c r="O13" s="45" t="s">
        <v>23</v>
      </c>
      <c r="P13" s="45" t="s">
        <v>24</v>
      </c>
      <c r="Q13" s="45" t="s">
        <v>25</v>
      </c>
      <c r="R13" s="45" t="s">
        <v>26</v>
      </c>
      <c r="S13" s="45" t="s">
        <v>27</v>
      </c>
      <c r="T13" s="45" t="s">
        <v>28</v>
      </c>
      <c r="U13" s="45" t="s">
        <v>29</v>
      </c>
      <c r="V13" s="45" t="s">
        <v>30</v>
      </c>
      <c r="W13" s="44" t="s">
        <v>31</v>
      </c>
      <c r="X13" s="51"/>
      <c r="Y13" s="51"/>
      <c r="Z13" s="51"/>
      <c r="AA13" s="51"/>
      <c r="AB13" s="51"/>
      <c r="AC13" s="51"/>
    </row>
    <row r="14" ht="12.75" customHeight="1" spans="2:29">
      <c r="B14" s="47" t="s">
        <v>32</v>
      </c>
      <c r="C14" s="47" t="s">
        <v>70</v>
      </c>
      <c r="D14" s="47" t="s">
        <v>118</v>
      </c>
      <c r="E14" s="47" t="s">
        <v>89</v>
      </c>
      <c r="F14" s="47" t="s">
        <v>119</v>
      </c>
      <c r="G14" s="47" t="s">
        <v>101</v>
      </c>
      <c r="H14" s="47" t="s">
        <v>74</v>
      </c>
      <c r="I14" s="47" t="s">
        <v>120</v>
      </c>
      <c r="J14" s="47" t="s">
        <v>104</v>
      </c>
      <c r="K14" s="47" t="s">
        <v>121</v>
      </c>
      <c r="L14" s="47" t="s">
        <v>106</v>
      </c>
      <c r="M14" s="47" t="s">
        <v>122</v>
      </c>
      <c r="N14" s="47" t="s">
        <v>108</v>
      </c>
      <c r="O14" s="47" t="s">
        <v>109</v>
      </c>
      <c r="P14" s="47" t="s">
        <v>93</v>
      </c>
      <c r="Q14" s="47" t="s">
        <v>110</v>
      </c>
      <c r="R14" s="47" t="s">
        <v>81</v>
      </c>
      <c r="S14" s="47" t="s">
        <v>111</v>
      </c>
      <c r="T14" s="47" t="s">
        <v>112</v>
      </c>
      <c r="U14" s="47" t="s">
        <v>113</v>
      </c>
      <c r="V14" s="47" t="s">
        <v>114</v>
      </c>
      <c r="W14" s="52" t="s">
        <v>123</v>
      </c>
      <c r="X14" s="46"/>
      <c r="Y14" s="46"/>
      <c r="Z14" s="46"/>
      <c r="AA14" s="46"/>
      <c r="AB14" s="46"/>
      <c r="AC14" s="46"/>
    </row>
    <row r="15" ht="12.75" customHeight="1" spans="2:29">
      <c r="B15" s="47" t="s">
        <v>54</v>
      </c>
      <c r="C15" s="47" t="s">
        <v>70</v>
      </c>
      <c r="D15" s="47" t="s">
        <v>118</v>
      </c>
      <c r="E15" s="47" t="s">
        <v>124</v>
      </c>
      <c r="F15" s="47" t="s">
        <v>119</v>
      </c>
      <c r="G15" s="47" t="s">
        <v>125</v>
      </c>
      <c r="H15" s="47" t="s">
        <v>74</v>
      </c>
      <c r="I15" s="47" t="s">
        <v>126</v>
      </c>
      <c r="J15" s="47" t="s">
        <v>104</v>
      </c>
      <c r="K15" s="47" t="s">
        <v>121</v>
      </c>
      <c r="L15" s="47" t="s">
        <v>106</v>
      </c>
      <c r="M15" s="47" t="s">
        <v>122</v>
      </c>
      <c r="N15" s="47" t="s">
        <v>108</v>
      </c>
      <c r="O15" s="47" t="s">
        <v>109</v>
      </c>
      <c r="P15" s="47" t="s">
        <v>127</v>
      </c>
      <c r="Q15" s="47" t="s">
        <v>128</v>
      </c>
      <c r="R15" s="47" t="s">
        <v>81</v>
      </c>
      <c r="S15" s="47" t="s">
        <v>111</v>
      </c>
      <c r="T15" s="47" t="s">
        <v>129</v>
      </c>
      <c r="U15" s="47" t="s">
        <v>130</v>
      </c>
      <c r="V15" s="47" t="s">
        <v>114</v>
      </c>
      <c r="W15" s="52" t="s">
        <v>123</v>
      </c>
      <c r="X15" s="46"/>
      <c r="Y15" s="46"/>
      <c r="Z15" s="46"/>
      <c r="AA15" s="46"/>
      <c r="AB15" s="46"/>
      <c r="AC15" s="46"/>
    </row>
    <row r="16" ht="12.75" customHeight="1" spans="2:29">
      <c r="B16" s="47" t="s">
        <v>69</v>
      </c>
      <c r="C16" s="47" t="s">
        <v>70</v>
      </c>
      <c r="D16" s="47" t="s">
        <v>131</v>
      </c>
      <c r="E16" s="47" t="s">
        <v>124</v>
      </c>
      <c r="F16" s="47" t="s">
        <v>132</v>
      </c>
      <c r="G16" s="47" t="s">
        <v>133</v>
      </c>
      <c r="H16" s="47" t="s">
        <v>74</v>
      </c>
      <c r="I16" s="47" t="s">
        <v>134</v>
      </c>
      <c r="J16" s="47" t="s">
        <v>104</v>
      </c>
      <c r="K16" s="47" t="s">
        <v>121</v>
      </c>
      <c r="L16" s="47" t="s">
        <v>106</v>
      </c>
      <c r="M16" s="47" t="s">
        <v>122</v>
      </c>
      <c r="N16" s="47" t="s">
        <v>135</v>
      </c>
      <c r="O16" s="47" t="s">
        <v>109</v>
      </c>
      <c r="P16" s="47" t="s">
        <v>136</v>
      </c>
      <c r="Q16" s="47" t="s">
        <v>137</v>
      </c>
      <c r="R16" s="47" t="s">
        <v>48</v>
      </c>
      <c r="S16" s="47" t="s">
        <v>138</v>
      </c>
      <c r="T16" s="47" t="s">
        <v>139</v>
      </c>
      <c r="U16" s="47" t="s">
        <v>140</v>
      </c>
      <c r="V16" s="47" t="s">
        <v>85</v>
      </c>
      <c r="W16" s="52" t="s">
        <v>123</v>
      </c>
      <c r="X16" s="46"/>
      <c r="Y16" s="46"/>
      <c r="Z16" s="46"/>
      <c r="AA16" s="46"/>
      <c r="AB16" s="46"/>
      <c r="AC16" s="46"/>
    </row>
    <row r="17" ht="12.75" customHeight="1" spans="2:29">
      <c r="B17" s="47" t="s">
        <v>87</v>
      </c>
      <c r="C17" s="47" t="s">
        <v>70</v>
      </c>
      <c r="D17" s="47" t="s">
        <v>141</v>
      </c>
      <c r="E17" s="47" t="s">
        <v>89</v>
      </c>
      <c r="F17" s="47" t="s">
        <v>142</v>
      </c>
      <c r="G17" s="47" t="s">
        <v>143</v>
      </c>
      <c r="H17" s="47" t="s">
        <v>74</v>
      </c>
      <c r="I17" s="47" t="s">
        <v>144</v>
      </c>
      <c r="J17" s="47" t="s">
        <v>104</v>
      </c>
      <c r="K17" s="47" t="s">
        <v>121</v>
      </c>
      <c r="L17" s="47" t="s">
        <v>106</v>
      </c>
      <c r="M17" s="47" t="s">
        <v>145</v>
      </c>
      <c r="N17" s="47" t="s">
        <v>146</v>
      </c>
      <c r="O17" s="47" t="s">
        <v>109</v>
      </c>
      <c r="P17" s="47" t="s">
        <v>93</v>
      </c>
      <c r="Q17" s="47" t="s">
        <v>147</v>
      </c>
      <c r="R17" s="47" t="s">
        <v>48</v>
      </c>
      <c r="S17" s="47" t="s">
        <v>148</v>
      </c>
      <c r="T17" s="47" t="s">
        <v>129</v>
      </c>
      <c r="U17" s="47" t="s">
        <v>149</v>
      </c>
      <c r="V17" s="47" t="s">
        <v>95</v>
      </c>
      <c r="W17" s="52" t="s">
        <v>123</v>
      </c>
      <c r="X17" s="46"/>
      <c r="Y17" s="46"/>
      <c r="Z17" s="46"/>
      <c r="AA17" s="46"/>
      <c r="AB17" s="46"/>
      <c r="AC17" s="46"/>
    </row>
    <row r="18" ht="12.75" customHeight="1" spans="2:29">
      <c r="B18" s="47" t="s">
        <v>150</v>
      </c>
      <c r="C18" s="47" t="s">
        <v>70</v>
      </c>
      <c r="D18" s="47" t="s">
        <v>141</v>
      </c>
      <c r="E18" s="47" t="s">
        <v>124</v>
      </c>
      <c r="F18" s="47" t="s">
        <v>151</v>
      </c>
      <c r="G18" s="47" t="s">
        <v>125</v>
      </c>
      <c r="H18" s="47" t="s">
        <v>74</v>
      </c>
      <c r="I18" s="47" t="s">
        <v>152</v>
      </c>
      <c r="J18" s="47" t="s">
        <v>104</v>
      </c>
      <c r="K18" s="47" t="s">
        <v>121</v>
      </c>
      <c r="L18" s="47" t="s">
        <v>106</v>
      </c>
      <c r="M18" s="47" t="s">
        <v>122</v>
      </c>
      <c r="N18" s="47" t="s">
        <v>135</v>
      </c>
      <c r="O18" s="47" t="s">
        <v>109</v>
      </c>
      <c r="P18" s="47" t="s">
        <v>136</v>
      </c>
      <c r="Q18" s="47" t="s">
        <v>153</v>
      </c>
      <c r="R18" s="47" t="s">
        <v>48</v>
      </c>
      <c r="S18" s="47" t="s">
        <v>148</v>
      </c>
      <c r="T18" s="47" t="s">
        <v>83</v>
      </c>
      <c r="U18" s="47" t="s">
        <v>149</v>
      </c>
      <c r="V18" s="47" t="s">
        <v>95</v>
      </c>
      <c r="W18" s="52" t="s">
        <v>123</v>
      </c>
      <c r="X18" s="46"/>
      <c r="Y18" s="46"/>
      <c r="Z18" s="46"/>
      <c r="AA18" s="46"/>
      <c r="AB18" s="46"/>
      <c r="AC18" s="46"/>
    </row>
    <row r="19" ht="12.75" customHeight="1" spans="1:2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ht="12.75" customHeight="1" spans="1:29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ht="12.75" customHeight="1" spans="1:29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ht="12.75" customHeight="1" spans="1:29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ht="12.75" customHeight="1" spans="1:29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ht="12.75" customHeight="1" spans="1:29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ht="12.75" customHeight="1" spans="1:29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ht="12.75" customHeight="1" spans="1:29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ht="12.75" customHeight="1" spans="1:29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ht="12.75" customHeight="1" spans="1:29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ht="12.75" customHeight="1" spans="1: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ht="12.75" customHeight="1" spans="1:29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ht="12.75" customHeight="1" spans="1:29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 ht="12.75" customHeight="1" spans="1:29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ht="12.75" customHeight="1" spans="1:29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ht="12.75" customHeight="1" spans="1:29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ht="12.75" customHeight="1" spans="1:29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ht="12.75" customHeight="1" spans="1:29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ht="12.75" customHeight="1" spans="1:29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ht="12.75" customHeight="1" spans="1:29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ht="12.75" customHeight="1" spans="1:2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ht="12.75" customHeight="1" spans="1:29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ht="12.75" customHeight="1" spans="1:29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ht="12.75" customHeight="1" spans="1:29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ht="12.75" customHeight="1" spans="1:29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ht="12.75" customHeight="1" spans="1:29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ht="12.75" customHeight="1" spans="1:29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ht="12.75" customHeight="1" spans="1:29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ht="12.75" customHeight="1" spans="1:29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ht="12.75" customHeight="1" spans="1:29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ht="12.75" customHeight="1" spans="1:2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ht="12.75" customHeight="1" spans="1:29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ht="12.75" customHeight="1" spans="1:29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ht="12.75" customHeight="1" spans="1:29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ht="12.75" customHeight="1" spans="1:29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ht="12.75" customHeight="1" spans="1:29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ht="12.75" customHeight="1" spans="1:29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ht="12.75" customHeight="1" spans="1:29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ht="12.75" customHeight="1" spans="1:29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ht="12.75" customHeight="1" spans="1:29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ht="12.75" customHeight="1" spans="1:2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 ht="12.75" customHeight="1" spans="1:29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ht="12.75" customHeight="1" spans="1:29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 ht="12.75" customHeight="1" spans="1:29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 ht="12.75" customHeight="1" spans="1:29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ht="12.75" customHeight="1" spans="1:29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ht="12.75" customHeight="1" spans="1:29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ht="12.75" customHeight="1" spans="1:29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ht="12.75" customHeight="1" spans="1:29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ht="12.75" customHeight="1" spans="1:29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ht="12.75" customHeight="1" spans="1:2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ht="12.75" customHeight="1" spans="1:29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ht="12.75" customHeight="1" spans="1:29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ht="12.75" customHeight="1" spans="1:29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ht="12.75" customHeight="1" spans="1:29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ht="12.75" customHeight="1" spans="1:29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 ht="12.75" customHeight="1" spans="1:29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 ht="12.75" customHeight="1" spans="1:29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 ht="12.75" customHeight="1" spans="1:29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 ht="12.75" customHeight="1" spans="1:29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 ht="12.75" customHeight="1" spans="1:2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 ht="12.75" customHeight="1" spans="1:29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 ht="12.75" customHeight="1" spans="1:29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 ht="12.75" customHeight="1" spans="1:29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 ht="12.75" customHeight="1" spans="1:29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 ht="12.75" customHeight="1" spans="1:29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 ht="12.75" customHeight="1" spans="1:29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 ht="12.75" customHeight="1" spans="1:29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ht="12.75" customHeight="1" spans="1:29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 ht="12.75" customHeight="1" spans="1:29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 ht="12.75" customHeight="1" spans="1:2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 ht="12.75" customHeight="1" spans="1:29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 ht="12.75" customHeight="1" spans="1:29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ht="12.75" customHeight="1" spans="1:29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ht="12.75" customHeight="1" spans="1:29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ht="12.75" customHeight="1" spans="1:29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ht="12.75" customHeight="1" spans="1:29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ht="12.75" customHeight="1" spans="1:29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ht="12.75" customHeight="1" spans="1:29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ht="12.75" customHeight="1" spans="1:29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ht="12.75" customHeight="1" spans="1:2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ht="12.75" customHeight="1" spans="1:29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ht="12.75" customHeight="1" spans="1:29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ht="12.75" customHeight="1" spans="1:29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ht="12.75" customHeight="1" spans="1:29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ht="12.75" customHeight="1" spans="1:29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ht="12.75" customHeight="1" spans="1:29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ht="12.75" customHeight="1" spans="1:29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ht="12.75" customHeight="1" spans="1:29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ht="12.75" customHeight="1" spans="1:29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ht="12.75" customHeight="1" spans="1:2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ht="12.75" customHeight="1" spans="1:29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ht="12.75" customHeight="1" spans="1:29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ht="12.75" customHeight="1" spans="1:29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ht="12.75" customHeight="1" spans="1:29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ht="12.75" customHeight="1" spans="1:29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ht="12.75" customHeight="1" spans="1:29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ht="12.75" customHeight="1" spans="1:29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ht="12.75" customHeight="1" spans="1:29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ht="12.75" customHeight="1" spans="1:29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ht="12.75" customHeight="1" spans="1:2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ht="12.75" customHeight="1" spans="1:29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ht="12.75" customHeight="1" spans="1:29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ht="12.75" customHeight="1" spans="1:29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ht="12.75" customHeight="1" spans="1:29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ht="12.75" customHeight="1" spans="1:29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ht="12.75" customHeight="1" spans="1:29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ht="12.75" customHeight="1" spans="1:29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ht="12.75" customHeight="1" spans="1:29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ht="12.75" customHeight="1" spans="1:29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ht="12.75" customHeight="1" spans="1: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ht="12.75" customHeight="1" spans="1:29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ht="12.75" customHeight="1" spans="1:29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ht="12.75" customHeight="1" spans="1:29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ht="12.75" customHeight="1" spans="1:29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ht="12.75" customHeight="1" spans="1:29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ht="12.75" customHeight="1" spans="1:29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ht="12.75" customHeight="1" spans="1:29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ht="12.75" customHeight="1" spans="1:29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ht="12.75" customHeight="1" spans="1:29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ht="12.75" customHeight="1" spans="1:2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ht="12.75" customHeight="1" spans="1:29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ht="12.75" customHeight="1" spans="1:29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ht="12.75" customHeight="1" spans="1:29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ht="12.75" customHeight="1" spans="1:29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ht="12.75" customHeight="1" spans="1:29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ht="12.75" customHeight="1" spans="1:29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ht="12.75" customHeight="1" spans="1:29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ht="12.75" customHeight="1" spans="1:29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ht="12.75" customHeight="1" spans="1:29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ht="12.75" customHeight="1" spans="1:2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ht="12.75" customHeight="1" spans="1:29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ht="12.75" customHeight="1" spans="1:29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ht="12.75" customHeight="1" spans="1:29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ht="12.75" customHeight="1" spans="1:29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ht="12.75" customHeight="1" spans="1:29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ht="12.75" customHeight="1" spans="1:29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 ht="12.75" customHeight="1" spans="1:29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ht="12.75" customHeight="1" spans="1:29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 ht="12.75" customHeight="1" spans="1:29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ht="12.75" customHeight="1" spans="1:2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 ht="12.75" customHeight="1" spans="1:29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ht="12.75" customHeight="1" spans="1:29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 ht="12.75" customHeight="1" spans="1:29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ht="12.75" customHeight="1" spans="1:29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 ht="12.75" customHeight="1" spans="1:29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ht="12.75" customHeight="1" spans="1:29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 ht="12.75" customHeight="1" spans="1:29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ht="12.75" customHeight="1" spans="1:29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 ht="12.75" customHeight="1" spans="1:29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ht="12.75" customHeight="1" spans="1:2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 ht="12.75" customHeight="1" spans="1:29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ht="12.75" customHeight="1" spans="1:29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 ht="12.75" customHeight="1" spans="1:29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ht="12.75" customHeight="1" spans="1:29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 ht="12.75" customHeight="1" spans="1:29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ht="12.75" customHeight="1" spans="1:29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 ht="12.75" customHeight="1" spans="1:29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ht="12.75" customHeight="1" spans="1:29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 ht="12.75" customHeight="1" spans="1:29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ht="12.75" customHeight="1" spans="1:2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ht="12.75" customHeight="1" spans="1:29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ht="12.75" customHeight="1" spans="1:29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 ht="12.75" customHeight="1" spans="1:29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ht="12.75" customHeight="1" spans="1:29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 ht="12.75" customHeight="1" spans="1:29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ht="12.75" customHeight="1" spans="1:29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 ht="12.75" customHeight="1" spans="1:29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ht="12.75" customHeight="1" spans="1:29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ht="12.75" customHeight="1" spans="1:29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ht="12.75" customHeight="1" spans="1:2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 ht="12.75" customHeight="1" spans="1:29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ht="12.75" customHeight="1" spans="1:29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 ht="12.75" customHeight="1" spans="1:29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ht="12.75" customHeight="1" spans="1:29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ht="12.75" customHeight="1" spans="1:29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ht="12.75" customHeight="1" spans="1:29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 ht="12.75" customHeight="1" spans="1:29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 ht="12.75" customHeight="1" spans="1:29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 ht="12.75" customHeight="1" spans="1:29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ht="12.75" customHeight="1" spans="1:2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 ht="12.75" customHeight="1" spans="1:29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ht="12.75" customHeight="1" spans="1:29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 ht="12.75" customHeight="1" spans="1:29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 ht="12.75" customHeight="1" spans="1:29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 ht="12.75" customHeight="1" spans="1:29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 ht="12.75" customHeight="1" spans="1:29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 ht="12.75" customHeight="1" spans="1:29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 ht="12.75" customHeight="1" spans="1:29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 ht="12.75" customHeight="1" spans="1:29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 ht="12.75" customHeight="1" spans="1:2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 ht="12.75" customHeight="1" spans="1:29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 ht="12.75" customHeight="1" spans="1:29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 ht="12.75" customHeight="1" spans="1:29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 ht="12.75" customHeight="1" spans="1:29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 ht="12.75" customHeight="1" spans="1:29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 ht="12.75" customHeight="1" spans="1:29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 ht="12.75" customHeight="1" spans="1:29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 ht="12.75" customHeight="1" spans="1:29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 ht="12.75" customHeight="1" spans="1:29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 ht="12.75" customHeight="1" spans="1:2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 ht="12.75" customHeight="1" spans="1:29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 ht="12.75" customHeight="1" spans="1:29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 ht="12.75" customHeight="1" spans="1:29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 ht="12.75" customHeight="1" spans="1:29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 ht="12.75" customHeight="1" spans="1:29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 ht="12.75" customHeight="1" spans="1:29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 ht="12.75" customHeight="1" spans="1:29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 ht="12.75" customHeight="1" spans="1:29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</row>
    <row r="228" ht="12.75" customHeight="1" spans="1:29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</row>
    <row r="229" ht="12.75" customHeight="1" spans="1: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</row>
    <row r="230" ht="12.75" customHeight="1" spans="1:29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</row>
    <row r="231" ht="12.75" customHeight="1" spans="1:29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</row>
    <row r="232" ht="12.75" customHeight="1" spans="1:29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</row>
    <row r="233" ht="12.75" customHeight="1" spans="1:29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</row>
    <row r="234" ht="12.75" customHeight="1" spans="1:29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</row>
    <row r="235" ht="12.75" customHeight="1" spans="1:29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</row>
    <row r="236" ht="12.75" customHeight="1" spans="1:29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</row>
    <row r="237" ht="12.75" customHeight="1" spans="1:29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</row>
    <row r="238" ht="12.75" customHeight="1" spans="1:29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</row>
    <row r="239" ht="12.75" customHeight="1" spans="1:2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</row>
    <row r="240" ht="12.75" customHeight="1" spans="1:29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</row>
    <row r="241" ht="12.75" customHeight="1" spans="1:29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</row>
    <row r="242" ht="12.75" customHeight="1" spans="1:29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</row>
    <row r="243" ht="12.75" customHeight="1" spans="1:29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</row>
    <row r="244" ht="12.75" customHeight="1" spans="1:29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</row>
    <row r="245" ht="12.75" customHeight="1" spans="1:29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</row>
    <row r="246" ht="12.75" customHeight="1" spans="1:29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</row>
    <row r="247" ht="12.75" customHeight="1" spans="1:29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</row>
    <row r="248" ht="12.75" customHeight="1" spans="1:29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</row>
    <row r="249" ht="12.75" customHeight="1" spans="1:2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</row>
    <row r="250" ht="12.75" customHeight="1" spans="1:29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</row>
    <row r="251" ht="12.75" customHeight="1" spans="1:29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</row>
    <row r="252" ht="12.75" customHeight="1" spans="1:29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</row>
    <row r="253" ht="12.75" customHeight="1" spans="1:29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</row>
    <row r="254" ht="12.75" customHeight="1" spans="1:29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</row>
    <row r="255" ht="12.75" customHeight="1" spans="1:29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</row>
    <row r="256" ht="12.75" customHeight="1" spans="1:29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</row>
    <row r="257" ht="12.75" customHeight="1" spans="1:29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</row>
    <row r="258" ht="12.75" customHeight="1" spans="1:29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</row>
    <row r="259" ht="12.75" customHeight="1" spans="1:2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</row>
    <row r="260" ht="12.75" customHeight="1" spans="1:29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</row>
    <row r="261" ht="12.75" customHeight="1" spans="1:29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</row>
    <row r="262" ht="12.75" customHeight="1" spans="1:29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</row>
    <row r="263" ht="12.75" customHeight="1" spans="1:29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</row>
    <row r="264" ht="12.75" customHeight="1" spans="1:29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</row>
    <row r="265" ht="12.75" customHeight="1" spans="1:29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</row>
    <row r="266" ht="12.75" customHeight="1" spans="1:29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</row>
    <row r="267" ht="12.75" customHeight="1" spans="1:29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</row>
    <row r="268" ht="12.75" customHeight="1" spans="1:29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</row>
    <row r="269" ht="12.75" customHeight="1" spans="1:2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</row>
    <row r="270" ht="12.75" customHeight="1" spans="1:29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</row>
    <row r="271" ht="12.75" customHeight="1" spans="1:29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</row>
    <row r="272" ht="12.75" customHeight="1" spans="1:29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</row>
    <row r="273" ht="12.75" customHeight="1" spans="1:29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</row>
    <row r="274" ht="12.75" customHeight="1" spans="1:29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</row>
    <row r="275" ht="12.75" customHeight="1" spans="1:29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</row>
    <row r="276" ht="12.75" customHeight="1" spans="1:29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</row>
    <row r="277" ht="12.75" customHeight="1" spans="1:29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</row>
    <row r="278" ht="12.75" customHeight="1" spans="1:29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</row>
    <row r="279" ht="12.75" customHeight="1" spans="1:2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</row>
    <row r="280" ht="12.75" customHeight="1" spans="1:29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</row>
    <row r="281" ht="12.75" customHeight="1" spans="1:29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</row>
    <row r="282" ht="12.75" customHeight="1" spans="1:29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</row>
    <row r="283" ht="12.75" customHeight="1" spans="1:29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</row>
    <row r="284" ht="12.75" customHeight="1" spans="1:29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</row>
    <row r="285" ht="12.75" customHeight="1" spans="1:29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</row>
    <row r="286" ht="12.75" customHeight="1" spans="1:29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</row>
    <row r="287" ht="12.75" customHeight="1" spans="1:29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</row>
    <row r="288" ht="12.75" customHeight="1" spans="1:29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</row>
    <row r="289" ht="12.75" customHeight="1" spans="1:2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</row>
    <row r="290" ht="12.75" customHeight="1" spans="1:29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</row>
    <row r="291" ht="12.75" customHeight="1" spans="1:29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</row>
    <row r="292" ht="12.75" customHeight="1" spans="1:29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</row>
    <row r="293" ht="12.75" customHeight="1" spans="1:29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</row>
    <row r="294" ht="12.75" customHeight="1" spans="1:29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</row>
    <row r="295" ht="12.75" customHeight="1" spans="1:29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</row>
    <row r="296" ht="12.75" customHeight="1" spans="1:29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</row>
    <row r="297" ht="12.75" customHeight="1" spans="1:29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</row>
    <row r="298" ht="12.75" customHeight="1" spans="1:29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</row>
    <row r="299" ht="12.75" customHeight="1" spans="1:2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</row>
    <row r="300" ht="12.75" customHeight="1" spans="1:29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</row>
    <row r="301" ht="12.75" customHeight="1" spans="1:29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</row>
    <row r="302" ht="12.75" customHeight="1" spans="1:29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</row>
    <row r="303" ht="12.75" customHeight="1" spans="1:29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</row>
    <row r="304" ht="12.75" customHeight="1" spans="1:29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</row>
    <row r="305" ht="12.75" customHeight="1" spans="1:29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</row>
    <row r="306" ht="12.75" customHeight="1" spans="1:29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</row>
    <row r="307" ht="12.75" customHeight="1" spans="1:29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</row>
    <row r="308" ht="12.75" customHeight="1" spans="1:29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</row>
    <row r="309" ht="12.75" customHeight="1" spans="1:2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</row>
    <row r="310" ht="12.75" customHeight="1" spans="1:29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</row>
    <row r="311" ht="12.75" customHeight="1" spans="1:29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</row>
    <row r="312" ht="12.75" customHeight="1" spans="1:29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</row>
    <row r="313" ht="12.75" customHeight="1" spans="1:29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</row>
    <row r="314" ht="12.75" customHeight="1" spans="1:29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</row>
    <row r="315" ht="12.75" customHeight="1" spans="1:29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</row>
    <row r="316" ht="12.75" customHeight="1" spans="1:29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</row>
    <row r="317" ht="12.75" customHeight="1" spans="1:29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</row>
    <row r="318" ht="12.75" customHeight="1" spans="1:29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</row>
    <row r="319" ht="12.75" customHeight="1" spans="1:2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</row>
    <row r="320" ht="12.75" customHeight="1" spans="1:29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</row>
    <row r="321" ht="12.75" customHeight="1" spans="1:29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</row>
    <row r="322" ht="12.75" customHeight="1" spans="1:29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</row>
    <row r="323" ht="12.75" customHeight="1" spans="1:29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</row>
    <row r="324" ht="12.75" customHeight="1" spans="1:29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</row>
    <row r="325" ht="12.75" customHeight="1" spans="1:29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</row>
    <row r="326" ht="12.75" customHeight="1" spans="1:29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</row>
    <row r="327" ht="12.75" customHeight="1" spans="1:29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</row>
    <row r="328" ht="12.75" customHeight="1" spans="1:29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</row>
    <row r="329" ht="12.75" customHeight="1" spans="1: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</row>
    <row r="330" ht="12.75" customHeight="1" spans="1:29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</row>
    <row r="331" ht="12.75" customHeight="1" spans="1:29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</row>
    <row r="332" ht="12.75" customHeight="1" spans="1:29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</row>
    <row r="333" ht="12.75" customHeight="1" spans="1:29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</row>
    <row r="334" ht="12.75" customHeight="1" spans="1:29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</row>
    <row r="335" ht="12.75" customHeight="1" spans="1:29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</row>
    <row r="336" ht="12.75" customHeight="1" spans="1:29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</row>
    <row r="337" ht="12.75" customHeight="1" spans="1:29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</row>
    <row r="338" ht="12.75" customHeight="1" spans="1:29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</row>
    <row r="339" ht="12.75" customHeight="1" spans="1:2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</row>
    <row r="340" ht="12.75" customHeight="1" spans="1:29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</row>
    <row r="341" ht="12.75" customHeight="1" spans="1:29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</row>
    <row r="342" ht="12.75" customHeight="1" spans="1:29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</row>
    <row r="343" ht="12.75" customHeight="1" spans="1:29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</row>
    <row r="344" ht="12.75" customHeight="1" spans="1:29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</row>
    <row r="345" ht="12.75" customHeight="1" spans="1:29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</row>
    <row r="346" ht="12.75" customHeight="1" spans="1:29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</row>
    <row r="347" ht="12.75" customHeight="1" spans="1:29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</row>
    <row r="348" ht="12.75" customHeight="1" spans="1:29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</row>
    <row r="349" ht="12.75" customHeight="1" spans="1:2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</row>
    <row r="350" ht="12.75" customHeight="1" spans="1:29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</row>
    <row r="351" ht="12.75" customHeight="1" spans="1:29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</row>
    <row r="352" ht="12.75" customHeight="1" spans="1:29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</row>
    <row r="353" ht="12.75" customHeight="1" spans="1:29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</row>
    <row r="354" ht="12.75" customHeight="1" spans="1:29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</row>
    <row r="355" ht="12.75" customHeight="1" spans="1:29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</row>
    <row r="356" ht="12.75" customHeight="1" spans="1:29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</row>
    <row r="357" ht="12.75" customHeight="1" spans="1:29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</row>
    <row r="358" ht="12.75" customHeight="1" spans="1:29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</row>
    <row r="359" ht="12.75" customHeight="1" spans="1:2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</row>
    <row r="360" ht="12.75" customHeight="1" spans="1:29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</row>
    <row r="361" ht="12.75" customHeight="1" spans="1:29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</row>
    <row r="362" ht="12.75" customHeight="1" spans="1:29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</row>
    <row r="363" ht="12.75" customHeight="1" spans="1:29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</row>
    <row r="364" ht="12.75" customHeight="1" spans="1:29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</row>
    <row r="365" ht="12.75" customHeight="1" spans="1:29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</row>
    <row r="366" ht="12.75" customHeight="1" spans="1:29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</row>
    <row r="367" ht="12.75" customHeight="1" spans="1:29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</row>
    <row r="368" ht="12.75" customHeight="1" spans="1:29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</row>
    <row r="369" ht="12.75" customHeight="1" spans="1:2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</row>
    <row r="370" ht="12.75" customHeight="1" spans="1:29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</row>
    <row r="371" ht="12.75" customHeight="1" spans="1:29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</row>
    <row r="372" ht="12.75" customHeight="1" spans="1:29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</row>
    <row r="373" ht="12.75" customHeight="1" spans="1:29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</row>
    <row r="374" ht="12.75" customHeight="1" spans="1:29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</row>
    <row r="375" ht="12.75" customHeight="1" spans="1:29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</row>
    <row r="376" ht="12.75" customHeight="1" spans="1:29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</row>
    <row r="377" ht="12.75" customHeight="1" spans="1:29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</row>
    <row r="378" ht="12.75" customHeight="1" spans="1:29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</row>
    <row r="379" ht="12.75" customHeight="1" spans="1:2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</row>
    <row r="380" ht="12.75" customHeight="1" spans="1:29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</row>
    <row r="381" ht="12.75" customHeight="1" spans="1:29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</row>
    <row r="382" ht="12.75" customHeight="1" spans="1:29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</row>
    <row r="383" ht="12.75" customHeight="1" spans="1:29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</row>
    <row r="384" ht="12.75" customHeight="1" spans="1:29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</row>
    <row r="385" ht="12.75" customHeight="1" spans="1:29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</row>
    <row r="386" ht="12.75" customHeight="1" spans="1:29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</row>
    <row r="387" ht="12.75" customHeight="1" spans="1:29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</row>
    <row r="388" ht="12.75" customHeight="1" spans="1:29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</row>
    <row r="389" ht="12.75" customHeight="1" spans="1:2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</row>
    <row r="390" ht="12.75" customHeight="1" spans="1:29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</row>
    <row r="391" ht="12.75" customHeight="1" spans="1:29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</row>
    <row r="392" ht="12.75" customHeight="1" spans="1:29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</row>
    <row r="393" ht="12.75" customHeight="1" spans="1:29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</row>
    <row r="394" ht="12.75" customHeight="1" spans="1:29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</row>
    <row r="395" ht="12.75" customHeight="1" spans="1:29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</row>
    <row r="396" ht="12.75" customHeight="1" spans="1:29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</row>
    <row r="397" ht="12.75" customHeight="1" spans="1:29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</row>
    <row r="398" ht="12.75" customHeight="1" spans="1:29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</row>
    <row r="399" ht="12.75" customHeight="1" spans="1:2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</row>
    <row r="400" ht="12.75" customHeight="1" spans="1:29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</row>
    <row r="401" ht="12.75" customHeight="1" spans="1:29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</row>
    <row r="402" ht="12.75" customHeight="1" spans="1:29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</row>
    <row r="403" ht="12.75" customHeight="1" spans="1:29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</row>
    <row r="404" ht="12.75" customHeight="1" spans="1:29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</row>
    <row r="405" ht="12.75" customHeight="1" spans="1:29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</row>
    <row r="406" ht="12.75" customHeight="1" spans="1:29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</row>
    <row r="407" ht="12.75" customHeight="1" spans="1:29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</row>
    <row r="408" ht="12.75" customHeight="1" spans="1:29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</row>
    <row r="409" ht="12.75" customHeight="1" spans="1:2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</row>
    <row r="410" ht="12.75" customHeight="1" spans="1:29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</row>
    <row r="411" ht="12.75" customHeight="1" spans="1:29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</row>
    <row r="412" ht="12.75" customHeight="1" spans="1:29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</row>
    <row r="413" ht="12.75" customHeight="1" spans="1:29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</row>
    <row r="414" ht="12.75" customHeight="1" spans="1:29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</row>
    <row r="415" ht="12.75" customHeight="1" spans="1:29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</row>
    <row r="416" ht="12.75" customHeight="1" spans="1:29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</row>
    <row r="417" ht="12.75" customHeight="1" spans="1:29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</row>
    <row r="418" ht="12.75" customHeight="1" spans="1:29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</row>
    <row r="419" ht="12.75" customHeight="1" spans="1:2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</row>
    <row r="420" ht="12.75" customHeight="1" spans="1:29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</row>
    <row r="421" ht="12.75" customHeight="1" spans="1:29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</row>
    <row r="422" ht="12.75" customHeight="1" spans="1:29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</row>
    <row r="423" ht="12.75" customHeight="1" spans="1:29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</row>
    <row r="424" ht="12.75" customHeight="1" spans="1:29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</row>
    <row r="425" ht="12.75" customHeight="1" spans="1:29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</row>
    <row r="426" ht="12.75" customHeight="1" spans="1:29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</row>
    <row r="427" ht="12.75" customHeight="1" spans="1:29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</row>
    <row r="428" ht="12.75" customHeight="1" spans="1:29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</row>
    <row r="429" ht="12.75" customHeight="1" spans="1: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</row>
    <row r="430" ht="12.75" customHeight="1" spans="1:29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</row>
    <row r="431" ht="12.75" customHeight="1" spans="1:29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</row>
    <row r="432" ht="12.75" customHeight="1" spans="1:29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</row>
    <row r="433" ht="12.75" customHeight="1" spans="1:29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</row>
    <row r="434" ht="12.75" customHeight="1" spans="1:29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</row>
    <row r="435" ht="12.75" customHeight="1" spans="1:29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</row>
    <row r="436" ht="12.75" customHeight="1" spans="1:29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</row>
    <row r="437" ht="12.75" customHeight="1" spans="1:29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</row>
    <row r="438" ht="12.75" customHeight="1" spans="1:29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</row>
    <row r="439" ht="12.75" customHeight="1" spans="1:2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</row>
    <row r="440" ht="12.75" customHeight="1" spans="1:29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</row>
    <row r="441" ht="12.75" customHeight="1" spans="1:29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</row>
    <row r="442" ht="12.75" customHeight="1" spans="1:29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</row>
    <row r="443" ht="12.75" customHeight="1" spans="1:29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</row>
    <row r="444" ht="12.75" customHeight="1" spans="1:29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</row>
    <row r="445" ht="12.75" customHeight="1" spans="1:29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</row>
    <row r="446" ht="12.75" customHeight="1" spans="1:29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</row>
    <row r="447" ht="12.75" customHeight="1" spans="1:29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</row>
    <row r="448" ht="12.75" customHeight="1" spans="1:29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</row>
    <row r="449" ht="12.75" customHeight="1" spans="1:2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</row>
    <row r="450" ht="12.75" customHeight="1" spans="1:29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</row>
    <row r="451" ht="12.75" customHeight="1" spans="1:29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</row>
    <row r="452" ht="12.75" customHeight="1" spans="1:29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</row>
    <row r="453" ht="12.75" customHeight="1" spans="1:29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</row>
    <row r="454" ht="12.75" customHeight="1" spans="1:29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</row>
    <row r="455" ht="12.75" customHeight="1" spans="1:29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</row>
    <row r="456" ht="12.75" customHeight="1" spans="1:29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</row>
    <row r="457" ht="12.75" customHeight="1" spans="1:29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</row>
    <row r="458" ht="12.75" customHeight="1" spans="1:29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</row>
    <row r="459" ht="12.75" customHeight="1" spans="1:2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</row>
    <row r="460" ht="12.75" customHeight="1" spans="1:29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</row>
    <row r="461" ht="12.75" customHeight="1" spans="1:29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</row>
    <row r="462" ht="12.75" customHeight="1" spans="1:29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</row>
    <row r="463" ht="12.75" customHeight="1" spans="1:29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</row>
    <row r="464" ht="12.75" customHeight="1" spans="1:29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</row>
    <row r="465" ht="12.75" customHeight="1" spans="1:29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</row>
    <row r="466" ht="12.75" customHeight="1" spans="1:29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</row>
    <row r="467" ht="12.75" customHeight="1" spans="1:29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</row>
    <row r="468" ht="12.75" customHeight="1" spans="1:29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</row>
    <row r="469" ht="12.75" customHeight="1" spans="1:2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</row>
    <row r="470" ht="12.75" customHeight="1" spans="1:29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</row>
    <row r="471" ht="12.75" customHeight="1" spans="1:29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</row>
    <row r="472" ht="12.75" customHeight="1" spans="1:29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</row>
    <row r="473" ht="12.75" customHeight="1" spans="1:29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</row>
    <row r="474" ht="12.75" customHeight="1" spans="1:29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</row>
    <row r="475" ht="12.75" customHeight="1" spans="1:29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</row>
    <row r="476" ht="12.75" customHeight="1" spans="1:29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</row>
    <row r="477" ht="12.75" customHeight="1" spans="1:29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</row>
    <row r="478" ht="12.75" customHeight="1" spans="1:29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</row>
    <row r="479" ht="12.75" customHeight="1" spans="1:2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</row>
    <row r="480" ht="12.75" customHeight="1" spans="1:29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</row>
    <row r="481" ht="12.75" customHeight="1" spans="1:29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</row>
    <row r="482" ht="12.75" customHeight="1" spans="1:29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</row>
    <row r="483" ht="12.75" customHeight="1" spans="1:29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</row>
    <row r="484" ht="12.75" customHeight="1" spans="1:29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</row>
    <row r="485" ht="12.75" customHeight="1" spans="1:29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</row>
    <row r="486" ht="12.75" customHeight="1" spans="1:29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</row>
    <row r="487" ht="12.75" customHeight="1" spans="1:29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</row>
    <row r="488" ht="12.75" customHeight="1" spans="1:29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</row>
    <row r="489" ht="12.75" customHeight="1" spans="1:2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</row>
    <row r="490" ht="12.75" customHeight="1" spans="1:29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</row>
    <row r="491" ht="12.75" customHeight="1" spans="1:29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</row>
    <row r="492" ht="12.75" customHeight="1" spans="1:29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</row>
    <row r="493" ht="12.75" customHeight="1" spans="1:29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</row>
    <row r="494" ht="12.75" customHeight="1" spans="1:29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</row>
    <row r="495" ht="12.75" customHeight="1" spans="1:29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</row>
    <row r="496" ht="12.75" customHeight="1" spans="1:29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</row>
    <row r="497" ht="12.75" customHeight="1" spans="1:29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</row>
    <row r="498" ht="12.75" customHeight="1" spans="1:29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</row>
    <row r="499" ht="12.75" customHeight="1" spans="1:2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</row>
    <row r="500" ht="12.75" customHeight="1" spans="1:29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</row>
    <row r="501" ht="12.75" customHeight="1" spans="1:29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</row>
    <row r="502" ht="12.75" customHeight="1" spans="1:29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</row>
    <row r="503" ht="12.75" customHeight="1" spans="1:29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</row>
    <row r="504" ht="12.75" customHeight="1" spans="1:29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</row>
    <row r="505" ht="12.75" customHeight="1" spans="1:29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</row>
    <row r="506" ht="12.75" customHeight="1" spans="1:29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</row>
    <row r="507" ht="12.75" customHeight="1" spans="1:29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</row>
    <row r="508" ht="12.75" customHeight="1" spans="1:29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</row>
    <row r="509" ht="12.75" customHeight="1" spans="1:2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</row>
    <row r="510" ht="12.75" customHeight="1" spans="1:29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</row>
    <row r="511" ht="12.75" customHeight="1" spans="1:29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</row>
    <row r="512" ht="12.75" customHeight="1" spans="1:29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</row>
    <row r="513" ht="12.75" customHeight="1" spans="1:29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</row>
    <row r="514" ht="12.75" customHeight="1" spans="1:29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</row>
    <row r="515" ht="12.75" customHeight="1" spans="1:29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</row>
    <row r="516" ht="12.75" customHeight="1" spans="1:29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</row>
    <row r="517" ht="12.75" customHeight="1" spans="1:29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</row>
    <row r="518" ht="12.75" customHeight="1" spans="1:29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</row>
    <row r="519" ht="12.75" customHeight="1" spans="1:2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</row>
    <row r="520" ht="12.75" customHeight="1" spans="1:29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</row>
    <row r="521" ht="12.75" customHeight="1" spans="1:29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</row>
    <row r="522" ht="12.75" customHeight="1" spans="1:29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</row>
    <row r="523" ht="12.75" customHeight="1" spans="1:29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</row>
    <row r="524" ht="12.75" customHeight="1" spans="1:29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</row>
    <row r="525" ht="12.75" customHeight="1" spans="1:29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</row>
    <row r="526" ht="12.75" customHeight="1" spans="1:29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</row>
    <row r="527" ht="12.75" customHeight="1" spans="1:29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</row>
    <row r="528" ht="12.75" customHeight="1" spans="1:29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</row>
    <row r="529" ht="12.75" customHeight="1" spans="1: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</row>
    <row r="530" ht="12.75" customHeight="1" spans="1:29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</row>
    <row r="531" ht="12.75" customHeight="1" spans="1:29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</row>
    <row r="532" ht="12.75" customHeight="1" spans="1:29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</row>
    <row r="533" ht="12.75" customHeight="1" spans="1:29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</row>
    <row r="534" ht="12.75" customHeight="1" spans="1:29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</row>
    <row r="535" ht="12.75" customHeight="1" spans="1:29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</row>
    <row r="536" ht="12.75" customHeight="1" spans="1:29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</row>
    <row r="537" ht="12.75" customHeight="1" spans="1:29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</row>
    <row r="538" ht="12.75" customHeight="1" spans="1:29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</row>
    <row r="539" ht="12.75" customHeight="1" spans="1:2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</row>
    <row r="540" ht="12.75" customHeight="1" spans="1:29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</row>
    <row r="541" ht="12.75" customHeight="1" spans="1:29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</row>
    <row r="542" ht="12.75" customHeight="1" spans="1:29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</row>
    <row r="543" ht="12.75" customHeight="1" spans="1:29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</row>
    <row r="544" ht="12.75" customHeight="1" spans="1:29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</row>
    <row r="545" ht="12.75" customHeight="1" spans="1:29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</row>
    <row r="546" ht="12.75" customHeight="1" spans="1:29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</row>
    <row r="547" ht="12.75" customHeight="1" spans="1:29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</row>
    <row r="548" ht="12.75" customHeight="1" spans="1:29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</row>
    <row r="549" ht="12.75" customHeight="1" spans="1:2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</row>
    <row r="550" ht="12.75" customHeight="1" spans="1:29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</row>
    <row r="551" ht="12.75" customHeight="1" spans="1:29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</row>
    <row r="552" ht="12.75" customHeight="1" spans="1:29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</row>
    <row r="553" ht="12.75" customHeight="1" spans="1:29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</row>
    <row r="554" ht="12.75" customHeight="1" spans="1:29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</row>
    <row r="555" ht="12.75" customHeight="1" spans="1:29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</row>
    <row r="556" ht="12.75" customHeight="1" spans="1:29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</row>
    <row r="557" ht="12.75" customHeight="1" spans="1:29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</row>
    <row r="558" ht="12.75" customHeight="1" spans="1:29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</row>
    <row r="559" ht="12.75" customHeight="1" spans="1:2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</row>
    <row r="560" ht="12.75" customHeight="1" spans="1:29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</row>
    <row r="561" ht="12.75" customHeight="1" spans="1:29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</row>
    <row r="562" ht="12.75" customHeight="1" spans="1:29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</row>
    <row r="563" ht="12.75" customHeight="1" spans="1:29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</row>
    <row r="564" ht="12.75" customHeight="1" spans="1:29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</row>
    <row r="565" ht="12.75" customHeight="1" spans="1:29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</row>
    <row r="566" ht="12.75" customHeight="1" spans="1:29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</row>
    <row r="567" ht="12.75" customHeight="1" spans="1:29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</row>
    <row r="568" ht="12.75" customHeight="1" spans="1:29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</row>
    <row r="569" ht="12.75" customHeight="1" spans="1:2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</row>
    <row r="570" ht="12.75" customHeight="1" spans="1:29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</row>
    <row r="571" ht="12.75" customHeight="1" spans="1:29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</row>
    <row r="572" ht="12.75" customHeight="1" spans="1:29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</row>
    <row r="573" ht="12.75" customHeight="1" spans="1:29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</row>
    <row r="574" ht="12.75" customHeight="1" spans="1:29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</row>
    <row r="575" ht="12.75" customHeight="1" spans="1:29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</row>
    <row r="576" ht="12.75" customHeight="1" spans="1:29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</row>
    <row r="577" ht="12.75" customHeight="1" spans="1:29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</row>
    <row r="578" ht="12.75" customHeight="1" spans="1:29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</row>
    <row r="579" ht="12.75" customHeight="1" spans="1:2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</row>
    <row r="580" ht="12.75" customHeight="1" spans="1:29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</row>
    <row r="581" ht="12.75" customHeight="1" spans="1:29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</row>
    <row r="582" ht="12.75" customHeight="1" spans="1:29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</row>
    <row r="583" ht="12.75" customHeight="1" spans="1:29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</row>
    <row r="584" ht="12.75" customHeight="1" spans="1:29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</row>
    <row r="585" ht="12.75" customHeight="1" spans="1:29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</row>
    <row r="586" ht="12.75" customHeight="1" spans="1:29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</row>
    <row r="587" ht="12.75" customHeight="1" spans="1:29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</row>
    <row r="588" ht="12.75" customHeight="1" spans="1:29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</row>
    <row r="589" ht="12.75" customHeight="1" spans="1:2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</row>
    <row r="590" ht="12.75" customHeight="1" spans="1:29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</row>
    <row r="591" ht="12.75" customHeight="1" spans="1:29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</row>
    <row r="592" ht="12.75" customHeight="1" spans="1:29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</row>
    <row r="593" ht="12.75" customHeight="1" spans="1:29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</row>
    <row r="594" ht="12.75" customHeight="1" spans="1:29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</row>
    <row r="595" ht="12.75" customHeight="1" spans="1:29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</row>
    <row r="596" ht="12.75" customHeight="1" spans="1:29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</row>
    <row r="597" ht="12.75" customHeight="1" spans="1:29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</row>
    <row r="598" ht="12.75" customHeight="1" spans="1:29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</row>
    <row r="599" ht="12.75" customHeight="1" spans="1:2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</row>
    <row r="600" ht="12.75" customHeight="1" spans="1:29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</row>
    <row r="601" ht="12.75" customHeight="1" spans="1:29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</row>
    <row r="602" ht="12.75" customHeight="1" spans="1:29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</row>
    <row r="603" ht="12.75" customHeight="1" spans="1:29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</row>
    <row r="604" ht="12.75" customHeight="1" spans="1:29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</row>
    <row r="605" ht="12.75" customHeight="1" spans="1:29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</row>
    <row r="606" ht="12.75" customHeight="1" spans="1:29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</row>
    <row r="607" ht="12.75" customHeight="1" spans="1:29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</row>
    <row r="608" ht="12.75" customHeight="1" spans="1:29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</row>
    <row r="609" ht="12.75" customHeight="1" spans="1:2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</row>
    <row r="610" ht="12.75" customHeight="1" spans="1:29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</row>
    <row r="611" ht="12.75" customHeight="1" spans="1:29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</row>
    <row r="612" ht="12.75" customHeight="1" spans="1:29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</row>
    <row r="613" ht="12.75" customHeight="1" spans="1:29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</row>
    <row r="614" ht="12.75" customHeight="1" spans="1:29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</row>
    <row r="615" ht="12.75" customHeight="1" spans="1:29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</row>
    <row r="616" ht="12.75" customHeight="1" spans="1:29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</row>
    <row r="617" ht="12.75" customHeight="1" spans="1:29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</row>
    <row r="618" ht="12.75" customHeight="1" spans="1:29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</row>
    <row r="619" ht="12.75" customHeight="1" spans="1:2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</row>
    <row r="620" ht="12.75" customHeight="1" spans="1:29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</row>
    <row r="621" ht="12.75" customHeight="1" spans="1:29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</row>
    <row r="622" ht="12.75" customHeight="1" spans="1:29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</row>
    <row r="623" ht="12.75" customHeight="1" spans="1:29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</row>
    <row r="624" ht="12.75" customHeight="1" spans="1:29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</row>
    <row r="625" ht="12.75" customHeight="1" spans="1:29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</row>
    <row r="626" ht="12.75" customHeight="1" spans="1:29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</row>
    <row r="627" ht="12.75" customHeight="1" spans="1:29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</row>
    <row r="628" ht="12.75" customHeight="1" spans="1:29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</row>
    <row r="629" ht="12.75" customHeight="1" spans="1: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</row>
    <row r="630" ht="12.75" customHeight="1" spans="1:29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</row>
    <row r="631" ht="12.75" customHeight="1" spans="1:29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</row>
    <row r="632" ht="12.75" customHeight="1" spans="1:29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</row>
    <row r="633" ht="12.75" customHeight="1" spans="1:29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</row>
    <row r="634" ht="12.75" customHeight="1" spans="1:29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</row>
    <row r="635" ht="12.75" customHeight="1" spans="1:29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</row>
    <row r="636" ht="12.75" customHeight="1" spans="1:29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</row>
    <row r="637" ht="12.75" customHeight="1" spans="1:29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</row>
    <row r="638" ht="12.75" customHeight="1" spans="1:29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</row>
    <row r="639" ht="12.75" customHeight="1" spans="1:2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</row>
    <row r="640" ht="12.75" customHeight="1" spans="1:29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</row>
    <row r="641" ht="12.75" customHeight="1" spans="1:29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</row>
    <row r="642" ht="12.75" customHeight="1" spans="1:29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</row>
    <row r="643" ht="12.75" customHeight="1" spans="1:29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</row>
    <row r="644" ht="12.75" customHeight="1" spans="1:29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</row>
    <row r="645" ht="12.75" customHeight="1" spans="1:29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</row>
    <row r="646" ht="12.75" customHeight="1" spans="1:29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</row>
    <row r="647" ht="12.75" customHeight="1" spans="1:29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</row>
    <row r="648" ht="12.75" customHeight="1" spans="1:29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</row>
    <row r="649" ht="12.75" customHeight="1" spans="1:2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</row>
    <row r="650" ht="12.75" customHeight="1" spans="1:29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</row>
    <row r="651" ht="12.75" customHeight="1" spans="1:29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</row>
    <row r="652" ht="12.75" customHeight="1" spans="1:29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</row>
    <row r="653" ht="12.75" customHeight="1" spans="1:29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</row>
    <row r="654" ht="12.75" customHeight="1" spans="1:29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</row>
    <row r="655" ht="12.75" customHeight="1" spans="1:29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</row>
    <row r="656" ht="12.75" customHeight="1" spans="1:29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</row>
    <row r="657" ht="12.75" customHeight="1" spans="1:29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</row>
    <row r="658" ht="12.75" customHeight="1" spans="1:29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</row>
    <row r="659" ht="12.75" customHeight="1" spans="1:2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</row>
    <row r="660" ht="12.75" customHeight="1" spans="1:29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</row>
    <row r="661" ht="12.75" customHeight="1" spans="1:29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</row>
    <row r="662" ht="12.75" customHeight="1" spans="1:29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</row>
    <row r="663" ht="12.75" customHeight="1" spans="1:29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</row>
    <row r="664" ht="12.75" customHeight="1" spans="1:29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</row>
    <row r="665" ht="12.75" customHeight="1" spans="1:29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</row>
    <row r="666" ht="12.75" customHeight="1" spans="1:29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</row>
    <row r="667" ht="12.75" customHeight="1" spans="1:29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</row>
    <row r="668" ht="12.75" customHeight="1" spans="1:29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</row>
    <row r="669" ht="12.75" customHeight="1" spans="1:2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</row>
    <row r="670" ht="12.75" customHeight="1" spans="1:29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</row>
    <row r="671" ht="12.75" customHeight="1" spans="1:29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</row>
    <row r="672" ht="12.75" customHeight="1" spans="1:29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</row>
    <row r="673" ht="12.75" customHeight="1" spans="1:29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</row>
    <row r="674" ht="12.75" customHeight="1" spans="1:29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</row>
    <row r="675" ht="12.75" customHeight="1" spans="1:29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</row>
    <row r="676" ht="12.75" customHeight="1" spans="1:29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</row>
    <row r="677" ht="12.75" customHeight="1" spans="1:29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</row>
    <row r="678" ht="12.75" customHeight="1" spans="1:29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</row>
    <row r="679" ht="12.75" customHeight="1" spans="1:2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</row>
    <row r="680" ht="12.75" customHeight="1" spans="1:29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</row>
    <row r="681" ht="12.75" customHeight="1" spans="1:29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</row>
    <row r="682" ht="12.75" customHeight="1" spans="1:29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</row>
    <row r="683" ht="12.75" customHeight="1" spans="1:29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</row>
    <row r="684" ht="12.75" customHeight="1" spans="1:29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</row>
    <row r="685" ht="12.75" customHeight="1" spans="1:29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</row>
    <row r="686" ht="12.75" customHeight="1" spans="1:29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</row>
    <row r="687" ht="12.75" customHeight="1" spans="1:29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</row>
    <row r="688" ht="12.75" customHeight="1" spans="1:29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</row>
    <row r="689" ht="12.75" customHeight="1" spans="1:2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</row>
    <row r="690" ht="12.75" customHeight="1" spans="1:29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</row>
    <row r="691" ht="12.75" customHeight="1" spans="1:29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</row>
    <row r="692" ht="12.75" customHeight="1" spans="1:29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</row>
    <row r="693" ht="12.75" customHeight="1" spans="1:29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</row>
    <row r="694" ht="12.75" customHeight="1" spans="1:29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</row>
    <row r="695" ht="12.75" customHeight="1" spans="1:29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</row>
    <row r="696" ht="12.75" customHeight="1" spans="1:29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</row>
    <row r="697" ht="12.75" customHeight="1" spans="1:29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</row>
    <row r="698" ht="12.75" customHeight="1" spans="1:29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 ht="12.75" customHeight="1" spans="1:2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 ht="12.75" customHeight="1" spans="1:29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 ht="12.75" customHeight="1" spans="1:29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 ht="12.75" customHeight="1" spans="1:29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 ht="12.75" customHeight="1" spans="1:29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 ht="12.75" customHeight="1" spans="1:29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 ht="12.75" customHeight="1" spans="1:29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 ht="12.75" customHeight="1" spans="1:29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 ht="12.75" customHeight="1" spans="1:29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 ht="12.75" customHeight="1" spans="1:29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 ht="12.75" customHeight="1" spans="1:2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 ht="12.75" customHeight="1" spans="1:29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 ht="12.75" customHeight="1" spans="1:29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 ht="12.75" customHeight="1" spans="1:29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 ht="12.75" customHeight="1" spans="1:29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 ht="12.75" customHeight="1" spans="1:29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 ht="12.75" customHeight="1" spans="1:29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 ht="12.75" customHeight="1" spans="1:29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ht="12.75" customHeight="1" spans="1:29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ht="12.75" customHeight="1" spans="1:2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ht="12.75" customHeight="1" spans="1:2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ht="12.75" customHeight="1" spans="1:2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ht="12.75" customHeight="1" spans="1:2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ht="12.75" customHeight="1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ht="12.75" customHeight="1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ht="12.75" customHeight="1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ht="12.75" customHeight="1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ht="12.75" customHeight="1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ht="12.75" customHeight="1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ht="12.75" customHeight="1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ht="12.75" customHeight="1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ht="12.75" customHeight="1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ht="12.75" customHeight="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ht="12.75" customHeight="1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ht="12.75" customHeight="1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ht="12.75" customHeight="1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ht="12.75" customHeight="1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ht="12.75" customHeight="1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ht="12.75" customHeight="1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ht="12.75" customHeight="1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ht="12.75" customHeight="1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ht="12.75" customHeight="1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ht="12.75" customHeight="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ht="12.75" customHeight="1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ht="12.75" customHeight="1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ht="12.75" customHeight="1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ht="12.75" customHeight="1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ht="12.75" customHeight="1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ht="12.75" customHeight="1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ht="12.75" customHeight="1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ht="12.75" customHeight="1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ht="12.75" customHeight="1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ht="12.75" customHeight="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ht="12.75" customHeight="1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ht="12.75" customHeight="1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ht="12.75" customHeight="1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ht="12.75" customHeight="1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ht="12.75" customHeight="1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ht="12.75" customHeight="1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ht="12.75" customHeight="1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ht="12.75" customHeight="1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ht="12.75" customHeight="1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ht="12.75" customHeight="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ht="12.75" customHeight="1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ht="12.75" customHeight="1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ht="12.75" customHeight="1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ht="12.75" customHeight="1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ht="12.75" customHeight="1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ht="12.75" customHeight="1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ht="12.75" customHeight="1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ht="12.75" customHeight="1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ht="12.75" customHeight="1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ht="12.75" customHeight="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ht="12.75" customHeight="1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ht="12.75" customHeight="1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ht="12.75" customHeight="1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ht="12.75" customHeight="1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ht="12.75" customHeight="1" spans="1:2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ht="12.75" customHeight="1" spans="1:2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ht="12.75" customHeight="1" spans="1:2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ht="12.75" customHeight="1" spans="1:2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ht="12.75" customHeight="1" spans="1:2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ht="12.75" customHeight="1" spans="1:2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ht="12.75" customHeight="1" spans="1:2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ht="12.75" customHeight="1" spans="1:2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ht="12.75" customHeight="1" spans="1:2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ht="12.75" customHeight="1" spans="1:2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ht="12.75" customHeight="1" spans="1:2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ht="12.75" customHeight="1" spans="1:2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ht="12.75" customHeight="1" spans="1:2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ht="12.75" customHeight="1" spans="1:2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ht="12.75" customHeight="1" spans="1:2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ht="12.75" customHeight="1" spans="1:2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ht="12.75" customHeight="1" spans="1:2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ht="12.75" customHeight="1" spans="1:2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ht="12.75" customHeight="1" spans="1:2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ht="12.75" customHeight="1" spans="1:2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ht="12.75" customHeight="1" spans="1:2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ht="12.75" customHeight="1" spans="1:2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ht="12.75" customHeight="1" spans="1:2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ht="12.75" customHeight="1" spans="1:2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ht="12.75" customHeight="1" spans="1:2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ht="12.75" customHeight="1" spans="1:2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ht="12.75" customHeight="1" spans="1:2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ht="12.75" customHeight="1" spans="1:2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ht="12.75" customHeight="1" spans="1:2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ht="12.75" customHeight="1" spans="1:2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ht="12.75" customHeight="1" spans="1:2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ht="12.75" customHeight="1" spans="1:2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ht="12.75" customHeight="1" spans="1:2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ht="12.75" customHeight="1" spans="1:2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ht="12.75" customHeight="1" spans="1:2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ht="12.75" customHeight="1" spans="1:2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ht="12.75" customHeight="1" spans="1:2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ht="12.75" customHeight="1" spans="1:2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ht="12.75" customHeight="1" spans="1:2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ht="12.75" customHeight="1" spans="1:2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ht="12.75" customHeight="1" spans="1:2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ht="12.75" customHeight="1" spans="1:2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ht="12.75" customHeight="1" spans="1:2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ht="12.75" customHeight="1" spans="1:2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ht="12.75" customHeight="1" spans="1:2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ht="12.75" customHeight="1" spans="1:29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ht="12.75" customHeight="1" spans="1:29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ht="12.75" customHeight="1" spans="1:29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ht="12.75" customHeight="1" spans="1:29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ht="12.75" customHeight="1" spans="1:29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ht="12.75" customHeight="1" spans="1:29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ht="12.75" customHeight="1" spans="1:29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 ht="12.75" customHeight="1" spans="1:29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 ht="12.75" customHeight="1" spans="1: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 ht="12.75" customHeight="1" spans="1:29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 ht="12.75" customHeight="1" spans="1:29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 ht="12.75" customHeight="1" spans="1:29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 ht="12.75" customHeight="1" spans="1:29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 ht="12.75" customHeight="1" spans="1:29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 ht="12.75" customHeight="1" spans="1:29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 ht="12.75" customHeight="1" spans="1:29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 ht="12.75" customHeight="1" spans="1:29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 ht="12.75" customHeight="1" spans="1:29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 ht="12.75" customHeight="1" spans="1:2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 ht="12.75" customHeight="1" spans="1:29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 ht="12.75" customHeight="1" spans="1:29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 ht="12.75" customHeight="1" spans="1:29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 ht="12.75" customHeight="1" spans="1:29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 ht="12.75" customHeight="1" spans="1:29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 ht="12.75" customHeight="1" spans="1:29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 ht="12.75" customHeight="1" spans="1:29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 ht="12.75" customHeight="1" spans="1:29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 ht="12.75" customHeight="1" spans="1:29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 ht="12.75" customHeight="1" spans="1:2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 ht="12.75" customHeight="1" spans="1:29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 ht="12.75" customHeight="1" spans="1:29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 ht="12.75" customHeight="1" spans="1:29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 ht="12.75" customHeight="1" spans="1:29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</row>
    <row r="854" ht="12.75" customHeight="1" spans="1:29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</row>
    <row r="855" ht="12.75" customHeight="1" spans="1:29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</row>
    <row r="856" ht="12.75" customHeight="1" spans="1:29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</row>
    <row r="857" ht="12.75" customHeight="1" spans="1:29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</row>
    <row r="858" ht="12.75" customHeight="1" spans="1:29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</row>
    <row r="859" ht="12.75" customHeight="1" spans="1:2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</row>
    <row r="860" ht="12.75" customHeight="1" spans="1:29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</row>
    <row r="861" ht="12.75" customHeight="1" spans="1:29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</row>
    <row r="862" ht="12.75" customHeight="1" spans="1:29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</row>
    <row r="863" ht="12.75" customHeight="1" spans="1:29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</row>
    <row r="864" ht="12.75" customHeight="1" spans="1:29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</row>
    <row r="865" ht="12.75" customHeight="1" spans="1:29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</row>
    <row r="866" ht="12.75" customHeight="1" spans="1:29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</row>
    <row r="867" ht="12.75" customHeight="1" spans="1:29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</row>
    <row r="868" ht="12.75" customHeight="1" spans="1:29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</row>
    <row r="869" ht="12.75" customHeight="1" spans="1:2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</row>
    <row r="870" ht="12.75" customHeight="1" spans="1:29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</row>
    <row r="871" ht="12.75" customHeight="1" spans="1:29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</row>
    <row r="872" ht="12.75" customHeight="1" spans="1:29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</row>
    <row r="873" ht="12.75" customHeight="1" spans="1:29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</row>
    <row r="874" ht="12.75" customHeight="1" spans="1:29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</row>
    <row r="875" ht="12.75" customHeight="1" spans="1:29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</row>
    <row r="876" ht="12.75" customHeight="1" spans="1:29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</row>
    <row r="877" ht="12.75" customHeight="1" spans="1:29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</row>
    <row r="878" ht="12.75" customHeight="1" spans="1:29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</row>
    <row r="879" ht="12.75" customHeight="1" spans="1:2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</row>
    <row r="880" ht="12.75" customHeight="1" spans="1:29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</row>
    <row r="881" ht="12.75" customHeight="1" spans="1:29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</row>
    <row r="882" ht="12.75" customHeight="1" spans="1:29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</row>
    <row r="883" ht="12.75" customHeight="1" spans="1:29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</row>
    <row r="884" ht="12.75" customHeight="1" spans="1:29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</row>
    <row r="885" ht="12.75" customHeight="1" spans="1:29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</row>
    <row r="886" ht="12.75" customHeight="1" spans="1:29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</row>
    <row r="887" ht="12.75" customHeight="1" spans="1:29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</row>
    <row r="888" ht="12.75" customHeight="1" spans="1:29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</row>
    <row r="889" ht="12.75" customHeight="1" spans="1:2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</row>
    <row r="890" ht="12.75" customHeight="1" spans="1:29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</row>
    <row r="891" ht="12.75" customHeight="1" spans="1:29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</row>
    <row r="892" ht="12.75" customHeight="1" spans="1:29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</row>
    <row r="893" ht="12.75" customHeight="1" spans="1:29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</row>
    <row r="894" ht="12.75" customHeight="1" spans="1:29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</row>
    <row r="895" ht="12.75" customHeight="1" spans="1:29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</row>
    <row r="896" ht="12.75" customHeight="1" spans="1:29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</row>
    <row r="897" ht="12.75" customHeight="1" spans="1:29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</row>
    <row r="898" ht="12.75" customHeight="1" spans="1:29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</row>
  </sheetData>
  <mergeCells count="8">
    <mergeCell ref="C4:I4"/>
    <mergeCell ref="J4:O4"/>
    <mergeCell ref="P4:U4"/>
    <mergeCell ref="V4:W4"/>
    <mergeCell ref="C12:I12"/>
    <mergeCell ref="J12:O12"/>
    <mergeCell ref="P12:U12"/>
    <mergeCell ref="V12:W1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88"/>
  <sheetViews>
    <sheetView topLeftCell="A16" workbookViewId="0">
      <selection activeCell="B21" sqref="B21"/>
    </sheetView>
  </sheetViews>
  <sheetFormatPr defaultColWidth="14.4259259259259" defaultRowHeight="15.75" customHeight="1"/>
  <cols>
    <col min="1" max="1" width="9.57407407407407" customWidth="1"/>
    <col min="2" max="2" width="29.8611111111111" customWidth="1"/>
    <col min="3" max="3" width="84.5740740740741" customWidth="1"/>
    <col min="4" max="4" width="35.4259259259259" customWidth="1"/>
    <col min="5" max="5" width="36.4259259259259" customWidth="1"/>
    <col min="6" max="6" width="31" customWidth="1"/>
    <col min="7" max="7" width="22.5740740740741" customWidth="1"/>
    <col min="8" max="8" width="19.8611111111111" customWidth="1"/>
    <col min="9" max="9" width="38.8611111111111" customWidth="1"/>
    <col min="10" max="10" width="25.5740740740741" customWidth="1"/>
    <col min="11" max="11" width="24.8611111111111" customWidth="1"/>
    <col min="12" max="12" width="30" customWidth="1"/>
    <col min="13" max="13" width="44.1388888888889" customWidth="1"/>
    <col min="14" max="14" width="19.4259259259259" customWidth="1"/>
    <col min="15" max="15" width="17.8611111111111" customWidth="1"/>
    <col min="16" max="16" width="35.4259259259259" customWidth="1"/>
    <col min="17" max="17" width="27.4259259259259" customWidth="1"/>
    <col min="18" max="18" width="43.712962962963" customWidth="1"/>
    <col min="19" max="19" width="23.712962962963" customWidth="1"/>
    <col min="20" max="20" width="107.425925925926" customWidth="1"/>
    <col min="21" max="21" width="34.1388888888889" customWidth="1"/>
    <col min="22" max="22" width="31.1388888888889" customWidth="1"/>
    <col min="23" max="26" width="8.71296296296296" customWidth="1"/>
  </cols>
  <sheetData>
    <row r="1" ht="20.25" customHeight="1" spans="1:26">
      <c r="A1" s="39" t="s">
        <v>154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2.75" customHeight="1" spans="2:26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2.75" customHeight="1" spans="1:26">
      <c r="A3" s="12" t="s">
        <v>11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2.75" customHeight="1" spans="1:26">
      <c r="A4" s="14" t="s">
        <v>155</v>
      </c>
      <c r="B4" s="15" t="s">
        <v>156</v>
      </c>
      <c r="C4" s="15" t="s">
        <v>157</v>
      </c>
      <c r="D4" s="15" t="s">
        <v>158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2.75" customHeight="1" spans="1:26">
      <c r="A5" s="28" t="str">
        <f t="shared" ref="A5:A13" si="0">"OM"&amp;TEXT(ROW()-ROW($A$4),"00")</f>
        <v>OM01</v>
      </c>
      <c r="B5" s="17" t="s">
        <v>159</v>
      </c>
      <c r="C5" s="17" t="s">
        <v>160</v>
      </c>
      <c r="D5" s="18" t="str">
        <f t="shared" ref="D5:D13" si="1">$A5&amp;" - "&amp;$B5</f>
        <v>OM01 - Parked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2.75" customHeight="1" spans="1:26">
      <c r="A6" s="28" t="str">
        <f t="shared" si="0"/>
        <v>OM02</v>
      </c>
      <c r="B6" s="17" t="s">
        <v>161</v>
      </c>
      <c r="C6" s="17" t="s">
        <v>162</v>
      </c>
      <c r="D6" s="18" t="str">
        <f t="shared" si="1"/>
        <v>OM02 - Ignition on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 spans="1:26">
      <c r="A7" s="28" t="str">
        <f t="shared" si="0"/>
        <v>OM03</v>
      </c>
      <c r="B7" s="17" t="s">
        <v>163</v>
      </c>
      <c r="C7" s="17" t="s">
        <v>164</v>
      </c>
      <c r="D7" s="18" t="str">
        <f t="shared" si="1"/>
        <v>OM03 - Normal driving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 spans="1:26">
      <c r="A8" s="28" t="str">
        <f t="shared" si="0"/>
        <v>OM04</v>
      </c>
      <c r="B8" s="17" t="s">
        <v>165</v>
      </c>
      <c r="C8" s="17" t="s">
        <v>164</v>
      </c>
      <c r="D8" s="18" t="str">
        <f t="shared" si="1"/>
        <v>OM04 - Backward driving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2.75" customHeight="1" spans="1:26">
      <c r="A9" s="28" t="str">
        <f t="shared" si="0"/>
        <v>OM05</v>
      </c>
      <c r="B9" s="17" t="s">
        <v>166</v>
      </c>
      <c r="C9" s="17" t="s">
        <v>167</v>
      </c>
      <c r="D9" s="18" t="str">
        <f t="shared" si="1"/>
        <v>OM05 - Degraded driving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2.75" customHeight="1" spans="1:26">
      <c r="A10" s="28" t="str">
        <f t="shared" si="0"/>
        <v>OM06</v>
      </c>
      <c r="B10" s="17" t="s">
        <v>168</v>
      </c>
      <c r="C10" s="17" t="s">
        <v>169</v>
      </c>
      <c r="D10" s="18" t="str">
        <f t="shared" si="1"/>
        <v>OM06 - Towing (active)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2.75" customHeight="1" spans="1:26">
      <c r="A11" s="28" t="str">
        <f t="shared" si="0"/>
        <v>OM07</v>
      </c>
      <c r="B11" s="17" t="s">
        <v>170</v>
      </c>
      <c r="C11" s="17" t="s">
        <v>171</v>
      </c>
      <c r="D11" s="18" t="str">
        <f t="shared" si="1"/>
        <v>OM07 - Towing (passive)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2.75" customHeight="1" spans="1:26">
      <c r="A12" s="28" t="str">
        <f t="shared" si="0"/>
        <v>OM08</v>
      </c>
      <c r="B12" s="17" t="s">
        <v>172</v>
      </c>
      <c r="C12" s="17" t="s">
        <v>173</v>
      </c>
      <c r="D12" s="18" t="str">
        <f t="shared" si="1"/>
        <v>OM08 - Service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2.75" customHeight="1" spans="1:26">
      <c r="A13" s="28" t="str">
        <f t="shared" si="0"/>
        <v>OM09</v>
      </c>
      <c r="B13" s="17" t="s">
        <v>174</v>
      </c>
      <c r="C13" s="17" t="s">
        <v>175</v>
      </c>
      <c r="D13" s="18" t="str">
        <f t="shared" si="1"/>
        <v>OM09 - N/A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2.75" customHeight="1" spans="1:26">
      <c r="A14" s="19"/>
      <c r="B14" s="19"/>
      <c r="C14" s="19"/>
      <c r="D14" s="19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.75" customHeight="1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2.75" customHeight="1" spans="1:26">
      <c r="A16" s="12" t="s">
        <v>12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2.75" customHeight="1" spans="1:26">
      <c r="A17" s="14" t="s">
        <v>155</v>
      </c>
      <c r="B17" s="15" t="s">
        <v>176</v>
      </c>
      <c r="C17" s="15" t="s">
        <v>157</v>
      </c>
      <c r="D17" s="15" t="s">
        <v>158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2.75" customHeight="1" spans="1:26">
      <c r="A18" s="28" t="str">
        <f t="shared" ref="A18:A28" si="2">"OS"&amp;TEXT(ROW()-ROW($A$17),"00")</f>
        <v>OS01</v>
      </c>
      <c r="B18" s="17" t="s">
        <v>177</v>
      </c>
      <c r="C18" s="17" t="s">
        <v>178</v>
      </c>
      <c r="D18" s="18" t="str">
        <f t="shared" ref="D18:D28" si="3">$A18&amp;" - "&amp;$B18</f>
        <v>OS01 - Any Road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2.75" customHeight="1" spans="1:26">
      <c r="A19" s="28" t="str">
        <f t="shared" si="2"/>
        <v>OS02</v>
      </c>
      <c r="B19" s="17" t="s">
        <v>34</v>
      </c>
      <c r="C19" s="17" t="s">
        <v>178</v>
      </c>
      <c r="D19" s="18" t="str">
        <f t="shared" si="3"/>
        <v>OS02 - City Road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2.75" customHeight="1" spans="1:26">
      <c r="A20" s="28" t="str">
        <f t="shared" si="2"/>
        <v>OS03</v>
      </c>
      <c r="B20" s="17" t="s">
        <v>37</v>
      </c>
      <c r="C20" s="17" t="s">
        <v>178</v>
      </c>
      <c r="D20" s="18" t="str">
        <f t="shared" si="3"/>
        <v>OS03 - Country Road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2.75" customHeight="1" spans="1:26">
      <c r="A21" s="28" t="str">
        <f t="shared" si="2"/>
        <v>OS04</v>
      </c>
      <c r="B21" s="17" t="s">
        <v>55</v>
      </c>
      <c r="C21" s="17" t="s">
        <v>178</v>
      </c>
      <c r="D21" s="18" t="str">
        <f t="shared" si="3"/>
        <v>OS04 - Highway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2.75" customHeight="1" spans="1:26">
      <c r="A22" s="28" t="str">
        <f t="shared" si="2"/>
        <v>OS05</v>
      </c>
      <c r="B22" s="17" t="s">
        <v>179</v>
      </c>
      <c r="C22" s="17" t="s">
        <v>178</v>
      </c>
      <c r="D22" s="18" t="str">
        <f t="shared" si="3"/>
        <v>OS05 - Mountain Pass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2.75" customHeight="1" spans="1:26">
      <c r="A23" s="28" t="str">
        <f t="shared" si="2"/>
        <v>OS06</v>
      </c>
      <c r="B23" s="17" t="s">
        <v>180</v>
      </c>
      <c r="C23" s="17" t="s">
        <v>178</v>
      </c>
      <c r="D23" s="18" t="str">
        <f t="shared" si="3"/>
        <v>OS06 - Off Road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2.75" customHeight="1" spans="1:26">
      <c r="A24" s="28" t="str">
        <f t="shared" si="2"/>
        <v>OS07</v>
      </c>
      <c r="B24" s="17" t="s">
        <v>181</v>
      </c>
      <c r="C24" s="17" t="s">
        <v>182</v>
      </c>
      <c r="D24" s="18" t="str">
        <f t="shared" si="3"/>
        <v>OS07 - Road with gradient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2.75" customHeight="1" spans="1:26">
      <c r="A25" s="28" t="str">
        <f t="shared" si="2"/>
        <v>OS08</v>
      </c>
      <c r="B25" s="17" t="s">
        <v>183</v>
      </c>
      <c r="C25" s="17" t="s">
        <v>182</v>
      </c>
      <c r="D25" s="18" t="str">
        <f t="shared" si="3"/>
        <v>OS08 - Road with bump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2.75" customHeight="1" spans="1:26">
      <c r="A26" s="28" t="str">
        <f t="shared" si="2"/>
        <v>OS09</v>
      </c>
      <c r="B26" s="17" t="s">
        <v>184</v>
      </c>
      <c r="C26" s="17" t="s">
        <v>182</v>
      </c>
      <c r="D26" s="18" t="str">
        <f t="shared" si="3"/>
        <v>OS09 - Road tunnel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2.75" customHeight="1" spans="1:26">
      <c r="A27" s="28" t="str">
        <f t="shared" si="2"/>
        <v>OS10</v>
      </c>
      <c r="B27" s="17" t="s">
        <v>185</v>
      </c>
      <c r="C27" s="17" t="s">
        <v>182</v>
      </c>
      <c r="D27" s="18" t="str">
        <f t="shared" si="3"/>
        <v>OS10 - Road with construction site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2.75" customHeight="1" spans="1:26">
      <c r="A28" s="28" t="str">
        <f t="shared" si="2"/>
        <v>OS11</v>
      </c>
      <c r="B28" s="17" t="s">
        <v>174</v>
      </c>
      <c r="C28" s="17" t="s">
        <v>175</v>
      </c>
      <c r="D28" s="18" t="str">
        <f t="shared" si="3"/>
        <v>OS11 - N/A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2.75" customHeight="1" spans="1:26">
      <c r="A29" s="19"/>
      <c r="B29" s="19"/>
      <c r="C29" s="19"/>
      <c r="D29" s="19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2.75" customHeight="1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2.75" customHeight="1" spans="1:26">
      <c r="A31" s="12" t="s">
        <v>14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2.75" customHeight="1" spans="1:26">
      <c r="A32" s="14" t="s">
        <v>155</v>
      </c>
      <c r="B32" s="15" t="s">
        <v>176</v>
      </c>
      <c r="C32" s="15" t="s">
        <v>157</v>
      </c>
      <c r="D32" s="15" t="s">
        <v>158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2.75" customHeight="1" spans="1:26">
      <c r="A33" s="28" t="str">
        <f t="shared" ref="A33:A39" si="4">"SD"&amp;TEXT(ROW()-ROW($A$32),"00")</f>
        <v>SD01</v>
      </c>
      <c r="B33" s="17" t="s">
        <v>36</v>
      </c>
      <c r="C33" s="17" t="s">
        <v>186</v>
      </c>
      <c r="D33" s="18" t="str">
        <f t="shared" ref="D33:D39" si="5">$A33&amp;" - "&amp;$B33</f>
        <v>SD01 - Low speed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2.75" customHeight="1" spans="1:26">
      <c r="A34" s="28" t="str">
        <f t="shared" si="4"/>
        <v>SD02</v>
      </c>
      <c r="B34" s="17" t="s">
        <v>56</v>
      </c>
      <c r="C34" s="17" t="s">
        <v>186</v>
      </c>
      <c r="D34" s="18" t="str">
        <f t="shared" si="5"/>
        <v>SD02 - High speed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2.75" customHeight="1" spans="1:26">
      <c r="A35" s="28" t="str">
        <f t="shared" si="4"/>
        <v>SD03</v>
      </c>
      <c r="B35" s="17" t="s">
        <v>187</v>
      </c>
      <c r="C35" s="17" t="s">
        <v>186</v>
      </c>
      <c r="D35" s="18" t="str">
        <f t="shared" si="5"/>
        <v>SD03 - Normal acceleration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2.75" customHeight="1" spans="1:26">
      <c r="A36" s="28" t="str">
        <f t="shared" si="4"/>
        <v>SD04</v>
      </c>
      <c r="B36" s="17" t="s">
        <v>188</v>
      </c>
      <c r="C36" s="17" t="s">
        <v>186</v>
      </c>
      <c r="D36" s="18" t="str">
        <f t="shared" si="5"/>
        <v>SD04 - High acceleration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2.75" customHeight="1" spans="1:26">
      <c r="A37" s="28" t="str">
        <f t="shared" si="4"/>
        <v>SD05</v>
      </c>
      <c r="B37" s="17" t="s">
        <v>189</v>
      </c>
      <c r="C37" s="17" t="s">
        <v>186</v>
      </c>
      <c r="D37" s="18" t="str">
        <f t="shared" si="5"/>
        <v>SD05 - Normal braking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2.75" customHeight="1" spans="1:26">
      <c r="A38" s="28" t="str">
        <f t="shared" si="4"/>
        <v>SD06</v>
      </c>
      <c r="B38" s="17" t="s">
        <v>190</v>
      </c>
      <c r="C38" s="17" t="s">
        <v>186</v>
      </c>
      <c r="D38" s="18" t="str">
        <f t="shared" si="5"/>
        <v>SD06 - High braking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2.75" customHeight="1" spans="1:26">
      <c r="A39" s="28" t="str">
        <f t="shared" si="4"/>
        <v>SD07</v>
      </c>
      <c r="B39" s="17" t="s">
        <v>174</v>
      </c>
      <c r="C39" s="17" t="s">
        <v>175</v>
      </c>
      <c r="D39" s="18" t="str">
        <f t="shared" si="5"/>
        <v>SD07 - N/A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2.75" customHeight="1" spans="1:26">
      <c r="A40" s="19"/>
      <c r="B40" s="19"/>
      <c r="C40" s="19"/>
      <c r="D40" s="19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2.75" customHeight="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2.75" customHeight="1" spans="1:26">
      <c r="A42" s="12" t="s">
        <v>191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2.75" customHeight="1" spans="1:26">
      <c r="A43" s="14" t="s">
        <v>155</v>
      </c>
      <c r="B43" s="15" t="s">
        <v>156</v>
      </c>
      <c r="C43" s="15" t="s">
        <v>157</v>
      </c>
      <c r="D43" s="15" t="s">
        <v>158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2.75" customHeight="1" spans="1:26">
      <c r="A44" s="28" t="str">
        <f t="shared" ref="A44:A46" si="6">"IU"&amp;TEXT(ROW()-ROW($A$43),"00")</f>
        <v>IU01</v>
      </c>
      <c r="B44" s="17" t="s">
        <v>38</v>
      </c>
      <c r="C44" s="17" t="s">
        <v>192</v>
      </c>
      <c r="D44" s="18" t="str">
        <f t="shared" ref="D44:D46" si="7">$A44&amp;" - "&amp;$B44</f>
        <v>IU01 - Correctly used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2.75" customHeight="1" spans="1:26">
      <c r="A45" s="28" t="str">
        <f t="shared" si="6"/>
        <v>IU02</v>
      </c>
      <c r="B45" s="17" t="s">
        <v>57</v>
      </c>
      <c r="C45" s="17" t="s">
        <v>193</v>
      </c>
      <c r="D45" s="18" t="str">
        <f t="shared" si="7"/>
        <v>IU02 - Incorrectly used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2.75" customHeight="1" spans="1:26">
      <c r="A46" s="28" t="str">
        <f t="shared" si="6"/>
        <v>IU03</v>
      </c>
      <c r="B46" s="17" t="s">
        <v>174</v>
      </c>
      <c r="C46" s="17" t="s">
        <v>175</v>
      </c>
      <c r="D46" s="18" t="str">
        <f t="shared" si="7"/>
        <v>IU03 - N/A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2.75" customHeight="1" spans="1:26">
      <c r="A47" s="19"/>
      <c r="B47" s="19"/>
      <c r="C47" s="19"/>
      <c r="D47" s="19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2.75" customHeight="1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2.75" customHeight="1" spans="1:26">
      <c r="A49" s="12" t="s">
        <v>13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2.75" customHeight="1" spans="1:26">
      <c r="A50" s="14" t="s">
        <v>155</v>
      </c>
      <c r="B50" s="15" t="s">
        <v>176</v>
      </c>
      <c r="C50" s="15" t="s">
        <v>157</v>
      </c>
      <c r="D50" s="15" t="s">
        <v>158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2.75" customHeight="1" spans="1:26">
      <c r="A51" s="28" t="str">
        <f t="shared" ref="A51:A59" si="8">"EN"&amp;TEXT(ROW()-ROW($A$50),"00")</f>
        <v>EN01</v>
      </c>
      <c r="B51" s="17" t="s">
        <v>35</v>
      </c>
      <c r="C51" s="17" t="s">
        <v>194</v>
      </c>
      <c r="D51" s="18" t="str">
        <f t="shared" ref="D51:D59" si="9">$A51&amp;" - "&amp;$B51</f>
        <v>EN01 - Normal conditions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2.75" customHeight="1" spans="1:26">
      <c r="A52" s="28" t="str">
        <f t="shared" si="8"/>
        <v>EN02</v>
      </c>
      <c r="B52" s="17" t="s">
        <v>195</v>
      </c>
      <c r="C52" s="17" t="s">
        <v>194</v>
      </c>
      <c r="D52" s="18" t="str">
        <f t="shared" si="9"/>
        <v>EN02 - Sun blares (degraded view)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2.75" customHeight="1" spans="1:26">
      <c r="A53" s="28" t="str">
        <f t="shared" si="8"/>
        <v>EN03</v>
      </c>
      <c r="B53" s="17" t="s">
        <v>196</v>
      </c>
      <c r="C53" s="17" t="s">
        <v>194</v>
      </c>
      <c r="D53" s="18" t="str">
        <f t="shared" si="9"/>
        <v>EN03 - Fog (degraded view)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2.75" customHeight="1" spans="1:26">
      <c r="A54" s="28" t="str">
        <f t="shared" si="8"/>
        <v>EN04</v>
      </c>
      <c r="B54" s="17" t="s">
        <v>197</v>
      </c>
      <c r="C54" s="17" t="s">
        <v>194</v>
      </c>
      <c r="D54" s="18" t="str">
        <f t="shared" si="9"/>
        <v>EN04 - Snowfall (degraded view)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2.75" customHeight="1" spans="1:26">
      <c r="A55" s="28" t="str">
        <f t="shared" si="8"/>
        <v>EN05</v>
      </c>
      <c r="B55" s="17" t="s">
        <v>198</v>
      </c>
      <c r="C55" s="17" t="s">
        <v>194</v>
      </c>
      <c r="D55" s="18" t="str">
        <f t="shared" si="9"/>
        <v>EN05 - Cross-wind (lateral force)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2.75" customHeight="1" spans="1:26">
      <c r="A56" s="28" t="str">
        <f t="shared" si="8"/>
        <v>EN06</v>
      </c>
      <c r="B56" s="17" t="s">
        <v>199</v>
      </c>
      <c r="C56" s="17" t="s">
        <v>182</v>
      </c>
      <c r="D56" s="18" t="str">
        <f t="shared" si="9"/>
        <v>EN06 - Rain (slippery road)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2.75" customHeight="1" spans="1:26">
      <c r="A57" s="28" t="str">
        <f t="shared" si="8"/>
        <v>EN07</v>
      </c>
      <c r="B57" s="17" t="s">
        <v>200</v>
      </c>
      <c r="C57" s="17" t="s">
        <v>182</v>
      </c>
      <c r="D57" s="18" t="str">
        <f t="shared" si="9"/>
        <v>EN07 - Snow (slippery road)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2.75" customHeight="1" spans="1:26">
      <c r="A58" s="28" t="str">
        <f t="shared" si="8"/>
        <v>EN08</v>
      </c>
      <c r="B58" s="17" t="s">
        <v>201</v>
      </c>
      <c r="C58" s="17" t="s">
        <v>182</v>
      </c>
      <c r="D58" s="18" t="str">
        <f t="shared" si="9"/>
        <v>EN08 - Glace (slippery road)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2.75" customHeight="1" spans="1:26">
      <c r="A59" s="28" t="str">
        <f t="shared" si="8"/>
        <v>EN09</v>
      </c>
      <c r="B59" s="17" t="s">
        <v>174</v>
      </c>
      <c r="C59" s="17" t="s">
        <v>175</v>
      </c>
      <c r="D59" s="18" t="str">
        <f t="shared" si="9"/>
        <v>EN09 - N/A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2.75" customHeight="1" spans="1:26">
      <c r="A60" s="19"/>
      <c r="B60" s="19"/>
      <c r="C60" s="19"/>
      <c r="D60" s="19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2.75" customHeight="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2.75" customHeight="1" spans="5:26"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2.75" customHeight="1" spans="5:26"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2.75" customHeight="1" spans="5:26"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2.75" customHeight="1" spans="5:26"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2.75" customHeight="1" spans="5:26"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2.75" customHeight="1" spans="5:26"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2.75" customHeight="1" spans="5:26"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2.75" customHeight="1" spans="5:26"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2.75" customHeight="1" spans="5:26"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2.75" customHeight="1" spans="5:26"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2.75" customHeight="1" spans="5:26"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2.75" customHeight="1" spans="5:26"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2.75" customHeight="1" spans="5:26"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2.75" customHeight="1" spans="5:26"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2.75" customHeight="1" spans="5:26"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2.75" customHeight="1" spans="5:26"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2.75" customHeight="1" spans="5:26"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2.75" customHeight="1" spans="5:26"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2.75" customHeight="1" spans="5:26"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2.75" customHeight="1" spans="5:26"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2.75" customHeight="1" spans="5:26"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2.75" customHeight="1" spans="5:26"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2.75" customHeight="1" spans="5:26"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2.75" customHeight="1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110" ht="12.75" customHeight="1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2.75" customHeight="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2.75" customHeight="1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2.75" customHeight="1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2.75" customHeight="1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2.75" customHeight="1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2.75" customHeight="1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2.75" customHeight="1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2.75" customHeight="1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2.75" customHeight="1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2.75" customHeight="1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2.75" customHeight="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2.75" customHeight="1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2.75" customHeight="1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2.75" customHeight="1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2.75" customHeight="1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2.75" customHeight="1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2.75" customHeight="1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2.75" customHeight="1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2.75" customHeight="1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2.75" customHeight="1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2.75" customHeight="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2.75" customHeight="1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2.75" customHeight="1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2.75" customHeight="1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2.75" customHeight="1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2.75" customHeight="1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2.75" customHeight="1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2.75" customHeight="1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2.75" customHeight="1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2.75" customHeight="1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2.75" customHeight="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2.75" customHeight="1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2.75" customHeight="1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2.75" customHeight="1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2.75" customHeight="1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2.75" customHeight="1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2.75" customHeight="1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2.75" customHeight="1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2.75" customHeight="1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2.75" customHeight="1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2.75" customHeight="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2.75" customHeight="1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2.75" customHeight="1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2.75" customHeight="1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2.75" customHeight="1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2.75" customHeight="1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2.75" customHeight="1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2.75" customHeight="1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2.75" customHeight="1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2.75" customHeight="1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2.75" customHeight="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2.75" customHeight="1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2.75" customHeight="1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2.75" customHeight="1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2.75" customHeight="1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2.75" customHeight="1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2.75" customHeight="1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2.75" customHeight="1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2.75" customHeight="1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2.75" customHeight="1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2.75" customHeight="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2.75" customHeight="1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2.75" customHeight="1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2.75" customHeight="1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2.75" customHeight="1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2.75" customHeight="1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2.75" customHeight="1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2.75" customHeight="1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2.75" customHeight="1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2.75" customHeight="1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2.75" customHeight="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2.75" customHeight="1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2.75" customHeight="1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2.75" customHeight="1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2.75" customHeight="1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2.75" customHeight="1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2.75" customHeight="1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2.75" customHeight="1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2.75" customHeight="1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2.75" customHeight="1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2.75" customHeight="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2.75" customHeight="1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2.75" customHeight="1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2.75" customHeight="1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2.75" customHeight="1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2.75" customHeight="1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2.75" customHeight="1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2.75" customHeight="1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2.75" customHeight="1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2.75" customHeight="1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2.75" customHeight="1" spans="1:26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2.75" customHeight="1" spans="1:26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2.75" customHeight="1" spans="1:26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2.75" customHeight="1" spans="1:26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2.75" customHeight="1" spans="1:26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2.75" customHeight="1" spans="1:2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2.75" customHeight="1" spans="1:26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2.75" customHeight="1" spans="1:26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2.75" customHeight="1" spans="1:26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2.75" customHeight="1" spans="1:26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2.75" customHeight="1" spans="1:26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2.75" customHeight="1" spans="1:26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2.75" customHeight="1" spans="1:26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2.75" customHeight="1" spans="1:26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2.75" customHeight="1" spans="1:26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2.75" customHeight="1" spans="1:2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2.75" customHeight="1" spans="1:26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2.75" customHeight="1" spans="1:26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2.75" customHeight="1" spans="1:26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2.75" customHeight="1" spans="1:26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2.75" customHeight="1" spans="1:26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2.75" customHeight="1" spans="1:26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2.75" customHeight="1" spans="1:26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2.75" customHeight="1" spans="1:26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2.75" customHeight="1" spans="1:26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2.75" customHeight="1" spans="1: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2.75" customHeight="1" spans="1:26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2.75" customHeight="1" spans="1:26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2.75" customHeight="1" spans="1:26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2.75" customHeight="1" spans="1:26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2.75" customHeight="1" spans="1:26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2.75" customHeight="1" spans="1:26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2.75" customHeight="1" spans="1:26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2.75" customHeight="1" spans="1:26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2.75" customHeight="1" spans="1:26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2.75" customHeight="1" spans="1:2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2.75" customHeight="1" spans="1:26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2.75" customHeight="1" spans="1:26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2.75" customHeight="1" spans="1:26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2.75" customHeight="1" spans="1:26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2.75" customHeight="1" spans="1:26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2.75" customHeight="1" spans="1:26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2.75" customHeight="1" spans="1:26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2.75" customHeight="1" spans="1:26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2.75" customHeight="1" spans="1:26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2.75" customHeight="1" spans="1:2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2.75" customHeight="1" spans="1:26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2.75" customHeight="1" spans="1:26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2.75" customHeight="1" spans="1:26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2.75" customHeight="1" spans="1:26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2.75" customHeight="1" spans="1:26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2.75" customHeight="1" spans="1:26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2.75" customHeight="1" spans="1:26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2.75" customHeight="1" spans="1:26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2.75" customHeight="1" spans="1:26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2.75" customHeight="1" spans="1:2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2.75" customHeight="1" spans="1:2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2.75" customHeight="1" spans="1:2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2.75" customHeight="1" spans="1:2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2.75" customHeight="1" spans="1:2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2.75" customHeight="1" spans="1:2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2.75" customHeight="1" spans="1:2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2.75" customHeight="1" spans="1:2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2.75" customHeight="1" spans="1:2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2.75" customHeight="1" spans="1:2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2.75" customHeight="1" spans="1:2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2.75" customHeight="1" spans="1:2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2.75" customHeight="1" spans="1:2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2.75" customHeight="1" spans="1:2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2.75" customHeight="1" spans="1:2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2.75" customHeight="1" spans="1:2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2.75" customHeight="1" spans="1:2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2.75" customHeight="1" spans="1:2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2.75" customHeight="1" spans="1:2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2.75" customHeight="1" spans="1:2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2.75" customHeight="1" spans="1:2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2.75" customHeight="1" spans="1:2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2.75" customHeight="1" spans="1:2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2.75" customHeight="1" spans="1:2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2.75" customHeight="1" spans="1:2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2.75" customHeight="1" spans="1:2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2.75" customHeight="1" spans="1:2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2.75" customHeight="1" spans="1:2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2.75" customHeight="1" spans="1:2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2.75" customHeight="1" spans="1:2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2.75" customHeight="1" spans="1:2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2.75" customHeight="1" spans="1:2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2.75" customHeight="1" spans="1:2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2.75" customHeight="1" spans="1:2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2.75" customHeight="1" spans="1:2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2.75" customHeight="1" spans="1:2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2.75" customHeight="1" spans="1:2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2.75" customHeight="1" spans="1:2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2.75" customHeight="1" spans="1:2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2.75" customHeight="1" spans="1:2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2.75" customHeight="1" spans="1:2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2.75" customHeight="1" spans="1:2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2.75" customHeight="1" spans="1:2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2.75" customHeight="1" spans="1:2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2.75" customHeight="1" spans="1:2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2.75" customHeight="1" spans="1:2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2.75" customHeight="1" spans="1:2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2.75" customHeight="1" spans="1:2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2.75" customHeight="1" spans="1:2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2.75" customHeight="1" spans="1:2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2.75" customHeight="1" spans="1:2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2.75" customHeight="1" spans="1:2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2.75" customHeight="1" spans="1:2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2.75" customHeight="1" spans="1:2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2.75" customHeight="1" spans="1:2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2.75" customHeight="1" spans="1:2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2.75" customHeight="1" spans="1:2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2.75" customHeight="1" spans="1:2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2.75" customHeight="1" spans="1:2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2.75" customHeight="1" spans="1:2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2.75" customHeight="1" spans="1:2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2.75" customHeight="1" spans="1:2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2.75" customHeight="1" spans="1:2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2.75" customHeight="1" spans="1:2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2.75" customHeight="1" spans="1:2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2.75" customHeight="1" spans="1:2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2.75" customHeight="1" spans="1:2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2.75" customHeight="1" spans="1:2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2.75" customHeight="1" spans="1:2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2.75" customHeight="1" spans="1:2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2.75" customHeight="1" spans="1: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2.75" customHeight="1" spans="1:2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2.75" customHeight="1" spans="1:2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2.75" customHeight="1" spans="1:2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2.75" customHeight="1" spans="1:2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2.75" customHeight="1" spans="1:2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2.75" customHeight="1" spans="1:2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2.75" customHeight="1" spans="1:2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2.75" customHeight="1" spans="1:2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2.75" customHeight="1" spans="1:2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2.75" customHeight="1" spans="1:2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2.75" customHeight="1" spans="1:2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2.75" customHeight="1" spans="1:26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2.75" customHeight="1" spans="1:26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2.75" customHeight="1" spans="1:26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2.75" customHeight="1" spans="1:26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2.75" customHeight="1" spans="1:26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2.75" customHeight="1" spans="1:26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2.75" customHeight="1" spans="1:26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2.75" customHeight="1" spans="1:26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2.75" customHeight="1" spans="1:2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2.75" customHeight="1" spans="1:26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2.75" customHeight="1" spans="1:26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2.75" customHeight="1" spans="1:26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2.75" customHeight="1" spans="1:26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2.75" customHeight="1" spans="1:26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2.75" customHeight="1" spans="1:26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2.75" customHeight="1" spans="1:26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2.75" customHeight="1" spans="1:26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2.75" customHeight="1" spans="1:26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2.75" customHeight="1" spans="1:2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2.75" customHeight="1" spans="1:26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2.75" customHeight="1" spans="1:26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2.75" customHeight="1" spans="1:26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2.75" customHeight="1" spans="1:26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2.75" customHeight="1" spans="1:26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2.75" customHeight="1" spans="1:26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2.75" customHeight="1" spans="1:26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2.75" customHeight="1" spans="1:26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2.75" customHeight="1" spans="1:26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2.75" customHeight="1" spans="1:2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2.75" customHeight="1" spans="1:26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2.75" customHeight="1" spans="1:26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2.75" customHeight="1" spans="1:26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2.75" customHeight="1" spans="1:26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2.75" customHeight="1" spans="1:26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2.75" customHeight="1" spans="1:26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2.75" customHeight="1" spans="1:26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2.75" customHeight="1" spans="1:26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2.75" customHeight="1" spans="1:26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2.75" customHeight="1" spans="1:2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2.75" customHeight="1" spans="1:26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2.75" customHeight="1" spans="1:26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2.75" customHeight="1" spans="1:26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2.75" customHeight="1" spans="1:26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2.75" customHeight="1" spans="1:26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2.75" customHeight="1" spans="1:26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2.75" customHeight="1" spans="1:26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2.75" customHeight="1" spans="1:26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2.75" customHeight="1" spans="1:26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2.75" customHeight="1" spans="1:2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2.75" customHeight="1" spans="1:26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2.75" customHeight="1" spans="1:26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2.75" customHeight="1" spans="1:26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2.75" customHeight="1" spans="1:26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2.75" customHeight="1" spans="1:26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2.75" customHeight="1" spans="1:26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2.75" customHeight="1" spans="1:26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2.75" customHeight="1" spans="1:26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2.75" customHeight="1" spans="1:26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2.75" customHeight="1" spans="1:2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2.75" customHeight="1" spans="1:26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2.75" customHeight="1" spans="1:26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2.75" customHeight="1" spans="1:26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2.75" customHeight="1" spans="1:26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2.75" customHeight="1" spans="1:26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2.75" customHeight="1" spans="1:26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2.75" customHeight="1" spans="1:26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2.75" customHeight="1" spans="1:26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2.75" customHeight="1" spans="1:26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2.75" customHeight="1" spans="1:2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2.75" customHeight="1" spans="1:26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2.75" customHeight="1" spans="1:26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2.75" customHeight="1" spans="1:26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2.75" customHeight="1" spans="1:26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2.75" customHeight="1" spans="1:26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2.75" customHeight="1" spans="1:26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2.75" customHeight="1" spans="1:26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2.75" customHeight="1" spans="1:26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2.75" customHeight="1" spans="1:26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2.75" customHeight="1" spans="1:2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2.75" customHeight="1" spans="1:26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2.75" customHeight="1" spans="1:26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2.75" customHeight="1" spans="1:26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2.75" customHeight="1" spans="1:26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2.75" customHeight="1" spans="1:26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2.75" customHeight="1" spans="1:26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2.75" customHeight="1" spans="1:26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2.75" customHeight="1" spans="1:26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2.75" customHeight="1" spans="1:26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2.75" customHeight="1" spans="1: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2.75" customHeight="1" spans="1:26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2.75" customHeight="1" spans="1:26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2.75" customHeight="1" spans="1:26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2.75" customHeight="1" spans="1:26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2.75" customHeight="1" spans="1:26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2.75" customHeight="1" spans="1:26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2.75" customHeight="1" spans="1:26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2.75" customHeight="1" spans="1:26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2.75" customHeight="1" spans="1:26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2.75" customHeight="1" spans="1:2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2.75" customHeight="1" spans="1:26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2.75" customHeight="1" spans="1:26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2.75" customHeight="1" spans="1:26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2.75" customHeight="1" spans="1:26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2.75" customHeight="1" spans="1:26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2.75" customHeight="1" spans="1:26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2.75" customHeight="1" spans="1:26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2.75" customHeight="1" spans="1:26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2.75" customHeight="1" spans="1:26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2.75" customHeight="1" spans="1:2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2.75" customHeight="1" spans="1:26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2.75" customHeight="1" spans="1:26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2.75" customHeight="1" spans="1:26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2.75" customHeight="1" spans="1:26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2.75" customHeight="1" spans="1:26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2.75" customHeight="1" spans="1:26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2.75" customHeight="1" spans="1:26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2.75" customHeight="1" spans="1:26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2.75" customHeight="1" spans="1:26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2.75" customHeight="1" spans="1:2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2.75" customHeight="1" spans="1:26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2.75" customHeight="1" spans="1:26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2.75" customHeight="1" spans="1:26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2.75" customHeight="1" spans="1:26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2.75" customHeight="1" spans="1:26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2.75" customHeight="1" spans="1:26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2.75" customHeight="1" spans="1:26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2.75" customHeight="1" spans="1:26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2.75" customHeight="1" spans="1:26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2.75" customHeight="1" spans="1:2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2.75" customHeight="1" spans="1:26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2.75" customHeight="1" spans="1:26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2.75" customHeight="1" spans="1:26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2.75" customHeight="1" spans="1:26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2.75" customHeight="1" spans="1:26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2.75" customHeight="1" spans="1:26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2.75" customHeight="1" spans="1:26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2.75" customHeight="1" spans="1:26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2.75" customHeight="1" spans="1:26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2.75" customHeight="1" spans="1:2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2.75" customHeight="1" spans="1:26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2.75" customHeight="1" spans="1:26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2.75" customHeight="1" spans="1:26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2.75" customHeight="1" spans="1:26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2.75" customHeight="1" spans="1:26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2.75" customHeight="1" spans="1:26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2.75" customHeight="1" spans="1:26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2.75" customHeight="1" spans="1:26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2.75" customHeight="1" spans="1:26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2.75" customHeight="1" spans="1:2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2.75" customHeight="1" spans="1:26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2.75" customHeight="1" spans="1:26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2.75" customHeight="1" spans="1:26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2.75" customHeight="1" spans="1:26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2.75" customHeight="1" spans="1:26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2.75" customHeight="1" spans="1:26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2.75" customHeight="1" spans="1:26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2.75" customHeight="1" spans="1:26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2.75" customHeight="1" spans="1:26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2.75" customHeight="1" spans="1:2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2.75" customHeight="1" spans="1:26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2.75" customHeight="1" spans="1:26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2.75" customHeight="1" spans="1:26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2.75" customHeight="1" spans="1:26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2.75" customHeight="1" spans="1:26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2.75" customHeight="1" spans="1:26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2.75" customHeight="1" spans="1:26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2.75" customHeight="1" spans="1:26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2.75" customHeight="1" spans="1:26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2.75" customHeight="1" spans="1:2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2.75" customHeight="1" spans="1:26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2.75" customHeight="1" spans="1:26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2.75" customHeight="1" spans="1:26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2.75" customHeight="1" spans="1:26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2.75" customHeight="1" spans="1:26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2.75" customHeight="1" spans="1:26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2.75" customHeight="1" spans="1:26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2.75" customHeight="1" spans="1:26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2.75" customHeight="1" spans="1:26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2.75" customHeight="1" spans="1:2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2.75" customHeight="1" spans="1:26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2.75" customHeight="1" spans="1:26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2.75" customHeight="1" spans="1:26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2.75" customHeight="1" spans="1:26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2.75" customHeight="1" spans="1:26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2.75" customHeight="1" spans="1:26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2.75" customHeight="1" spans="1:26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2.75" customHeight="1" spans="1:26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2.75" customHeight="1" spans="1:26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2.75" customHeight="1" spans="1: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2.75" customHeight="1" spans="1:26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2.75" customHeight="1" spans="1:26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2.75" customHeight="1" spans="1:26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2.75" customHeight="1" spans="1:26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2.75" customHeight="1" spans="1:26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2.75" customHeight="1" spans="1:26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2.75" customHeight="1" spans="1:26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2.75" customHeight="1" spans="1:26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2.75" customHeight="1" spans="1:26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2.75" customHeight="1" spans="1:2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2.75" customHeight="1" spans="1:26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2.75" customHeight="1" spans="1:26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2.75" customHeight="1" spans="1:26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2.75" customHeight="1" spans="1:26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2.75" customHeight="1" spans="1:26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2.75" customHeight="1" spans="1:26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2.75" customHeight="1" spans="1:26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2.75" customHeight="1" spans="1:26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2.75" customHeight="1" spans="1:26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2.75" customHeight="1" spans="1:2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2.75" customHeight="1" spans="1:26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2.75" customHeight="1" spans="1:26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2.75" customHeight="1" spans="1:26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2.75" customHeight="1" spans="1:26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2.75" customHeight="1" spans="1:26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2.75" customHeight="1" spans="1:26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2.75" customHeight="1" spans="1:26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2.75" customHeight="1" spans="1:26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2.75" customHeight="1" spans="1:26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2.75" customHeight="1" spans="1:2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2.75" customHeight="1" spans="1:26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2.75" customHeight="1" spans="1:26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2.75" customHeight="1" spans="1:26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2.75" customHeight="1" spans="1:26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2.75" customHeight="1" spans="1:26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2.75" customHeight="1" spans="1:26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2.75" customHeight="1" spans="1:26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2.75" customHeight="1" spans="1:26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2.75" customHeight="1" spans="1:26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2.75" customHeight="1" spans="1:2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2.75" customHeight="1" spans="1:26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2.75" customHeight="1" spans="1:26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2.75" customHeight="1" spans="1:26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2.75" customHeight="1" spans="1:26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2.75" customHeight="1" spans="1:26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2.75" customHeight="1" spans="1:26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2.75" customHeight="1" spans="1:26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2.75" customHeight="1" spans="1:26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2.75" customHeight="1" spans="1:26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2.75" customHeight="1" spans="1:2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2.75" customHeight="1" spans="1:26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2.75" customHeight="1" spans="1:26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2.75" customHeight="1" spans="1:26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2.75" customHeight="1" spans="1:26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2.75" customHeight="1" spans="1:26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2.75" customHeight="1" spans="1:26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2.75" customHeight="1" spans="1:26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2.75" customHeight="1" spans="1:26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2.75" customHeight="1" spans="1:26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2.75" customHeight="1" spans="1:2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2.75" customHeight="1" spans="1:26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2.75" customHeight="1" spans="1:26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2.75" customHeight="1" spans="1:26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2.75" customHeight="1" spans="1:26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2.75" customHeight="1" spans="1:26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2.75" customHeight="1" spans="1:26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2.75" customHeight="1" spans="1:26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2.75" customHeight="1" spans="1:26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2.75" customHeight="1" spans="1:26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2.75" customHeight="1" spans="1:2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2.75" customHeight="1" spans="1:26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2.75" customHeight="1" spans="1:26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2.75" customHeight="1" spans="1:26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2.75" customHeight="1" spans="1:26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2.75" customHeight="1" spans="1:26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2.75" customHeight="1" spans="1:26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2.75" customHeight="1" spans="1:26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2.75" customHeight="1" spans="1:26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2.75" customHeight="1" spans="1:26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2.75" customHeight="1" spans="1:2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2.75" customHeight="1" spans="1:26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2.75" customHeight="1" spans="1:26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2.75" customHeight="1" spans="1:26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2.75" customHeight="1" spans="1:26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2.75" customHeight="1" spans="1:26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2.75" customHeight="1" spans="1:26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2.75" customHeight="1" spans="1:26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2.75" customHeight="1" spans="1:26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2.75" customHeight="1" spans="1:26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2.75" customHeight="1" spans="1:2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2.75" customHeight="1" spans="1:26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2.75" customHeight="1" spans="1:26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2.75" customHeight="1" spans="1:26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2.75" customHeight="1" spans="1:26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2.75" customHeight="1" spans="1:26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2.75" customHeight="1" spans="1:26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2.75" customHeight="1" spans="1:26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2.75" customHeight="1" spans="1:26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2.75" customHeight="1" spans="1:26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2.75" customHeight="1" spans="1: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2.75" customHeight="1" spans="1:26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2.75" customHeight="1" spans="1:26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2.75" customHeight="1" spans="1:26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2.75" customHeight="1" spans="1:26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2.75" customHeight="1" spans="1:26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2.75" customHeight="1" spans="1:26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2.75" customHeight="1" spans="1:26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2.75" customHeight="1" spans="1:26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2.75" customHeight="1" spans="1:26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2.75" customHeight="1" spans="1:2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2.75" customHeight="1" spans="1:26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2.75" customHeight="1" spans="1:26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2.75" customHeight="1" spans="1:26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2.75" customHeight="1" spans="1:26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2.75" customHeight="1" spans="1:26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2.75" customHeight="1" spans="1:26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2.75" customHeight="1" spans="1:26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2.75" customHeight="1" spans="1:26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2.75" customHeight="1" spans="1:26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2.75" customHeight="1" spans="1:2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2.75" customHeight="1" spans="1:26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2.75" customHeight="1" spans="1:26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2.75" customHeight="1" spans="1:26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2.75" customHeight="1" spans="1:26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2.75" customHeight="1" spans="1:26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2.75" customHeight="1" spans="1:26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2.75" customHeight="1" spans="1:26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2.75" customHeight="1" spans="1:26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2.75" customHeight="1" spans="1:26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2.75" customHeight="1" spans="1:2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2.75" customHeight="1" spans="1:26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2.75" customHeight="1" spans="1:26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2.75" customHeight="1" spans="1:26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2.75" customHeight="1" spans="1:26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2.75" customHeight="1" spans="1:26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2.75" customHeight="1" spans="1:26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2.75" customHeight="1" spans="1:26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2.75" customHeight="1" spans="1:26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2.75" customHeight="1" spans="1:26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2.75" customHeight="1" spans="1:2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2.75" customHeight="1" spans="1:26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2.75" customHeight="1" spans="1:26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2.75" customHeight="1" spans="1:26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2.75" customHeight="1" spans="1:26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2.75" customHeight="1" spans="1:26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2.75" customHeight="1" spans="1:26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2.75" customHeight="1" spans="1:26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2.75" customHeight="1" spans="1:26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2.75" customHeight="1" spans="1:26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2.75" customHeight="1" spans="1:2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2.75" customHeight="1" spans="1:26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2.75" customHeight="1" spans="1:26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2.75" customHeight="1" spans="1:26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2.75" customHeight="1" spans="1:26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2.75" customHeight="1" spans="1:26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2.75" customHeight="1" spans="1:26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2.75" customHeight="1" spans="1:26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2.75" customHeight="1" spans="1:26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2.75" customHeight="1" spans="1:26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2.75" customHeight="1" spans="1:2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2.75" customHeight="1" spans="1:26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2.75" customHeight="1" spans="1:26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2.75" customHeight="1" spans="1:26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2.75" customHeight="1" spans="1:26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2.75" customHeight="1" spans="1:26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2.75" customHeight="1" spans="1:26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2.75" customHeight="1" spans="1:26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2.75" customHeight="1" spans="1:26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2.75" customHeight="1" spans="1:26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2.75" customHeight="1" spans="1:2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2.75" customHeight="1" spans="1:26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2.75" customHeight="1" spans="1:26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2.75" customHeight="1" spans="1:26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2.75" customHeight="1" spans="1:26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2.75" customHeight="1" spans="1:26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2.75" customHeight="1" spans="1:26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2.75" customHeight="1" spans="1:26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2.75" customHeight="1" spans="1:26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2.75" customHeight="1" spans="1:26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2.75" customHeight="1" spans="1:2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2.75" customHeight="1" spans="1:26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2.75" customHeight="1" spans="1:26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2.75" customHeight="1" spans="1:26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2.75" customHeight="1" spans="1:26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2.75" customHeight="1" spans="1:26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2.75" customHeight="1" spans="1:26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2.75" customHeight="1" spans="1:26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2.75" customHeight="1" spans="1:26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2.75" customHeight="1" spans="1:26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2.75" customHeight="1" spans="1:2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2.75" customHeight="1" spans="1:26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2.75" customHeight="1" spans="1:26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2.75" customHeight="1" spans="1:26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2.75" customHeight="1" spans="1:26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2.75" customHeight="1" spans="1:26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2.75" customHeight="1" spans="1:26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2.75" customHeight="1" spans="1:26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2.75" customHeight="1" spans="1:26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2.75" customHeight="1" spans="1:26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2.75" customHeight="1" spans="1: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2.75" customHeight="1" spans="1:26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2.75" customHeight="1" spans="1:26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2.75" customHeight="1" spans="1:26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2.75" customHeight="1" spans="1:26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2.75" customHeight="1" spans="1:26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2.75" customHeight="1" spans="1:26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2.75" customHeight="1" spans="1:26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2.75" customHeight="1" spans="1:26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2.75" customHeight="1" spans="1:26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2.75" customHeight="1" spans="1:2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2.75" customHeight="1" spans="1:26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2.75" customHeight="1" spans="1:26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2.75" customHeight="1" spans="1:26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2.75" customHeight="1" spans="1:26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2.75" customHeight="1" spans="1:26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2.75" customHeight="1" spans="1:26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2.75" customHeight="1" spans="1:26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2.75" customHeight="1" spans="1:26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2.75" customHeight="1" spans="1:26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2.75" customHeight="1" spans="1:2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2.75" customHeight="1" spans="1:26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2.75" customHeight="1" spans="1:26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2.75" customHeight="1" spans="1:26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2.75" customHeight="1" spans="1:26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2.75" customHeight="1" spans="1:26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2.75" customHeight="1" spans="1:26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2.75" customHeight="1" spans="1:26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2.75" customHeight="1" spans="1:26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2.75" customHeight="1" spans="1:26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2.75" customHeight="1" spans="1:2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2.75" customHeight="1" spans="1:26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2.75" customHeight="1" spans="1:26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2.75" customHeight="1" spans="1:26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2.75" customHeight="1" spans="1:26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2.75" customHeight="1" spans="1:26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2.75" customHeight="1" spans="1:26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2.75" customHeight="1" spans="1:26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2.75" customHeight="1" spans="1:26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2.75" customHeight="1" spans="1:26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2.75" customHeight="1" spans="1:2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2.75" customHeight="1" spans="1:26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2.75" customHeight="1" spans="1:26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2.75" customHeight="1" spans="1:26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2.75" customHeight="1" spans="1:26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2.75" customHeight="1" spans="1:26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2.75" customHeight="1" spans="1:26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2.75" customHeight="1" spans="1:26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2.75" customHeight="1" spans="1:26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2.75" customHeight="1" spans="1:26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2.75" customHeight="1" spans="1:2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2.75" customHeight="1" spans="1:26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2.75" customHeight="1" spans="1:26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2.75" customHeight="1" spans="1:26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2.75" customHeight="1" spans="1:26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2.75" customHeight="1" spans="1:26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2.75" customHeight="1" spans="1:26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2.75" customHeight="1" spans="1:26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2.75" customHeight="1" spans="1:26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2.75" customHeight="1" spans="1:26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2.75" customHeight="1" spans="1:2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2.75" customHeight="1" spans="1:26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2.75" customHeight="1" spans="1:26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2.75" customHeight="1" spans="1:26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2.75" customHeight="1" spans="1:26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2.75" customHeight="1" spans="1:26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2.75" customHeight="1" spans="1:26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2.75" customHeight="1" spans="1:26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2.75" customHeight="1" spans="1:26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2.75" customHeight="1" spans="1:26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2.75" customHeight="1" spans="1:2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2.75" customHeight="1" spans="1:26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2.75" customHeight="1" spans="1:26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2.75" customHeight="1" spans="1:26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2.75" customHeight="1" spans="1:26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2.75" customHeight="1" spans="1:26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2.75" customHeight="1" spans="1:26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2.75" customHeight="1" spans="1:26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2.75" customHeight="1" spans="1:26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2.75" customHeight="1" spans="1:26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2.75" customHeight="1" spans="1:2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2.75" customHeight="1" spans="1:26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2.75" customHeight="1" spans="1:26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2.75" customHeight="1" spans="1:26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2.75" customHeight="1" spans="1:26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2.75" customHeight="1" spans="1:26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2.75" customHeight="1" spans="1:26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2.75" customHeight="1" spans="1:26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2.75" customHeight="1" spans="1:26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2.75" customHeight="1" spans="1:26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2.75" customHeight="1" spans="1:2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2.75" customHeight="1" spans="1:26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2.75" customHeight="1" spans="1:26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2.75" customHeight="1" spans="1:26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2.75" customHeight="1" spans="1:26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2.75" customHeight="1" spans="1:26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2.75" customHeight="1" spans="1:26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2.75" customHeight="1" spans="1:26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2.75" customHeight="1" spans="1:26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2.75" customHeight="1" spans="1:26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2.75" customHeight="1" spans="1: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2.75" customHeight="1" spans="1:26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2.75" customHeight="1" spans="1:26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2.75" customHeight="1" spans="1:26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2.75" customHeight="1" spans="1:26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2.75" customHeight="1" spans="1:26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2.75" customHeight="1" spans="1:26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2.75" customHeight="1" spans="1:26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2.75" customHeight="1" spans="1:26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2.75" customHeight="1" spans="1:26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2.75" customHeight="1" spans="1:2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2.75" customHeight="1" spans="1:26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2.75" customHeight="1" spans="1:26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2.75" customHeight="1" spans="1:26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2.75" customHeight="1" spans="1:26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2.75" customHeight="1" spans="1:26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2.75" customHeight="1" spans="1:26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2.75" customHeight="1" spans="1:26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2.75" customHeight="1" spans="1:26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2.75" customHeight="1" spans="1:26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2.75" customHeight="1" spans="1:2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2.75" customHeight="1" spans="1:26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2.75" customHeight="1" spans="1:26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2.75" customHeight="1" spans="1:26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2.75" customHeight="1" spans="1:26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2.75" customHeight="1" spans="1:26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2.75" customHeight="1" spans="1:26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2.75" customHeight="1" spans="1:26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2.75" customHeight="1" spans="1:26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2.75" customHeight="1" spans="1:26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2.75" customHeight="1" spans="1:2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2.75" customHeight="1" spans="1:26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2.75" customHeight="1" spans="1:26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2.75" customHeight="1" spans="1:26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2.75" customHeight="1" spans="1:26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2.75" customHeight="1" spans="1:26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2.75" customHeight="1" spans="1:26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2.75" customHeight="1" spans="1:26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2.75" customHeight="1" spans="1:26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2.75" customHeight="1" spans="1:26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2.75" customHeight="1" spans="1:2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2.75" customHeight="1" spans="1:26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2.75" customHeight="1" spans="1:26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2.75" customHeight="1" spans="1:26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2.75" customHeight="1" spans="1:26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2.75" customHeight="1" spans="1:26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2.75" customHeight="1" spans="1:26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2.75" customHeight="1" spans="1:26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2.75" customHeight="1" spans="1:26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2.75" customHeight="1" spans="1:26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2.75" customHeight="1" spans="1:2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2.75" customHeight="1" spans="1:26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2.75" customHeight="1" spans="1:26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2.75" customHeight="1" spans="1:26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2.75" customHeight="1" spans="1:26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2.75" customHeight="1" spans="1:26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2.75" customHeight="1" spans="1:26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2.75" customHeight="1" spans="1:26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2.75" customHeight="1" spans="1:26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2.75" customHeight="1" spans="1:26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2.75" customHeight="1" spans="1:2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2.75" customHeight="1" spans="1:26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2.75" customHeight="1" spans="1:26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2.75" customHeight="1" spans="1:26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2.75" customHeight="1" spans="1:26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2.75" customHeight="1" spans="1:26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2.75" customHeight="1" spans="1:26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2.75" customHeight="1" spans="1:26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2.75" customHeight="1" spans="1:26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2.75" customHeight="1" spans="1:26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2.75" customHeight="1" spans="1:2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2.75" customHeight="1" spans="1:26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2.75" customHeight="1" spans="1:26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2.75" customHeight="1" spans="1:26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2.75" customHeight="1" spans="1:26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2.75" customHeight="1" spans="1:26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2.75" customHeight="1" spans="1:26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2.75" customHeight="1" spans="1:26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2.75" customHeight="1" spans="1:26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2.75" customHeight="1" spans="1:26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2.75" customHeight="1" spans="1:2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2.75" customHeight="1" spans="1:26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2.75" customHeight="1" spans="1:26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2.75" customHeight="1" spans="1:26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2.75" customHeight="1" spans="1:26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2.75" customHeight="1" spans="1:26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2.75" customHeight="1" spans="1:26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2.75" customHeight="1" spans="1:26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2.75" customHeight="1" spans="1:26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2.75" customHeight="1" spans="1:26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2.75" customHeight="1" spans="1:2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2.75" customHeight="1" spans="1:26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2.75" customHeight="1" spans="1:26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2.75" customHeight="1" spans="1:26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2.75" customHeight="1" spans="1:26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2.75" customHeight="1" spans="1:26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2.75" customHeight="1" spans="1:26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2.75" customHeight="1" spans="1:26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2.75" customHeight="1" spans="1:26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2.75" customHeight="1" spans="1:26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2.75" customHeight="1" spans="1: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2.75" customHeight="1" spans="1:26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2.75" customHeight="1" spans="1:26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2.75" customHeight="1" spans="1:26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2.75" customHeight="1" spans="1:26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2.75" customHeight="1" spans="1:26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2.75" customHeight="1" spans="1:26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2.75" customHeight="1" spans="1:26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2.75" customHeight="1" spans="1:26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2.75" customHeight="1" spans="1:26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2.75" customHeight="1" spans="1:2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2.75" customHeight="1" spans="1:26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2.75" customHeight="1" spans="1:26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2.75" customHeight="1" spans="1:26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2.75" customHeight="1" spans="1:26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2.75" customHeight="1" spans="1:26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2.75" customHeight="1" spans="1:26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2.75" customHeight="1" spans="1:26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2.75" customHeight="1" spans="1:26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2.75" customHeight="1" spans="1:26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2.75" customHeight="1" spans="1:2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2.75" customHeight="1" spans="1:26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2.75" customHeight="1" spans="1:26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2.75" customHeight="1" spans="1:26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2.75" customHeight="1" spans="1:26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2.75" customHeight="1" spans="1:26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2.75" customHeight="1" spans="1:26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2.75" customHeight="1" spans="1:26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2.75" customHeight="1" spans="1:26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2.75" customHeight="1" spans="1:26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2.75" customHeight="1" spans="1:2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2.75" customHeight="1" spans="1:26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2.75" customHeight="1" spans="1:26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2.75" customHeight="1" spans="1:26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2.75" customHeight="1" spans="1:26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2.75" customHeight="1" spans="1:26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2.75" customHeight="1" spans="1:26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2.75" customHeight="1" spans="1:26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2.75" customHeight="1" spans="1:26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2.75" customHeight="1" spans="1:26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2.75" customHeight="1" spans="1:2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2.75" customHeight="1" spans="1:26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2.75" customHeight="1" spans="1:26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2.75" customHeight="1" spans="1:26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2.75" customHeight="1" spans="1:26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2.75" customHeight="1" spans="1:26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2.75" customHeight="1" spans="1:26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2.75" customHeight="1" spans="1:26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2.75" customHeight="1" spans="1:26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2.75" customHeight="1" spans="1:26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2.75" customHeight="1" spans="1:2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2.75" customHeight="1" spans="1:26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2.75" customHeight="1" spans="1:26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2.75" customHeight="1" spans="1:26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2.75" customHeight="1" spans="1:26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2.75" customHeight="1" spans="1:26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2.75" customHeight="1" spans="1:26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2.75" customHeight="1" spans="1:26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2.75" customHeight="1" spans="1:26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2.75" customHeight="1" spans="1:26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2.75" customHeight="1" spans="1:2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2.75" customHeight="1" spans="1:26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2.75" customHeight="1" spans="1:26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3"/>
  <sheetViews>
    <sheetView workbookViewId="0">
      <selection activeCell="B7" sqref="B7"/>
    </sheetView>
  </sheetViews>
  <sheetFormatPr defaultColWidth="14.4259259259259" defaultRowHeight="15.75" customHeight="1"/>
  <cols>
    <col min="2" max="2" width="43.1388888888889" customWidth="1"/>
    <col min="3" max="3" width="28.4259259259259" customWidth="1"/>
    <col min="4" max="4" width="45.712962962963" customWidth="1"/>
  </cols>
  <sheetData>
    <row r="1" ht="13.2" spans="1:26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3.2" spans="1:26">
      <c r="A2" s="12" t="s">
        <v>19</v>
      </c>
      <c r="B2" s="13"/>
      <c r="C2" s="13"/>
      <c r="D2" s="13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3.2" spans="1:26">
      <c r="A3" s="14" t="s">
        <v>155</v>
      </c>
      <c r="B3" s="15" t="s">
        <v>202</v>
      </c>
      <c r="C3" s="15" t="s">
        <v>157</v>
      </c>
      <c r="D3" s="15" t="s">
        <v>158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3.2" spans="1:26">
      <c r="A4" s="28" t="str">
        <f t="shared" ref="A4:A23" si="0">"DV"&amp;TEXT(ROW()-ROW($A$3),"00")</f>
        <v>DV01</v>
      </c>
      <c r="B4" s="17" t="s">
        <v>105</v>
      </c>
      <c r="C4" s="17" t="s">
        <v>203</v>
      </c>
      <c r="D4" s="18" t="str">
        <f t="shared" ref="D4:D23" si="1">$A4&amp;" - "&amp;$B4</f>
        <v>DV01 - Function not activated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3.2" spans="1:26">
      <c r="A5" s="28" t="str">
        <f t="shared" si="0"/>
        <v>DV02</v>
      </c>
      <c r="B5" s="17" t="s">
        <v>204</v>
      </c>
      <c r="C5" s="17" t="s">
        <v>203</v>
      </c>
      <c r="D5" s="18" t="str">
        <f t="shared" si="1"/>
        <v>DV02 - Function unexpectedly activated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>
      <c r="A6" s="28" t="str">
        <f t="shared" si="0"/>
        <v>DV03</v>
      </c>
      <c r="B6" s="17" t="s">
        <v>60</v>
      </c>
      <c r="C6" s="17" t="s">
        <v>203</v>
      </c>
      <c r="D6" s="18" t="str">
        <f t="shared" si="1"/>
        <v>DV03 - Function always activated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>
      <c r="A7" s="28" t="str">
        <f t="shared" si="0"/>
        <v>DV04</v>
      </c>
      <c r="B7" s="17" t="s">
        <v>41</v>
      </c>
      <c r="C7" s="17" t="s">
        <v>205</v>
      </c>
      <c r="D7" s="18" t="str">
        <f t="shared" si="1"/>
        <v>DV04 - Actor effect is too much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3.2" spans="1:26">
      <c r="A8" s="28" t="str">
        <f t="shared" si="0"/>
        <v>DV05</v>
      </c>
      <c r="B8" s="17" t="s">
        <v>206</v>
      </c>
      <c r="C8" s="17" t="s">
        <v>205</v>
      </c>
      <c r="D8" s="18" t="str">
        <f t="shared" si="1"/>
        <v>DV05 - Actor effect is too less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3.2" spans="1:26">
      <c r="A9" s="28" t="str">
        <f t="shared" si="0"/>
        <v>DV06</v>
      </c>
      <c r="B9" s="17" t="s">
        <v>207</v>
      </c>
      <c r="C9" s="17" t="s">
        <v>208</v>
      </c>
      <c r="D9" s="18" t="str">
        <f t="shared" si="1"/>
        <v>DV06 - Actor action too early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3.2" spans="1:26">
      <c r="A10" s="28" t="str">
        <f t="shared" si="0"/>
        <v>DV07</v>
      </c>
      <c r="B10" s="17" t="s">
        <v>209</v>
      </c>
      <c r="C10" s="17" t="s">
        <v>208</v>
      </c>
      <c r="D10" s="18" t="str">
        <f t="shared" si="1"/>
        <v>DV07 - Actor action too late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3.2" spans="1:26">
      <c r="A11" s="28" t="str">
        <f t="shared" si="0"/>
        <v>DV08</v>
      </c>
      <c r="B11" s="17" t="s">
        <v>210</v>
      </c>
      <c r="C11" s="17" t="s">
        <v>211</v>
      </c>
      <c r="D11" s="18" t="str">
        <f t="shared" si="1"/>
        <v>DV08 - Actor action before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3.2" spans="1:26">
      <c r="A12" s="28" t="str">
        <f t="shared" si="0"/>
        <v>DV09</v>
      </c>
      <c r="B12" s="17" t="s">
        <v>212</v>
      </c>
      <c r="C12" s="17" t="s">
        <v>211</v>
      </c>
      <c r="D12" s="18" t="str">
        <f t="shared" si="1"/>
        <v>DV09 - Actor action after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3.2" spans="1:26">
      <c r="A13" s="28" t="str">
        <f t="shared" si="0"/>
        <v>DV10</v>
      </c>
      <c r="B13" s="17" t="s">
        <v>213</v>
      </c>
      <c r="C13" s="17" t="s">
        <v>214</v>
      </c>
      <c r="D13" s="18" t="str">
        <f t="shared" si="1"/>
        <v>DV10 - Actor effect is reverse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3.2" spans="1:26">
      <c r="A14" s="28" t="str">
        <f t="shared" si="0"/>
        <v>DV11</v>
      </c>
      <c r="B14" s="17" t="s">
        <v>215</v>
      </c>
      <c r="C14" s="17" t="s">
        <v>214</v>
      </c>
      <c r="D14" s="18" t="str">
        <f t="shared" si="1"/>
        <v>DV11 - Actor effect is wrong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3.2" spans="1:26">
      <c r="A15" s="28" t="str">
        <f t="shared" si="0"/>
        <v>DV12</v>
      </c>
      <c r="B15" s="17" t="s">
        <v>216</v>
      </c>
      <c r="C15" s="17" t="s">
        <v>205</v>
      </c>
      <c r="D15" s="18" t="str">
        <f t="shared" si="1"/>
        <v>DV12 - Sensor sensitivity is too high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3.2" spans="1:26">
      <c r="A16" s="28" t="str">
        <f t="shared" si="0"/>
        <v>DV13</v>
      </c>
      <c r="B16" s="17" t="s">
        <v>217</v>
      </c>
      <c r="C16" s="17" t="s">
        <v>205</v>
      </c>
      <c r="D16" s="18" t="str">
        <f t="shared" si="1"/>
        <v>DV13 - Sensor sensitivity is too low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3.2" spans="1:26">
      <c r="A17" s="28" t="str">
        <f t="shared" si="0"/>
        <v>DV14</v>
      </c>
      <c r="B17" s="17" t="s">
        <v>218</v>
      </c>
      <c r="C17" s="17" t="s">
        <v>208</v>
      </c>
      <c r="D17" s="18" t="str">
        <f t="shared" si="1"/>
        <v>DV14 - Sensor detection too early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3.2" spans="1:26">
      <c r="A18" s="28" t="str">
        <f t="shared" si="0"/>
        <v>DV15</v>
      </c>
      <c r="B18" s="17" t="s">
        <v>219</v>
      </c>
      <c r="C18" s="17" t="s">
        <v>208</v>
      </c>
      <c r="D18" s="18" t="str">
        <f t="shared" si="1"/>
        <v>DV15 - Sensor detection too late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3.2" spans="1:26">
      <c r="A19" s="28" t="str">
        <f t="shared" si="0"/>
        <v>DV16</v>
      </c>
      <c r="B19" s="17" t="s">
        <v>220</v>
      </c>
      <c r="C19" s="17" t="s">
        <v>211</v>
      </c>
      <c r="D19" s="18" t="str">
        <f t="shared" si="1"/>
        <v>DV16 - Sensor detection before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3.2" spans="1:26">
      <c r="A20" s="28" t="str">
        <f t="shared" si="0"/>
        <v>DV17</v>
      </c>
      <c r="B20" s="17" t="s">
        <v>221</v>
      </c>
      <c r="C20" s="17" t="s">
        <v>211</v>
      </c>
      <c r="D20" s="18" t="str">
        <f t="shared" si="1"/>
        <v>DV17 - Sensor detection after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3.2" spans="1:26">
      <c r="A21" s="28" t="str">
        <f t="shared" si="0"/>
        <v>DV18</v>
      </c>
      <c r="B21" s="17" t="s">
        <v>222</v>
      </c>
      <c r="C21" s="17" t="s">
        <v>214</v>
      </c>
      <c r="D21" s="18" t="str">
        <f t="shared" si="1"/>
        <v>DV18 - Sensor detection is reverse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3.2" spans="1:26">
      <c r="A22" s="28" t="str">
        <f t="shared" si="0"/>
        <v>DV19</v>
      </c>
      <c r="B22" s="17" t="s">
        <v>223</v>
      </c>
      <c r="C22" s="17" t="s">
        <v>214</v>
      </c>
      <c r="D22" s="18" t="str">
        <f t="shared" si="1"/>
        <v>DV19 - Sensor detection is wrong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3.2" spans="1:26">
      <c r="A23" s="28" t="str">
        <f t="shared" si="0"/>
        <v>DV20</v>
      </c>
      <c r="B23" s="17" t="s">
        <v>174</v>
      </c>
      <c r="C23" s="17" t="s">
        <v>175</v>
      </c>
      <c r="D23" s="18" t="str">
        <f t="shared" si="1"/>
        <v>DV20 - N/A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3.2" spans="1:26">
      <c r="A24" s="19"/>
      <c r="B24" s="19"/>
      <c r="C24" s="19"/>
      <c r="D24" s="19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3.2" spans="1:26">
      <c r="A25" s="29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3.2" spans="1:26">
      <c r="A26" s="30" t="s">
        <v>224</v>
      </c>
      <c r="B26" s="31"/>
      <c r="C26" s="31"/>
      <c r="D26" s="31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3.2" spans="1:26">
      <c r="A27" s="32" t="s">
        <v>155</v>
      </c>
      <c r="B27" s="33" t="s">
        <v>225</v>
      </c>
      <c r="C27" s="33" t="s">
        <v>157</v>
      </c>
      <c r="D27" s="33" t="s">
        <v>158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3.2" spans="1:26">
      <c r="A28" s="34" t="str">
        <f t="shared" ref="A28:A41" si="2">"EV"&amp;TEXT(ROW()-ROW($A$35),"00")</f>
        <v>EV-07</v>
      </c>
      <c r="B28" s="35" t="s">
        <v>226</v>
      </c>
      <c r="C28" s="8"/>
      <c r="D28" s="36" t="str">
        <f t="shared" ref="D28:D41" si="3">$A28&amp;" - "&amp;$B28</f>
        <v>EV-07 - None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3.2" spans="1:26">
      <c r="A29" s="34" t="str">
        <f t="shared" si="2"/>
        <v>EV-06</v>
      </c>
      <c r="B29" s="35" t="s">
        <v>227</v>
      </c>
      <c r="C29" s="8"/>
      <c r="D29" s="36" t="str">
        <f t="shared" si="3"/>
        <v>EV-06 - Front collision with oncoming traffic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3.2" spans="1:26">
      <c r="A30" s="34" t="str">
        <f t="shared" si="2"/>
        <v>EV-05</v>
      </c>
      <c r="B30" s="35" t="s">
        <v>228</v>
      </c>
      <c r="C30" s="8"/>
      <c r="D30" s="36" t="str">
        <f t="shared" si="3"/>
        <v>EV-05 - Front collision with ahead traffic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3.2" spans="1:26">
      <c r="A31" s="34" t="str">
        <f t="shared" si="2"/>
        <v>EV-04</v>
      </c>
      <c r="B31" s="35" t="s">
        <v>107</v>
      </c>
      <c r="C31" s="8"/>
      <c r="D31" s="36" t="str">
        <f t="shared" si="3"/>
        <v>EV-04 - Front collision with obstacle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3.2" spans="1:26">
      <c r="A32" s="34" t="str">
        <f t="shared" si="2"/>
        <v>EV-03</v>
      </c>
      <c r="B32" s="35" t="s">
        <v>229</v>
      </c>
      <c r="C32" s="8"/>
      <c r="D32" s="36" t="str">
        <f t="shared" si="3"/>
        <v>EV-03 - Rear collision with trailing traffic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3.2" spans="1:26">
      <c r="A33" s="34" t="str">
        <f t="shared" si="2"/>
        <v>EV-02</v>
      </c>
      <c r="B33" s="35" t="s">
        <v>230</v>
      </c>
      <c r="C33" s="8"/>
      <c r="D33" s="36" t="str">
        <f t="shared" si="3"/>
        <v>EV-02 - Side collision with other traffic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3.2" spans="1:26">
      <c r="A34" s="34" t="str">
        <f t="shared" si="2"/>
        <v>EV-01</v>
      </c>
      <c r="B34" s="35" t="s">
        <v>231</v>
      </c>
      <c r="C34" s="8"/>
      <c r="D34" s="36" t="str">
        <f t="shared" si="3"/>
        <v>EV-01 - Side collision with obstacle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3.2" spans="1:26">
      <c r="A35" s="34" t="str">
        <f t="shared" si="2"/>
        <v>EV00</v>
      </c>
      <c r="B35" s="35" t="s">
        <v>232</v>
      </c>
      <c r="C35" s="8"/>
      <c r="D35" s="36" t="str">
        <f t="shared" si="3"/>
        <v>EV00 - Collision with other vehicle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3.2" spans="1:26">
      <c r="A36" s="34" t="str">
        <f t="shared" si="2"/>
        <v>EV01</v>
      </c>
      <c r="B36" s="35" t="s">
        <v>233</v>
      </c>
      <c r="C36" s="8"/>
      <c r="D36" s="36" t="str">
        <f t="shared" si="3"/>
        <v>EV01 - Collision with train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3.2" spans="1:26">
      <c r="A37" s="34" t="str">
        <f t="shared" si="2"/>
        <v>EV02</v>
      </c>
      <c r="B37" s="35" t="s">
        <v>234</v>
      </c>
      <c r="C37" s="8"/>
      <c r="D37" s="36" t="str">
        <f t="shared" si="3"/>
        <v>EV02 - Collision with pedestrian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3.2" spans="1:26">
      <c r="A38" s="34" t="str">
        <f t="shared" si="2"/>
        <v>EV03</v>
      </c>
      <c r="B38" s="35" t="s">
        <v>235</v>
      </c>
      <c r="C38" s="8"/>
      <c r="D38" s="36" t="str">
        <f t="shared" si="3"/>
        <v>EV03 - Car spins out of control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3.2" spans="1:26">
      <c r="A39" s="34" t="str">
        <f t="shared" si="2"/>
        <v>EV04</v>
      </c>
      <c r="B39" s="35" t="s">
        <v>236</v>
      </c>
      <c r="C39" s="8"/>
      <c r="D39" s="36" t="str">
        <f t="shared" si="3"/>
        <v>EV04 - Car comes off the road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3.2" spans="1:26">
      <c r="A40" s="34" t="str">
        <f t="shared" si="2"/>
        <v>EV05</v>
      </c>
      <c r="B40" s="35" t="s">
        <v>237</v>
      </c>
      <c r="C40" s="8"/>
      <c r="D40" s="36" t="str">
        <f t="shared" si="3"/>
        <v>EV05 - Car catches file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3.2" spans="1:26">
      <c r="A41" s="34" t="str">
        <f t="shared" si="2"/>
        <v>EV06</v>
      </c>
      <c r="B41" s="35" t="s">
        <v>174</v>
      </c>
      <c r="C41" s="8"/>
      <c r="D41" s="36" t="str">
        <f t="shared" si="3"/>
        <v>EV06 - N/A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3.2" spans="1:26">
      <c r="A42" s="37"/>
      <c r="B42" s="38"/>
      <c r="C42" s="38"/>
      <c r="D42" s="38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3.2" spans="1:26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3.2" spans="1:26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3.2" spans="1:26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3.2" spans="1:2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3.2" spans="1:26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3.2" spans="1:26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3.2" spans="1:26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3.2" spans="1:26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3.2" spans="1:26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3.2" spans="1:26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3.2" spans="1:26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3.2" spans="1:26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3.2" spans="1:26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3.2" spans="1:2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3.2" spans="1:26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3.2" spans="1:26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3.2" spans="1:26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3.2" spans="1:26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3.2" spans="1:26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3.2" spans="1:26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3.2" spans="1:26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3.2" spans="1:26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3.2" spans="1:26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3.2" spans="1:2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3.2" spans="1:26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3.2" spans="1:26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3.2" spans="1:26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3.2" spans="1:26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3.2" spans="1:26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3.2" spans="1:26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3.2" spans="1:26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3.2" spans="1:26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3.2" spans="1:26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3.2" spans="1:2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3.2" spans="1:26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3.2" spans="1:26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3.2" spans="1:26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3.2" spans="1:26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3.2" spans="1:26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3.2" spans="1:26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3.2" spans="1:26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3.2" spans="1:26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3.2" spans="1:26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3.2" spans="1:2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3.2" spans="1:26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3.2" spans="1:26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3.2" spans="1:26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3.2" spans="1:26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3.2" spans="1:26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3.2" spans="1:26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3.2" spans="1:26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3.2" spans="1:26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3.2" spans="1:26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3.2" spans="1:2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3.2" spans="1:26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3.2" spans="1:26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3.2" spans="1:26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3.2" spans="1:26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3.2" spans="1:26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3.2" spans="1:26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3.2" spans="1:26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3.2" spans="1:26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3.2" spans="1:26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3.2" spans="1:2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3.2" spans="1:26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3.2" spans="1:26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3.2" spans="1:26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3.2" spans="1:26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3.2" spans="1:26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3.2" spans="1:26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3.2" spans="1:26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3.2" spans="1:26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3.2" spans="1:26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3.2" spans="1:2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3.2" spans="1:26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3.2" spans="1:26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3.2" spans="1:26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3.2" spans="1:26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3.2" spans="1:26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3.2" spans="1:26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3.2" spans="1:26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3.2" spans="1:26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3.2" spans="1:26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3.2" spans="1: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3.2" spans="1:26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3.2" spans="1:26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3.2" spans="1:26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3.2" spans="1:26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3.2" spans="1:26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3.2" spans="1:26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3.2" spans="1:26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3.2" spans="1:26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3.2" spans="1:26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3.2" spans="1:2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3.2" spans="1:26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3.2" spans="1:26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3.2" spans="1:26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3.2" spans="1:26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3.2" spans="1:26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3.2" spans="1:26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3.2" spans="1:26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3.2" spans="1:26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3.2" spans="1:26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3.2" spans="1:2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3.2" spans="1:26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3.2" spans="1:26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3.2" spans="1:26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3.2" spans="1:26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3.2" spans="1:26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3.2" spans="1:26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3.2" spans="1:26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3.2" spans="1:26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3.2" spans="1:26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3.2" spans="1:2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3.2" spans="1:26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3.2" spans="1:26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3.2" spans="1:26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3.2" spans="1:26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3.2" spans="1:26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3.2" spans="1:26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3.2" spans="1:26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3.2" spans="1:26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3.2" spans="1:26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3.2" spans="1:2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3.2" spans="1:26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3.2" spans="1:26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3.2" spans="1:26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3.2" spans="1:26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3.2" spans="1:26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3.2" spans="1:26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3.2" spans="1:26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3.2" spans="1:26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3.2" spans="1:26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3.2" spans="1:2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3.2" spans="1:26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3.2" spans="1:26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3.2" spans="1:26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3.2" spans="1:26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3.2" spans="1:26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3.2" spans="1:26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3.2" spans="1:26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3.2" spans="1:26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3.2" spans="1:26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3.2" spans="1:2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3.2" spans="1:26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3.2" spans="1:26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3.2" spans="1:26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3.2" spans="1:26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3.2" spans="1:26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3.2" spans="1:26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3.2" spans="1:26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3.2" spans="1:26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3.2" spans="1:26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3.2" spans="1:2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3.2" spans="1:26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3.2" spans="1:26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3.2" spans="1:26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3.2" spans="1:26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3.2" spans="1:26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3.2" spans="1:26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3.2" spans="1:26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3.2" spans="1:26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3.2" spans="1:26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3.2" spans="1:2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3.2" spans="1:26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3.2" spans="1:26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3.2" spans="1:26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3.2" spans="1:26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3.2" spans="1:26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3.2" spans="1:26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3.2" spans="1:26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3.2" spans="1:26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3.2" spans="1:26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3.2" spans="1:2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3.2" spans="1:26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3.2" spans="1:26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3.2" spans="1:26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3.2" spans="1:26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3.2" spans="1:26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3.2" spans="1:26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3.2" spans="1:26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3.2" spans="1:26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3.2" spans="1:26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3.2" spans="1: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3.2" spans="1:26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3.2" spans="1:26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3.2" spans="1:26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3.2" spans="1:26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3.2" spans="1:26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3.2" spans="1:26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3.2" spans="1:26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3.2" spans="1:26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3.2" spans="1:26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3.2" spans="1:2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3.2" spans="1:26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3.2" spans="1:26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3.2" spans="1:26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3.2" spans="1:26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3.2" spans="1:26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3.2" spans="1:26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3.2" spans="1:26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3.2" spans="1:26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3.2" spans="1:26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3.2" spans="1:2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3.2" spans="1:26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3.2" spans="1:26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3.2" spans="1:26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3.2" spans="1:26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3.2" spans="1:26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3.2" spans="1:26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3.2" spans="1:26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3.2" spans="1:26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3.2" spans="1:26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3.2" spans="1:2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3.2" spans="1:26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3.2" spans="1:26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3.2" spans="1:26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3.2" spans="1:26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3.2" spans="1:26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3.2" spans="1:26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3.2" spans="1:26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3.2" spans="1:26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3.2" spans="1:26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3.2" spans="1:2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3.2" spans="1:26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3.2" spans="1:26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3.2" spans="1:26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3.2" spans="1:26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3.2" spans="1:26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3.2" spans="1:26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3.2" spans="1:26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3.2" spans="1:26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3.2" spans="1:26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3.2" spans="1:2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3.2" spans="1:26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3.2" spans="1:26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3.2" spans="1:26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3.2" spans="1:26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3.2" spans="1:26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3.2" spans="1:26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3.2" spans="1:26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3.2" spans="1:26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3.2" spans="1:26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3.2" spans="1:2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3.2" spans="1:26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3.2" spans="1:26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3.2" spans="1:26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3.2" spans="1:26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3.2" spans="1:26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3.2" spans="1:26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3.2" spans="1:26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3.2" spans="1:26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3.2" spans="1:26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3.2" spans="1:2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3.2" spans="1:26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3.2" spans="1:26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3.2" spans="1:26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3.2" spans="1:26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3.2" spans="1:26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3.2" spans="1:26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3.2" spans="1:26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3.2" spans="1:26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3.2" spans="1:26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3.2" spans="1:2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3.2" spans="1:26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3.2" spans="1:26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3.2" spans="1:26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3.2" spans="1:26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3.2" spans="1:26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3.2" spans="1:26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3.2" spans="1:26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3.2" spans="1:26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3.2" spans="1:26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3.2" spans="1:2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3.2" spans="1:26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3.2" spans="1:26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3.2" spans="1:26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3.2" spans="1:26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3.2" spans="1:26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3.2" spans="1:26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3.2" spans="1:26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3.2" spans="1:26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3.2" spans="1:26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3.2" spans="1: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3.2" spans="1:26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3.2" spans="1:26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3.2" spans="1:26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3.2" spans="1:26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3.2" spans="1:26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3.2" spans="1:26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3.2" spans="1:26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3.2" spans="1:26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3.2" spans="1:26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3.2" spans="1:2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3.2" spans="1:26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3.2" spans="1:26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3.2" spans="1:26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3.2" spans="1:26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3.2" spans="1:26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3.2" spans="1:26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3.2" spans="1:26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3.2" spans="1:26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3.2" spans="1:26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3.2" spans="1:2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3.2" spans="1:26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3.2" spans="1:26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3.2" spans="1:26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3.2" spans="1:26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3.2" spans="1:26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3.2" spans="1:26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3.2" spans="1:26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3.2" spans="1:26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3.2" spans="1:26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3.2" spans="1:2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3.2" spans="1:26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3.2" spans="1:26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3.2" spans="1:26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3.2" spans="1:26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3.2" spans="1:26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3.2" spans="1:26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3.2" spans="1:26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3.2" spans="1:26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3.2" spans="1:26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3.2" spans="1:2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3.2" spans="1:26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3.2" spans="1:26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3.2" spans="1:26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3.2" spans="1:26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3.2" spans="1:26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3.2" spans="1:26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3.2" spans="1:26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3.2" spans="1:26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3.2" spans="1:26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3.2" spans="1:2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3.2" spans="1:26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3.2" spans="1:26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3.2" spans="1:26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3.2" spans="1:26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3.2" spans="1:26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3.2" spans="1:26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3.2" spans="1:26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3.2" spans="1:26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3.2" spans="1:26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3.2" spans="1:2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3.2" spans="1:26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3.2" spans="1:26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3.2" spans="1:26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3.2" spans="1:26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3.2" spans="1:26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3.2" spans="1:26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3.2" spans="1:26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3.2" spans="1:26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3.2" spans="1:26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3.2" spans="1:2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3.2" spans="1:26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3.2" spans="1:26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3.2" spans="1:26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3.2" spans="1:26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3.2" spans="1:26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3.2" spans="1:26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3.2" spans="1:26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3.2" spans="1:26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3.2" spans="1:26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3.2" spans="1:2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3.2" spans="1:26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3.2" spans="1:26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3.2" spans="1:26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3.2" spans="1:26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3.2" spans="1:26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3.2" spans="1:26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3.2" spans="1:26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3.2" spans="1:26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3.2" spans="1:26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3.2" spans="1:2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3.2" spans="1:26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3.2" spans="1:26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3.2" spans="1:26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3.2" spans="1:26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3.2" spans="1:26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3.2" spans="1:26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3.2" spans="1:26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3.2" spans="1:26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3.2" spans="1:26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3.2" spans="1: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3.2" spans="1:26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3.2" spans="1:26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3.2" spans="1:26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3.2" spans="1:26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3.2" spans="1:26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3.2" spans="1:26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3.2" spans="1:26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3.2" spans="1:26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3.2" spans="1:26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3.2" spans="1:2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3.2" spans="1:26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3.2" spans="1:26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3.2" spans="1:26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3.2" spans="1:26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3.2" spans="1:26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3.2" spans="1:26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3.2" spans="1:26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3.2" spans="1:26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3.2" spans="1:26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3.2" spans="1:2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3.2" spans="1:26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3.2" spans="1:26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3.2" spans="1:26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3.2" spans="1:26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3.2" spans="1:26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3.2" spans="1:26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3.2" spans="1:26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3.2" spans="1:26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3.2" spans="1:26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3.2" spans="1:2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3.2" spans="1:26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3.2" spans="1:26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3.2" spans="1:26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3.2" spans="1:26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3.2" spans="1:26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3.2" spans="1:26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3.2" spans="1:26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3.2" spans="1:26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3.2" spans="1:26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3.2" spans="1:2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3.2" spans="1:26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3.2" spans="1:26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3.2" spans="1:26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3.2" spans="1:26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3.2" spans="1:26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3.2" spans="1:26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3.2" spans="1:26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3.2" spans="1:26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3.2" spans="1:26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3.2" spans="1:2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3.2" spans="1:26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3.2" spans="1:26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3.2" spans="1:26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3.2" spans="1:26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3.2" spans="1:26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3.2" spans="1:26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3.2" spans="1:26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3.2" spans="1:26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3.2" spans="1:26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3.2" spans="1:2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3.2" spans="1:26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3.2" spans="1:26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3.2" spans="1:26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3.2" spans="1:26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3.2" spans="1:26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3.2" spans="1:26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3.2" spans="1:26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3.2" spans="1:26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3.2" spans="1:26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3.2" spans="1:2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3.2" spans="1:26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3.2" spans="1:26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3.2" spans="1:26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3.2" spans="1:26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3.2" spans="1:26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3.2" spans="1:26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3.2" spans="1:26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3.2" spans="1:26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3.2" spans="1:26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3.2" spans="1:2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3.2" spans="1:26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3.2" spans="1:26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3.2" spans="1:26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3.2" spans="1:26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3.2" spans="1:26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3.2" spans="1:26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3.2" spans="1:26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3.2" spans="1:26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3.2" spans="1:26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3.2" spans="1:2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3.2" spans="1:26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3.2" spans="1:26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3.2" spans="1:26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3.2" spans="1:26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3.2" spans="1:26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3.2" spans="1:26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3.2" spans="1:26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3.2" spans="1:26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3.2" spans="1:26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3.2" spans="1: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3.2" spans="1:26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3.2" spans="1:26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3.2" spans="1:26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3.2" spans="1:26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3.2" spans="1:26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3.2" spans="1:26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3.2" spans="1:26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3.2" spans="1:26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3.2" spans="1:26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3.2" spans="1:2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3.2" spans="1:26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3.2" spans="1:26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3.2" spans="1:26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3.2" spans="1:26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3.2" spans="1:26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3.2" spans="1:26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3.2" spans="1:26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3.2" spans="1:26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3.2" spans="1:26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3.2" spans="1:2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3.2" spans="1:26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3.2" spans="1:26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3.2" spans="1:26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3.2" spans="1:26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3.2" spans="1:26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3.2" spans="1:26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3.2" spans="1:26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3.2" spans="1:26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3.2" spans="1:26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3.2" spans="1:2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3.2" spans="1:26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3.2" spans="1:26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3.2" spans="1:26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3.2" spans="1:26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3.2" spans="1:26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3.2" spans="1:26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3.2" spans="1:26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3.2" spans="1:26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3.2" spans="1:26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3.2" spans="1:2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3.2" spans="1:26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3.2" spans="1:26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3.2" spans="1:26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3.2" spans="1:26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3.2" spans="1:26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3.2" spans="1:26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3.2" spans="1:26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3.2" spans="1:26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3.2" spans="1:26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3.2" spans="1:2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3.2" spans="1:26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3.2" spans="1:26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3.2" spans="1:26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3.2" spans="1:26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3.2" spans="1:26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3.2" spans="1:26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3.2" spans="1:26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3.2" spans="1:26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3.2" spans="1:26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3.2" spans="1:2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3.2" spans="1:26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3.2" spans="1:26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3.2" spans="1:26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3.2" spans="1:26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3.2" spans="1:26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3.2" spans="1:26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3.2" spans="1:26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3.2" spans="1:26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3.2" spans="1:26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3.2" spans="1:2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3.2" spans="1:26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3.2" spans="1:26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3.2" spans="1:26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3.2" spans="1:26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3.2" spans="1:26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3.2" spans="1:26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3.2" spans="1:26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3.2" spans="1:26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3.2" spans="1:26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3.2" spans="1:2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3.2" spans="1:26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3.2" spans="1:26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3.2" spans="1:26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3.2" spans="1:26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3.2" spans="1:26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3.2" spans="1:26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3.2" spans="1:26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3.2" spans="1:26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3.2" spans="1:26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3.2" spans="1:2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3.2" spans="1:26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3.2" spans="1:26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3.2" spans="1:26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3.2" spans="1:26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3.2" spans="1:26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3.2" spans="1:26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3.2" spans="1:26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3.2" spans="1:26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3.2" spans="1:26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3.2" spans="1: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3.2" spans="1:26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3.2" spans="1:26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3.2" spans="1:26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3.2" spans="1:26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3.2" spans="1:26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3.2" spans="1:26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3.2" spans="1:26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3.2" spans="1:26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3.2" spans="1:26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3.2" spans="1:2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3.2" spans="1:26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3.2" spans="1:26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3.2" spans="1:26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3.2" spans="1:26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3.2" spans="1:26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3.2" spans="1:26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3.2" spans="1:26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3.2" spans="1:26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3.2" spans="1:26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3.2" spans="1:2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3.2" spans="1:26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3.2" spans="1:26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3.2" spans="1:26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3.2" spans="1:26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3.2" spans="1:26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3.2" spans="1:26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3.2" spans="1:26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3.2" spans="1:26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3.2" spans="1:26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3.2" spans="1:2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3.2" spans="1:26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3.2" spans="1:26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3.2" spans="1:26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3.2" spans="1:26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3.2" spans="1:26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3.2" spans="1:26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3.2" spans="1:26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3.2" spans="1:26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3.2" spans="1:26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3.2" spans="1:2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3.2" spans="1:26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3.2" spans="1:26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3.2" spans="1:26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3.2" spans="1:26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3.2" spans="1:26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3.2" spans="1:26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3.2" spans="1:26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3.2" spans="1:26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3.2" spans="1:26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3.2" spans="1:2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3.2" spans="1:26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3.2" spans="1:26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3.2" spans="1:26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3.2" spans="1:26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3.2" spans="1:26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3.2" spans="1:26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3.2" spans="1:26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3.2" spans="1:26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3.2" spans="1:26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3.2" spans="1:2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3.2" spans="1:26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3.2" spans="1:26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3.2" spans="1:26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3.2" spans="1:26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3.2" spans="1:26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3.2" spans="1:26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3.2" spans="1:26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3.2" spans="1:26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3.2" spans="1:26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3.2" spans="1:2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3.2" spans="1:26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3.2" spans="1:26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3.2" spans="1:26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3.2" spans="1:26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3.2" spans="1:26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3.2" spans="1:26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3.2" spans="1:26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3.2" spans="1:26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3.2" spans="1:26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3.2" spans="1:2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3.2" spans="1:26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3.2" spans="1:26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3.2" spans="1:26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3.2" spans="1:26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3.2" spans="1:26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3.2" spans="1:26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3.2" spans="1:26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3.2" spans="1:26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3.2" spans="1:26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3.2" spans="1:2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3.2" spans="1:26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3.2" spans="1:26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3.2" spans="1:26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3.2" spans="1:26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3.2" spans="1:26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3.2" spans="1:26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3.2" spans="1:26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3.2" spans="1:26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3.2" spans="1:26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3.2" spans="1: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3.2" spans="1:26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3.2" spans="1:26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3.2" spans="1:26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3.2" spans="1:26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3.2" spans="1:26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3.2" spans="1:26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3.2" spans="1:26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3.2" spans="1:26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3.2" spans="1:26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3.2" spans="1:2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3.2" spans="1:26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3.2" spans="1:26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3.2" spans="1:26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3.2" spans="1:26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3.2" spans="1:26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3.2" spans="1:26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3.2" spans="1:26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3.2" spans="1:26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3.2" spans="1:26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3.2" spans="1:2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3.2" spans="1:26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3.2" spans="1:26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3.2" spans="1:26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3.2" spans="1:26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3.2" spans="1:26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3.2" spans="1:26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3.2" spans="1:26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3.2" spans="1:26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3.2" spans="1:26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3.2" spans="1:2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3.2" spans="1:26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3.2" spans="1:26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3.2" spans="1:26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3.2" spans="1:26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3.2" spans="1:26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3.2" spans="1:26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3.2" spans="1:26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3.2" spans="1:26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3.2" spans="1:26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3.2" spans="1:2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3.2" spans="1:26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3.2" spans="1:26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3.2" spans="1:26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3.2" spans="1:26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3.2" spans="1:26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3.2" spans="1:26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3.2" spans="1:26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3.2" spans="1:26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3.2" spans="1:26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3.2" spans="1:2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3.2" spans="1:26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3.2" spans="1:26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3.2" spans="1:26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3.2" spans="1:26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3.2" spans="1:26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3.2" spans="1:26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3.2" spans="1:26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3.2" spans="1:26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3.2" spans="1:26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3.2" spans="1:2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3.2" spans="1:26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3.2" spans="1:26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3.2" spans="1:26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3.2" spans="1:26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3.2" spans="1:26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3.2" spans="1:26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3.2" spans="1:26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3.2" spans="1:26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3.2" spans="1:26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3.2" spans="1:2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3.2" spans="1:26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3.2" spans="1:26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3.2" spans="1:26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3.2" spans="1:26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3.2" spans="1:26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3.2" spans="1:26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3.2" spans="1:26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3.2" spans="1:26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3.2" spans="1:26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3.2" spans="1:2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3.2" spans="1:26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3.2" spans="1:26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3.2" spans="1:26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3.2" spans="1:26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3.2" spans="1:26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3.2" spans="1:26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3.2" spans="1:26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3.2" spans="1:26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3.2" spans="1:26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3.2" spans="1:2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3.2" spans="1:26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3.2" spans="1:26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3.2" spans="1:26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3.2" spans="1:26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3.2" spans="1:26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3.2" spans="1:26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3.2" spans="1:26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3.2" spans="1:26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3.2" spans="1:26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3.2" spans="1: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3.2" spans="1:26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3.2" spans="1:26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3.2" spans="1:26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3.2" spans="1:26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3.2" spans="1:26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3.2" spans="1:26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3.2" spans="1:26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3.2" spans="1:26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3.2" spans="1:26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3.2" spans="1:2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3.2" spans="1:26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3.2" spans="1:26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3.2" spans="1:26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3.2" spans="1:26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3.2" spans="1:26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3.2" spans="1:26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3.2" spans="1:26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3.2" spans="1:26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3.2" spans="1:26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3.2" spans="1:2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3.2" spans="1:26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3.2" spans="1:26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3.2" spans="1:26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3.2" spans="1:26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3.2" spans="1:26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3.2" spans="1:26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3.2" spans="1:26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3.2" spans="1:26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3.2" spans="1:26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3.2" spans="1:2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3.2" spans="1:26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3.2" spans="1:26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3.2" spans="1:26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3.2" spans="1:26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3.2" spans="1:26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3.2" spans="1:26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3.2" spans="1:26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3.2" spans="1:26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3.2" spans="1:26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3.2" spans="1:2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3.2" spans="1:26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3.2" spans="1:26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3.2" spans="1:26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3.2" spans="1:26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3.2" spans="1:26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3.2" spans="1:26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3.2" spans="1:26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3.2" spans="1:26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3.2" spans="1:26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3.2" spans="1:2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3.2" spans="1:26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3.2" spans="1:26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3.2" spans="1:26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3.2" spans="1:26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3.2" spans="1:26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3.2" spans="1:26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3.2" spans="1:26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3.2" spans="1:26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3.2" spans="1:26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3.2" spans="1:2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3.2" spans="1:26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3.2" spans="1:26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3.2" spans="1:26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3.2" spans="1:26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3.2" spans="1:26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3.2" spans="1:26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3.2" spans="1:26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3.2" spans="1:26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3.2" spans="1:26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3.2" spans="1:2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3.2" spans="1:26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3.2" spans="1:26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3.2" spans="1:26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3.2" spans="1:26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3.2" spans="1:26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3.2" spans="1:26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3.2" spans="1:26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3.2" spans="1:26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3.2" spans="1:26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3.2" spans="1:2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3.2" spans="1:26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3.2" spans="1:26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3.2" spans="1:26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3.2" spans="1:26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3.2" spans="1:26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3.2" spans="1:26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3.2" spans="1:26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3.2" spans="1:26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3.2" spans="1:26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3.2" spans="1:2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3.2" spans="1:26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3.2" spans="1:26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3.2" spans="1:26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3.2" spans="1:26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3.2" spans="1:26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3.2" spans="1:26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3.2" spans="1:26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3.2" spans="1:26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3.2" spans="1:26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3.2" spans="1: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3.2" spans="1:26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3.2" spans="1:26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3.2" spans="1:26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3.2" spans="1:26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3.2" spans="1:26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3.2" spans="1:26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3.2" spans="1:26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3.2" spans="1:26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3.2" spans="1:26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3.2" spans="1:2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3.2" spans="1:26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3.2" spans="1:26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3.2" spans="1:26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3.2" spans="1:26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3.2" spans="1:26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3.2" spans="1:26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3.2" spans="1:26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3.2" spans="1:26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3.2" spans="1:26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3.2" spans="1:2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3.2" spans="1:26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3.2" spans="1:26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3.2" spans="1:26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3.2" spans="1:26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3.2" spans="1:26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3.2" spans="1:26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3.2" spans="1:26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3.2" spans="1:26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3.2" spans="1:26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3.2" spans="1:2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3.2" spans="1:26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3.2" spans="1:26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3.2" spans="1:26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3.2" spans="1:26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3.2" spans="1:26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3.2" spans="1:26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3.2" spans="1:26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3.2" spans="1:26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3.2" spans="1:26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3.2" spans="1:2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3.2" spans="1:26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3.2" spans="1:26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3.2" spans="1:26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3.2" spans="1:26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3.2" spans="1:26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3.2" spans="1:26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3.2" spans="1:26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3.2" spans="1:26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3.2" spans="1:26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3.2" spans="1:2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3.2" spans="1:26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3.2" spans="1:26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3.2" spans="1:26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3.2" spans="1:26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3.2" spans="1:26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3.2" spans="1:26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3.2" spans="1:26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3.2" spans="1:26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3.2" spans="1:26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3.2" spans="1:2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3.2" spans="5:26"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3.2" spans="5:26"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3.2" spans="5:26"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3.2" spans="5:26"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3.2" spans="5:26"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3.2" spans="5:26"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3.2" spans="5:26"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3.2" spans="5:26"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3.2" spans="5:26"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3.2" spans="5:26"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3.2" spans="5:26"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3.2" spans="5:26"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3.2" spans="5:26"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3.2" spans="5:26"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ht="13.2" spans="5:26"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ht="13.2" spans="5:26"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ht="13.2" spans="5:26"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4"/>
  <sheetViews>
    <sheetView topLeftCell="A25" workbookViewId="0">
      <selection activeCell="B6" sqref="B6"/>
    </sheetView>
  </sheetViews>
  <sheetFormatPr defaultColWidth="14.4259259259259" defaultRowHeight="15.75" customHeight="1"/>
  <cols>
    <col min="2" max="2" width="29.8611111111111" customWidth="1"/>
    <col min="3" max="4" width="51.5740740740741" customWidth="1"/>
    <col min="5" max="5" width="33.712962962963" customWidth="1"/>
  </cols>
  <sheetData>
    <row r="1" ht="12.75" customHeight="1" spans="1:26">
      <c r="A1" s="12" t="s">
        <v>238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2.75" customHeight="1" spans="1:26">
      <c r="A2" s="14" t="s">
        <v>155</v>
      </c>
      <c r="B2" s="15" t="s">
        <v>239</v>
      </c>
      <c r="C2" s="15" t="s">
        <v>240</v>
      </c>
      <c r="D2" s="15" t="s">
        <v>241</v>
      </c>
      <c r="E2" s="15" t="s">
        <v>158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2.75" customHeight="1" spans="1:26">
      <c r="A3" s="16" t="s">
        <v>242</v>
      </c>
      <c r="B3" s="17" t="s">
        <v>243</v>
      </c>
      <c r="C3" s="17"/>
      <c r="D3" s="17"/>
      <c r="E3" s="18" t="str">
        <f t="shared" ref="E3:E7" si="0">$A3&amp;" - "&amp;$B3</f>
        <v>E0 - Incredible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2.75" customHeight="1" spans="1:26">
      <c r="A4" s="16" t="s">
        <v>244</v>
      </c>
      <c r="B4" s="17" t="s">
        <v>245</v>
      </c>
      <c r="C4" s="17" t="s">
        <v>246</v>
      </c>
      <c r="D4" s="17" t="s">
        <v>247</v>
      </c>
      <c r="E4" s="18" t="str">
        <f t="shared" si="0"/>
        <v>E1 - Very low probability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2.75" customHeight="1" spans="1:26">
      <c r="A5" s="16" t="s">
        <v>248</v>
      </c>
      <c r="B5" s="17" t="s">
        <v>249</v>
      </c>
      <c r="C5" s="17" t="s">
        <v>250</v>
      </c>
      <c r="D5" s="17" t="s">
        <v>251</v>
      </c>
      <c r="E5" s="18" t="str">
        <f t="shared" si="0"/>
        <v>E2 - Low probability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2.75" customHeight="1" spans="1:26">
      <c r="A6" s="16" t="s">
        <v>252</v>
      </c>
      <c r="B6" s="17" t="s">
        <v>253</v>
      </c>
      <c r="C6" s="17" t="s">
        <v>254</v>
      </c>
      <c r="D6" s="17" t="s">
        <v>255</v>
      </c>
      <c r="E6" s="18" t="str">
        <f t="shared" si="0"/>
        <v>E3 - Medium probability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 spans="1:26">
      <c r="A7" s="16" t="s">
        <v>256</v>
      </c>
      <c r="B7" s="17" t="s">
        <v>257</v>
      </c>
      <c r="C7" s="17" t="s">
        <v>258</v>
      </c>
      <c r="D7" s="17" t="s">
        <v>259</v>
      </c>
      <c r="E7" s="18" t="str">
        <f t="shared" si="0"/>
        <v>E4 - High probability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 spans="1:26">
      <c r="A8" s="19"/>
      <c r="B8" s="19"/>
      <c r="C8" s="19"/>
      <c r="D8" s="19"/>
      <c r="E8" s="19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2.75" customHeight="1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2.75" customHeight="1" spans="1:26">
      <c r="A10" s="12" t="s">
        <v>260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2.75" customHeight="1" spans="1:26">
      <c r="A11" s="14" t="s">
        <v>155</v>
      </c>
      <c r="B11" s="15" t="s">
        <v>239</v>
      </c>
      <c r="C11" s="15" t="s">
        <v>157</v>
      </c>
      <c r="D11" s="15" t="s">
        <v>261</v>
      </c>
      <c r="E11" s="15" t="s">
        <v>158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2.75" customHeight="1" spans="1:26">
      <c r="A12" s="16" t="s">
        <v>262</v>
      </c>
      <c r="B12" s="17" t="s">
        <v>263</v>
      </c>
      <c r="C12" s="17" t="s">
        <v>263</v>
      </c>
      <c r="D12" s="17" t="s">
        <v>264</v>
      </c>
      <c r="E12" s="18" t="str">
        <f t="shared" ref="E12:E15" si="1">$A12&amp;" - "&amp;$B12</f>
        <v>S0 - No injuries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2.75" customHeight="1" spans="1:26">
      <c r="A13" s="16" t="s">
        <v>265</v>
      </c>
      <c r="B13" s="17" t="s">
        <v>266</v>
      </c>
      <c r="C13" s="17" t="s">
        <v>266</v>
      </c>
      <c r="D13" s="17" t="s">
        <v>267</v>
      </c>
      <c r="E13" s="18" t="str">
        <f t="shared" si="1"/>
        <v>S1 - Light and moderate injuries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2.75" customHeight="1" spans="1:26">
      <c r="A14" s="16" t="s">
        <v>268</v>
      </c>
      <c r="B14" s="17" t="s">
        <v>269</v>
      </c>
      <c r="C14" s="17" t="s">
        <v>270</v>
      </c>
      <c r="D14" s="17" t="s">
        <v>271</v>
      </c>
      <c r="E14" s="18" t="str">
        <f t="shared" si="1"/>
        <v>S2 - Severe and life-threatening injuries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.75" customHeight="1" spans="1:26">
      <c r="A15" s="16" t="s">
        <v>272</v>
      </c>
      <c r="B15" s="17" t="s">
        <v>273</v>
      </c>
      <c r="C15" s="17" t="s">
        <v>274</v>
      </c>
      <c r="D15" s="17" t="s">
        <v>275</v>
      </c>
      <c r="E15" s="18" t="str">
        <f t="shared" si="1"/>
        <v>S3 - Life-threatening or fatal injuries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2.75" customHeight="1" spans="1:26">
      <c r="A16" s="19"/>
      <c r="B16" s="19"/>
      <c r="C16" s="19"/>
      <c r="D16" s="19"/>
      <c r="E16" s="19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2.75" customHeight="1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2.75" customHeight="1" spans="1:26">
      <c r="A18" s="12" t="s">
        <v>276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2.75" customHeight="1" spans="1:26">
      <c r="A19" s="14" t="s">
        <v>155</v>
      </c>
      <c r="B19" s="15" t="s">
        <v>239</v>
      </c>
      <c r="C19" s="20" t="s">
        <v>157</v>
      </c>
      <c r="D19" s="21"/>
      <c r="E19" s="15" t="s">
        <v>158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2.75" customHeight="1" spans="1:26">
      <c r="A20" s="16" t="s">
        <v>277</v>
      </c>
      <c r="B20" s="17" t="s">
        <v>278</v>
      </c>
      <c r="C20" s="22" t="s">
        <v>278</v>
      </c>
      <c r="D20" s="23"/>
      <c r="E20" s="18" t="str">
        <f t="shared" ref="E20:E23" si="2">$A20&amp;" - "&amp;$B20</f>
        <v>C0 - Controllable in general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2.75" customHeight="1" spans="1:26">
      <c r="A21" s="16" t="s">
        <v>279</v>
      </c>
      <c r="B21" s="17" t="s">
        <v>280</v>
      </c>
      <c r="C21" s="22" t="s">
        <v>281</v>
      </c>
      <c r="D21" s="23"/>
      <c r="E21" s="18" t="str">
        <f t="shared" si="2"/>
        <v>C1 - Simply controllable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2.75" customHeight="1" spans="1:26">
      <c r="A22" s="16" t="s">
        <v>282</v>
      </c>
      <c r="B22" s="17" t="s">
        <v>283</v>
      </c>
      <c r="C22" s="22" t="s">
        <v>284</v>
      </c>
      <c r="D22" s="23"/>
      <c r="E22" s="18" t="str">
        <f t="shared" si="2"/>
        <v>C2 - Normally controllable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2.75" customHeight="1" spans="1:26">
      <c r="A23" s="16" t="s">
        <v>285</v>
      </c>
      <c r="B23" s="17" t="s">
        <v>286</v>
      </c>
      <c r="C23" s="22" t="s">
        <v>287</v>
      </c>
      <c r="D23" s="23"/>
      <c r="E23" s="18" t="str">
        <f t="shared" si="2"/>
        <v>C3 - Difficult to control or uncontrollable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2.75" customHeight="1" spans="1:26">
      <c r="A24" s="19"/>
      <c r="B24" s="19"/>
      <c r="C24" s="24"/>
      <c r="D24" s="25"/>
      <c r="E24" s="19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5"/>
  <sheetViews>
    <sheetView topLeftCell="A4" workbookViewId="0">
      <selection activeCell="C10" sqref="C10"/>
    </sheetView>
  </sheetViews>
  <sheetFormatPr defaultColWidth="14.4259259259259" defaultRowHeight="15.75" customHeight="1" outlineLevelCol="6"/>
  <sheetData>
    <row r="2" ht="13.2" spans="2:7">
      <c r="B2" s="1" t="s">
        <v>276</v>
      </c>
      <c r="C2" s="2" t="s">
        <v>238</v>
      </c>
      <c r="D2" s="3" t="s">
        <v>260</v>
      </c>
      <c r="E2" s="4"/>
      <c r="F2" s="4"/>
      <c r="G2" s="5"/>
    </row>
    <row r="3" ht="13.2" spans="2:7">
      <c r="B3" s="6"/>
      <c r="C3" s="7"/>
      <c r="D3" s="8" t="s">
        <v>262</v>
      </c>
      <c r="E3" s="8" t="s">
        <v>265</v>
      </c>
      <c r="F3" s="8" t="s">
        <v>268</v>
      </c>
      <c r="G3" s="8" t="s">
        <v>272</v>
      </c>
    </row>
    <row r="4" ht="13.2" spans="2:7">
      <c r="B4" s="9" t="s">
        <v>279</v>
      </c>
      <c r="C4" s="10" t="s">
        <v>244</v>
      </c>
      <c r="D4" s="10" t="s">
        <v>114</v>
      </c>
      <c r="E4" s="10" t="s">
        <v>114</v>
      </c>
      <c r="F4" s="10" t="s">
        <v>114</v>
      </c>
      <c r="G4" s="10" t="s">
        <v>114</v>
      </c>
    </row>
    <row r="5" ht="13.2" spans="2:7">
      <c r="B5" s="11"/>
      <c r="C5" s="10" t="s">
        <v>248</v>
      </c>
      <c r="D5" s="10" t="s">
        <v>114</v>
      </c>
      <c r="E5" s="10" t="s">
        <v>114</v>
      </c>
      <c r="F5" s="10" t="s">
        <v>114</v>
      </c>
      <c r="G5" s="10" t="s">
        <v>114</v>
      </c>
    </row>
    <row r="6" ht="13.2" spans="2:7">
      <c r="B6" s="11"/>
      <c r="C6" s="10" t="s">
        <v>252</v>
      </c>
      <c r="D6" s="10" t="s">
        <v>114</v>
      </c>
      <c r="E6" s="10" t="s">
        <v>114</v>
      </c>
      <c r="F6" s="10" t="s">
        <v>114</v>
      </c>
      <c r="G6" s="10" t="s">
        <v>85</v>
      </c>
    </row>
    <row r="7" ht="13.2" spans="2:7">
      <c r="B7" s="6"/>
      <c r="C7" s="10" t="s">
        <v>256</v>
      </c>
      <c r="D7" s="10" t="s">
        <v>114</v>
      </c>
      <c r="E7" s="10" t="s">
        <v>114</v>
      </c>
      <c r="F7" s="10" t="s">
        <v>85</v>
      </c>
      <c r="G7" s="10" t="s">
        <v>95</v>
      </c>
    </row>
    <row r="8" ht="13.2" spans="2:7">
      <c r="B8" s="9" t="s">
        <v>282</v>
      </c>
      <c r="C8" s="10" t="s">
        <v>244</v>
      </c>
      <c r="D8" s="10" t="s">
        <v>114</v>
      </c>
      <c r="E8" s="10" t="s">
        <v>114</v>
      </c>
      <c r="F8" s="10" t="s">
        <v>114</v>
      </c>
      <c r="G8" s="10" t="s">
        <v>114</v>
      </c>
    </row>
    <row r="9" ht="13.2" spans="2:7">
      <c r="B9" s="11"/>
      <c r="C9" s="10" t="s">
        <v>248</v>
      </c>
      <c r="D9" s="10" t="s">
        <v>114</v>
      </c>
      <c r="E9" s="10" t="s">
        <v>114</v>
      </c>
      <c r="F9" s="10" t="s">
        <v>114</v>
      </c>
      <c r="G9" s="10" t="s">
        <v>85</v>
      </c>
    </row>
    <row r="10" ht="13.2" spans="2:7">
      <c r="B10" s="11"/>
      <c r="C10" s="10" t="s">
        <v>252</v>
      </c>
      <c r="D10" s="10" t="s">
        <v>114</v>
      </c>
      <c r="E10" s="10" t="s">
        <v>114</v>
      </c>
      <c r="F10" s="10" t="s">
        <v>85</v>
      </c>
      <c r="G10" s="10" t="s">
        <v>95</v>
      </c>
    </row>
    <row r="11" ht="13.2" spans="2:7">
      <c r="B11" s="6"/>
      <c r="C11" s="10" t="s">
        <v>256</v>
      </c>
      <c r="D11" s="10" t="s">
        <v>114</v>
      </c>
      <c r="E11" s="10" t="s">
        <v>85</v>
      </c>
      <c r="F11" s="10" t="s">
        <v>95</v>
      </c>
      <c r="G11" s="10" t="s">
        <v>52</v>
      </c>
    </row>
    <row r="12" ht="13.2" spans="2:7">
      <c r="B12" s="9" t="s">
        <v>285</v>
      </c>
      <c r="C12" s="10" t="s">
        <v>244</v>
      </c>
      <c r="D12" s="10" t="s">
        <v>114</v>
      </c>
      <c r="E12" s="10" t="s">
        <v>114</v>
      </c>
      <c r="F12" s="10" t="s">
        <v>114</v>
      </c>
      <c r="G12" s="10" t="s">
        <v>85</v>
      </c>
    </row>
    <row r="13" ht="13.2" spans="2:7">
      <c r="B13" s="11"/>
      <c r="C13" s="10" t="s">
        <v>248</v>
      </c>
      <c r="D13" s="10" t="s">
        <v>114</v>
      </c>
      <c r="E13" s="10" t="s">
        <v>114</v>
      </c>
      <c r="F13" s="10" t="s">
        <v>85</v>
      </c>
      <c r="G13" s="10" t="s">
        <v>95</v>
      </c>
    </row>
    <row r="14" ht="13.2" spans="2:7">
      <c r="B14" s="11"/>
      <c r="C14" s="10" t="s">
        <v>252</v>
      </c>
      <c r="D14" s="10" t="s">
        <v>114</v>
      </c>
      <c r="E14" s="10" t="s">
        <v>85</v>
      </c>
      <c r="F14" s="10" t="s">
        <v>95</v>
      </c>
      <c r="G14" s="10" t="s">
        <v>52</v>
      </c>
    </row>
    <row r="15" ht="13.2" spans="2:7">
      <c r="B15" s="6"/>
      <c r="C15" s="10" t="s">
        <v>256</v>
      </c>
      <c r="D15" s="10" t="s">
        <v>114</v>
      </c>
      <c r="E15" s="10" t="s">
        <v>95</v>
      </c>
      <c r="F15" s="10" t="s">
        <v>52</v>
      </c>
      <c r="G15" s="10" t="s">
        <v>288</v>
      </c>
    </row>
  </sheetData>
  <mergeCells count="6">
    <mergeCell ref="D2:G2"/>
    <mergeCell ref="B2:B3"/>
    <mergeCell ref="B4:B7"/>
    <mergeCell ref="B8:B11"/>
    <mergeCell ref="B12:B15"/>
    <mergeCell ref="C2:C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2019-09-01T12:45:43Z</dcterms:created>
  <dcterms:modified xsi:type="dcterms:W3CDTF">2019-09-04T01:47:30Z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2052-11.1.0.8550</vt:lpwstr>
  </property>
</Properties>
</file>