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zamora\Desktop\New folder\"/>
    </mc:Choice>
  </mc:AlternateContent>
  <xr:revisionPtr revIDLastSave="0" documentId="8_{25969C59-1BDC-4815-AC53-27CA1547EF81}" xr6:coauthVersionLast="47" xr6:coauthVersionMax="47" xr10:uidLastSave="{00000000-0000-0000-0000-000000000000}"/>
  <bookViews>
    <workbookView xWindow="-120" yWindow="-120" windowWidth="29040" windowHeight="15840" activeTab="1" xr2:uid="{AFCE4612-BB6B-43A3-A69F-AB8330C0DAE9}"/>
  </bookViews>
  <sheets>
    <sheet name="dict" sheetId="3" r:id="rId1"/>
    <sheet name="secret_randomizer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2" i="3"/>
  <c r="A3" i="3"/>
  <c r="A4" i="3"/>
  <c r="A5" i="3"/>
  <c r="A6" i="3"/>
  <c r="A7" i="3"/>
  <c r="A8" i="3"/>
  <c r="A9" i="3"/>
  <c r="A10" i="3"/>
  <c r="A11" i="3"/>
  <c r="A12" i="3"/>
  <c r="A13" i="3"/>
  <c r="A14" i="3"/>
  <c r="A2" i="3"/>
  <c r="K3" i="2"/>
  <c r="F3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B4" i="2"/>
  <c r="F4" i="2" s="1"/>
  <c r="B11" i="3" l="1"/>
  <c r="B5" i="3"/>
  <c r="B9" i="3"/>
  <c r="B8" i="3"/>
  <c r="B6" i="3"/>
  <c r="B7" i="3"/>
  <c r="B10" i="3"/>
  <c r="B4" i="3"/>
  <c r="B2" i="3"/>
  <c r="B3" i="3"/>
  <c r="B14" i="3"/>
  <c r="B13" i="3"/>
  <c r="B12" i="3"/>
  <c r="B5" i="2"/>
  <c r="D3" i="2" l="1"/>
  <c r="D4" i="2"/>
  <c r="C3" i="2"/>
  <c r="M3" i="2" s="1"/>
  <c r="D5" i="2"/>
  <c r="C4" i="2"/>
  <c r="C5" i="2"/>
  <c r="F5" i="2"/>
  <c r="B6" i="2"/>
  <c r="D6" i="2" s="1"/>
  <c r="C6" i="2" l="1"/>
  <c r="B7" i="2"/>
  <c r="F6" i="2"/>
  <c r="D7" i="2" l="1"/>
  <c r="C7" i="2"/>
  <c r="F7" i="2"/>
  <c r="B8" i="2"/>
  <c r="C8" i="2" l="1"/>
  <c r="D8" i="2"/>
  <c r="F8" i="2"/>
  <c r="B9" i="2"/>
  <c r="D9" i="2" l="1"/>
  <c r="C9" i="2"/>
  <c r="F9" i="2"/>
  <c r="B10" i="2"/>
  <c r="C10" i="2" l="1"/>
  <c r="D10" i="2"/>
  <c r="F10" i="2"/>
  <c r="B11" i="2"/>
  <c r="C11" i="2" l="1"/>
  <c r="D11" i="2"/>
  <c r="F11" i="2"/>
  <c r="B12" i="2"/>
  <c r="C12" i="2" l="1"/>
  <c r="D12" i="2"/>
  <c r="F12" i="2"/>
  <c r="B13" i="2"/>
  <c r="C13" i="2" l="1"/>
  <c r="D13" i="2"/>
  <c r="F13" i="2"/>
  <c r="B14" i="2"/>
  <c r="C14" i="2" l="1"/>
  <c r="D14" i="2"/>
  <c r="F14" i="2"/>
  <c r="B15" i="2"/>
  <c r="F15" i="2" l="1"/>
  <c r="D15" i="2"/>
  <c r="C15" i="2"/>
  <c r="E3" i="2" l="1" a="1"/>
  <c r="E3" i="2" s="1"/>
  <c r="M4" i="2" l="1"/>
  <c r="I3" i="2"/>
  <c r="K4" i="2" s="1"/>
  <c r="E4" i="2" a="1"/>
  <c r="E4" i="2" s="1"/>
  <c r="I4" i="2" s="1"/>
  <c r="E5" i="2" l="1" a="1"/>
  <c r="E5" i="2" s="1"/>
  <c r="I5" i="2" s="1"/>
  <c r="E6" i="2" l="1" a="1"/>
  <c r="E6" i="2" s="1"/>
  <c r="E7" i="2" l="1" a="1"/>
  <c r="E7" i="2" s="1"/>
  <c r="I7" i="2" s="1"/>
  <c r="I6" i="2"/>
  <c r="E8" i="2" l="1" a="1"/>
  <c r="E8" i="2" s="1"/>
  <c r="I8" i="2" l="1"/>
  <c r="E9" i="2" a="1"/>
  <c r="E9" i="2" s="1"/>
  <c r="I9" i="2" l="1"/>
  <c r="E10" i="2" a="1"/>
  <c r="E10" i="2" s="1"/>
  <c r="I10" i="2" l="1"/>
  <c r="E11" i="2" a="1"/>
  <c r="E11" i="2" s="1"/>
  <c r="I11" i="2" l="1"/>
  <c r="E12" i="2" a="1"/>
  <c r="E12" i="2" s="1"/>
  <c r="I12" i="2" l="1"/>
  <c r="E13" i="2" a="1"/>
  <c r="E13" i="2" s="1"/>
  <c r="I13" i="2" l="1"/>
  <c r="E14" i="2" a="1"/>
  <c r="E14" i="2" s="1"/>
  <c r="I14" i="2" l="1"/>
  <c r="E15" i="2" a="1"/>
  <c r="E15" i="2" s="1"/>
  <c r="M5" i="2" s="1"/>
  <c r="M6" i="2" s="1"/>
  <c r="I15" i="2" l="1"/>
  <c r="M7" i="2"/>
  <c r="K5" i="2" l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M8" i="2"/>
  <c r="M9" i="2" s="1"/>
  <c r="M10" i="2" s="1"/>
  <c r="M11" i="2" s="1"/>
  <c r="M12" i="2" s="1"/>
  <c r="M13" i="2" s="1"/>
  <c r="M14" i="2" s="1"/>
  <c r="M15" i="2" s="1"/>
  <c r="M1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<sst xmlns="http://schemas.openxmlformats.org/spreadsheetml/2006/main" count="37" uniqueCount="27">
  <si>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Armando</t>
  </si>
  <si>
    <t>Pau</t>
  </si>
  <si>
    <t>Jose</t>
  </si>
  <si>
    <t>Nico</t>
  </si>
  <si>
    <t>Elvira</t>
  </si>
  <si>
    <t>Eugenio</t>
  </si>
  <si>
    <t>Arturo</t>
  </si>
  <si>
    <t>Angel</t>
  </si>
  <si>
    <t>Angel Sr</t>
  </si>
  <si>
    <t>Lucia</t>
  </si>
  <si>
    <t>Arturo Sr</t>
  </si>
  <si>
    <t>Rosy</t>
  </si>
  <si>
    <t>De</t>
  </si>
  <si>
    <t>Para</t>
  </si>
  <si>
    <t>Edy/Lalo</t>
  </si>
  <si>
    <t>Macias Zamora</t>
  </si>
  <si>
    <t>Zamora Lopez</t>
  </si>
  <si>
    <t>Zamora Fernandez</t>
  </si>
  <si>
    <t>Lopez Vazquez</t>
  </si>
  <si>
    <t>Zamora Gallegos</t>
  </si>
  <si>
    <t>Lopez Bernal</t>
  </si>
  <si>
    <t>Nombre</t>
  </si>
  <si>
    <t>Familia</t>
  </si>
  <si>
    <t>Cadena</t>
  </si>
  <si>
    <t>Id</t>
  </si>
  <si>
    <t>Randomizer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</si>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</sst>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DCA5-ED47-4BEB-9BFE-8B6167065045}">
  <dimension ref="A1:E14"/>
  <sheetViews>
    <sheetView workbookViewId="0">
      <selection activeCell="E2" sqref="E2:E14"/>
    </sheetView>
  </sheetViews>
  <sheetFormatPr defaultRowHeight="15" x14ac:dyDescent="0.25"/>
  <cols>
    <col min="4" max="4" width="17.5703125" bestFit="1" customWidth="1"/>
  </cols>
  <sheetData>
    <row r="1" spans="1:5" x14ac:dyDescent="0.25">
      <c r="A1" t="s">
        <v>25</v>
      </c>
      <c r="B1" s="1" t="s">
        <v>24</v>
      </c>
      <c r="C1" t="s">
        <v>21</v>
      </c>
      <c r="D1" t="s">
        <v>22</v>
      </c>
      <c r="E1" t="s">
        <v>26</v>
      </c>
    </row>
    <row r="2" spans="1:5" x14ac:dyDescent="0.25">
      <c r="A2" s="5">
        <f ca="1">RAND()</f>
        <v>0.31818702758794648</v>
      </c>
      <c r="B2" s="1">
        <f ca="1">_xlfn.RANK.EQ(A2,$A$2:$A$14)-1</f>
        <v>8</v>
      </c>
      <c r="C2" t="s">
        <v>0</v>
      </c>
      <c r="D2" t="s">
        <v>15</v>
      </c>
      <c r="E2" s="1" t="str">
        <f ca="1">_xlfn.CONCAT(CHAR(RANDBETWEEN(65,90)),CHAR(RANDBETWEEN(97,122)),CHAR(RANDBETWEEN(65,90)),CHAR(RANDBETWEEN(97,122)))</f>
        <v>MeBe</v>
      </c>
    </row>
    <row r="3" spans="1:5" x14ac:dyDescent="0.25">
      <c r="A3" s="5">
        <f t="shared" ref="A3:A14" ca="1" si="0">RAND()</f>
        <v>0.19682741263593384</v>
      </c>
      <c r="B3" s="1">
        <f ca="1">_xlfn.RANK.EQ(A3,$A$2:$A$14)-1</f>
        <v>11</v>
      </c>
      <c r="C3" t="s">
        <v>1</v>
      </c>
      <c r="D3" t="s">
        <v>15</v>
      </c>
      <c r="E3" s="1" t="str">
        <f t="shared" ref="E3:E14" ca="1" si="1">_xlfn.CONCAT(CHAR(RANDBETWEEN(65,90)),CHAR(RANDBETWEEN(97,122)),CHAR(RANDBETWEEN(65,90)),CHAR(RANDBETWEEN(97,122)))</f>
        <v>YtLy</v>
      </c>
    </row>
    <row r="4" spans="1:5" x14ac:dyDescent="0.25">
      <c r="A4" s="5">
        <f t="shared" ca="1" si="0"/>
        <v>0.66468937197837896</v>
      </c>
      <c r="B4" s="1">
        <f ca="1">_xlfn.RANK.EQ(A4,$A$2:$A$14)-1</f>
        <v>5</v>
      </c>
      <c r="C4" t="s">
        <v>2</v>
      </c>
      <c r="D4" t="s">
        <v>15</v>
      </c>
      <c r="E4" s="1" t="str">
        <f t="shared" ca="1" si="1"/>
        <v>JuCw</v>
      </c>
    </row>
    <row r="5" spans="1:5" x14ac:dyDescent="0.25">
      <c r="A5" s="5">
        <f t="shared" ca="1" si="0"/>
        <v>0.62233104567190389</v>
      </c>
      <c r="B5" s="1">
        <f ca="1">_xlfn.RANK.EQ(A5,$A$2:$A$14)-1</f>
        <v>7</v>
      </c>
      <c r="C5" t="s">
        <v>3</v>
      </c>
      <c r="D5" t="s">
        <v>15</v>
      </c>
      <c r="E5" s="1" t="str">
        <f t="shared" ca="1" si="1"/>
        <v>BaGr</v>
      </c>
    </row>
    <row r="6" spans="1:5" x14ac:dyDescent="0.25">
      <c r="A6" s="5">
        <f t="shared" ca="1" si="0"/>
        <v>0.82314483938999339</v>
      </c>
      <c r="B6" s="1">
        <f ca="1">_xlfn.RANK.EQ(A6,$A$2:$A$14)-1</f>
        <v>3</v>
      </c>
      <c r="C6" t="s">
        <v>14</v>
      </c>
      <c r="D6" t="s">
        <v>16</v>
      </c>
      <c r="E6" s="1" t="str">
        <f t="shared" ca="1" si="1"/>
        <v>FdLz</v>
      </c>
    </row>
    <row r="7" spans="1:5" x14ac:dyDescent="0.25">
      <c r="A7" s="5">
        <f t="shared" ca="1" si="0"/>
        <v>0.29337417469774774</v>
      </c>
      <c r="B7" s="1">
        <f ca="1">_xlfn.RANK.EQ(A7,$A$2:$A$14)-1</f>
        <v>9</v>
      </c>
      <c r="C7" t="s">
        <v>4</v>
      </c>
      <c r="D7" t="s">
        <v>16</v>
      </c>
      <c r="E7" s="1" t="str">
        <f t="shared" ca="1" si="1"/>
        <v>NtSt</v>
      </c>
    </row>
    <row r="8" spans="1:5" x14ac:dyDescent="0.25">
      <c r="A8" s="5">
        <f t="shared" ca="1" si="0"/>
        <v>0.88269046257356087</v>
      </c>
      <c r="B8" s="1">
        <f ca="1">_xlfn.RANK.EQ(A8,$A$2:$A$14)-1</f>
        <v>2</v>
      </c>
      <c r="C8" t="s">
        <v>5</v>
      </c>
      <c r="D8" t="s">
        <v>16</v>
      </c>
      <c r="E8" s="1" t="str">
        <f t="shared" ca="1" si="1"/>
        <v>VsKw</v>
      </c>
    </row>
    <row r="9" spans="1:5" x14ac:dyDescent="0.25">
      <c r="A9" s="5">
        <f t="shared" ca="1" si="0"/>
        <v>0.64093258814700504</v>
      </c>
      <c r="B9" s="1">
        <f ca="1">_xlfn.RANK.EQ(A9,$A$2:$A$14)-1</f>
        <v>6</v>
      </c>
      <c r="C9" t="s">
        <v>6</v>
      </c>
      <c r="D9" t="s">
        <v>17</v>
      </c>
      <c r="E9" s="1" t="str">
        <f t="shared" ca="1" si="1"/>
        <v>DePr</v>
      </c>
    </row>
    <row r="10" spans="1:5" x14ac:dyDescent="0.25">
      <c r="A10" s="5">
        <f t="shared" ca="1" si="0"/>
        <v>0.89952054241796497</v>
      </c>
      <c r="B10" s="1">
        <f ca="1">_xlfn.RANK.EQ(A10,$A$2:$A$14)-1</f>
        <v>1</v>
      </c>
      <c r="C10" t="s">
        <v>7</v>
      </c>
      <c r="D10" t="s">
        <v>18</v>
      </c>
      <c r="E10" s="1" t="str">
        <f t="shared" ca="1" si="1"/>
        <v>HmAu</v>
      </c>
    </row>
    <row r="11" spans="1:5" x14ac:dyDescent="0.25">
      <c r="A11" s="5">
        <f t="shared" ca="1" si="0"/>
        <v>0.6855127752611393</v>
      </c>
      <c r="B11" s="1">
        <f ca="1">_xlfn.RANK.EQ(A11,$A$2:$A$14)-1</f>
        <v>4</v>
      </c>
      <c r="C11" t="s">
        <v>8</v>
      </c>
      <c r="D11" t="s">
        <v>20</v>
      </c>
      <c r="E11" s="1" t="str">
        <f t="shared" ca="1" si="1"/>
        <v>CqSv</v>
      </c>
    </row>
    <row r="12" spans="1:5" x14ac:dyDescent="0.25">
      <c r="A12" s="5">
        <f t="shared" ca="1" si="0"/>
        <v>0.23106359794970344</v>
      </c>
      <c r="B12" s="1">
        <f ca="1">_xlfn.RANK.EQ(A12,$A$2:$A$14)-1</f>
        <v>10</v>
      </c>
      <c r="C12" t="s">
        <v>9</v>
      </c>
      <c r="D12" t="s">
        <v>20</v>
      </c>
      <c r="E12" s="1" t="str">
        <f t="shared" ca="1" si="1"/>
        <v>FuXg</v>
      </c>
    </row>
    <row r="13" spans="1:5" x14ac:dyDescent="0.25">
      <c r="A13" s="5">
        <f t="shared" ca="1" si="0"/>
        <v>0.93294299701712868</v>
      </c>
      <c r="B13" s="1">
        <f ca="1">_xlfn.RANK.EQ(A13,$A$2:$A$14)-1</f>
        <v>0</v>
      </c>
      <c r="C13" t="s">
        <v>10</v>
      </c>
      <c r="D13" t="s">
        <v>19</v>
      </c>
      <c r="E13" s="1" t="str">
        <f t="shared" ca="1" si="1"/>
        <v>JfKo</v>
      </c>
    </row>
    <row r="14" spans="1:5" x14ac:dyDescent="0.25">
      <c r="A14" s="5">
        <f t="shared" ca="1" si="0"/>
        <v>0.1704268577289666</v>
      </c>
      <c r="B14" s="1">
        <f ca="1">_xlfn.RANK.EQ(A14,$A$2:$A$14)-1</f>
        <v>12</v>
      </c>
      <c r="C14" t="s">
        <v>11</v>
      </c>
      <c r="D14" t="s">
        <v>19</v>
      </c>
      <c r="E14" s="1" t="str">
        <f t="shared" ca="1" si="1"/>
        <v>AwWp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91A0-EC94-4A6B-93D7-9C54DAA2936E}">
  <dimension ref="B2:M16"/>
  <sheetViews>
    <sheetView tabSelected="1" workbookViewId="0">
      <selection activeCell="K16" sqref="K16"/>
    </sheetView>
  </sheetViews>
  <sheetFormatPr defaultRowHeight="15" x14ac:dyDescent="0.25"/>
  <cols>
    <col min="4" max="4" width="17.5703125" customWidth="1"/>
    <col min="5" max="5" width="9.140625" style="2"/>
  </cols>
  <sheetData>
    <row r="2" spans="2:13" x14ac:dyDescent="0.25">
      <c r="C2" t="s">
        <v>12</v>
      </c>
      <c r="D2" t="s">
        <v>22</v>
      </c>
      <c r="E2" s="2" t="s">
        <v>13</v>
      </c>
      <c r="H2" s="1" t="s">
        <v>12</v>
      </c>
      <c r="I2" s="1" t="s">
        <v>13</v>
      </c>
      <c r="J2" s="1"/>
      <c r="K2" s="1" t="s">
        <v>23</v>
      </c>
    </row>
    <row r="3" spans="2:13" x14ac:dyDescent="0.25">
      <c r="B3" s="1">
        <v>0</v>
      </c>
      <c r="C3" s="3" t="str">
        <f ca="1">VLOOKUP($B3,dict!$B:$D,2,0)</f>
        <v>Arturo Sr</v>
      </c>
      <c r="D3" s="3" t="str">
        <f ca="1">VLOOKUP($B3,dict!$B:$D,3,0)</f>
        <v>Zamora Gallegos</v>
      </c>
      <c r="E3" s="4" t="str" cm="1">
        <f t="array" aca="1" ref="E3" ca="1">INDEX(_xlfn._xlws.FILTER(_xlfn._xlws.FILTER($C$3:$C$15,$D$3:$D$15&lt;&gt;$D3),ISNA(MATCH(_xlfn._xlws.FILTER($C$3:$C$15,$D$3:$D$15&lt;&gt;$D3),$E$2:$E2,0))),RANDBETWEEN(1,COUNTA(_xlfn._xlws.FILTER(_xlfn._xlws.FILTER($C$3:$C$15,$D$3:$D$15&lt;&gt;$D3),ISNA(MATCH(_xlfn._xlws.FILTER($C$3:$C$15,$D$3:$D$15&lt;&gt;$D3),$E$2:$E2,0))))))</f>
        <v>Angel Sr</v>
      </c>
      <c r="F3" s="1">
        <f>B3</f>
        <v>0</v>
      </c>
      <c r="G3" s="1"/>
      <c r="H3" s="1">
        <v>0</v>
      </c>
      <c r="I3" s="1">
        <f ca="1">VLOOKUP(E3,C:F,4,0)</f>
        <v>4</v>
      </c>
      <c r="J3" s="1"/>
      <c r="K3" s="1">
        <f>B3</f>
        <v>0</v>
      </c>
      <c r="M3" s="3" t="str">
        <f ca="1">C3</f>
        <v>Arturo Sr</v>
      </c>
    </row>
    <row r="4" spans="2:13" x14ac:dyDescent="0.25">
      <c r="B4" s="1">
        <f>B3+1</f>
        <v>1</v>
      </c>
      <c r="C4" s="3" t="str">
        <f ca="1">VLOOKUP($B4,dict!$B:$D,2,0)</f>
        <v>Angel</v>
      </c>
      <c r="D4" s="3" t="str">
        <f ca="1">VLOOKUP($B4,dict!$B:$D,3,0)</f>
        <v>Lopez Vazquez</v>
      </c>
      <c r="E4" s="4" t="str" cm="1">
        <f t="array" aca="1" ref="E4" ca="1">INDEX(_xlfn._xlws.FILTER(_xlfn._xlws.FILTER($C$3:$C$15,$D$3:$D$15&lt;&gt;$D4),ISNA(MATCH(_xlfn._xlws.FILTER($C$3:$C$15,$D$3:$D$15&lt;&gt;$D4),$E$2:$E3,0))),RANDBETWEEN(1,COUNTA(_xlfn._xlws.FILTER(_xlfn._xlws.FILTER($C$3:$C$15,$D$3:$D$15&lt;&gt;$D4),ISNA(MATCH(_xlfn._xlws.FILTER($C$3:$C$15,$D$3:$D$15&lt;&gt;$D4),$E$2:$E3,0))))))</f>
        <v>Pau</v>
      </c>
      <c r="F4" s="1">
        <f t="shared" ref="F4:F15" si="0">B4</f>
        <v>1</v>
      </c>
      <c r="G4" s="1"/>
      <c r="H4" s="1">
        <f>H3+1</f>
        <v>1</v>
      </c>
      <c r="I4" s="1">
        <f t="shared" ref="I4:I15" ca="1" si="1">VLOOKUP(E4,C:F,4,0)</f>
        <v>11</v>
      </c>
      <c r="J4" s="1"/>
      <c r="K4" s="1">
        <f ca="1">VLOOKUP(K3,H:I,2,0)</f>
        <v>4</v>
      </c>
      <c r="M4" s="3" t="str">
        <f ca="1">VLOOKUP(M3,C:E,3,0)</f>
        <v>Angel Sr</v>
      </c>
    </row>
    <row r="5" spans="2:13" x14ac:dyDescent="0.25">
      <c r="B5" s="1">
        <f t="shared" ref="B5:B15" si="2">B4+1</f>
        <v>2</v>
      </c>
      <c r="C5" s="3" t="str">
        <f ca="1">VLOOKUP($B5,dict!$B:$D,2,0)</f>
        <v>Eugenio</v>
      </c>
      <c r="D5" s="3" t="str">
        <f ca="1">VLOOKUP($B5,dict!$B:$D,3,0)</f>
        <v>Zamora Lopez</v>
      </c>
      <c r="E5" s="4" t="str" cm="1">
        <f t="array" aca="1" ref="E5" ca="1">INDEX(_xlfn._xlws.FILTER(_xlfn._xlws.FILTER($C$3:$C$15,$D$3:$D$15&lt;&gt;$D5),ISNA(MATCH(_xlfn._xlws.FILTER($C$3:$C$15,$D$3:$D$15&lt;&gt;$D5),$E$2:$E4,0))),RANDBETWEEN(1,COUNTA(_xlfn._xlws.FILTER(_xlfn._xlws.FILTER($C$3:$C$15,$D$3:$D$15&lt;&gt;$D5),ISNA(MATCH(_xlfn._xlws.FILTER($C$3:$C$15,$D$3:$D$15&lt;&gt;$D5),$E$2:$E4,0))))))</f>
        <v>Arturo Sr</v>
      </c>
      <c r="F5" s="1">
        <f t="shared" si="0"/>
        <v>2</v>
      </c>
      <c r="G5" s="1"/>
      <c r="H5" s="1">
        <f t="shared" ref="H5:H15" si="3">H4+1</f>
        <v>2</v>
      </c>
      <c r="I5" s="1">
        <f t="shared" ca="1" si="1"/>
        <v>0</v>
      </c>
      <c r="J5" s="1"/>
      <c r="K5" s="1">
        <f ca="1">VLOOKUP(K4,H:I,2,0)</f>
        <v>12</v>
      </c>
      <c r="M5" s="3" t="str">
        <f ca="1">VLOOKUP(M4,C:E,3,0)</f>
        <v>Rosy</v>
      </c>
    </row>
    <row r="6" spans="2:13" x14ac:dyDescent="0.25">
      <c r="B6" s="1">
        <f t="shared" si="2"/>
        <v>3</v>
      </c>
      <c r="C6" s="3" t="str">
        <f ca="1">VLOOKUP($B6,dict!$B:$D,2,0)</f>
        <v>Edy/Lalo</v>
      </c>
      <c r="D6" s="3" t="str">
        <f ca="1">VLOOKUP($B6,dict!$B:$D,3,0)</f>
        <v>Zamora Lopez</v>
      </c>
      <c r="E6" s="4" t="str" cm="1">
        <f t="array" aca="1" ref="E6" ca="1">INDEX(_xlfn._xlws.FILTER(_xlfn._xlws.FILTER($C$3:$C$15,$D$3:$D$15&lt;&gt;$D6),ISNA(MATCH(_xlfn._xlws.FILTER($C$3:$C$15,$D$3:$D$15&lt;&gt;$D6),$E$2:$E5,0))),RANDBETWEEN(1,COUNTA(_xlfn._xlws.FILTER(_xlfn._xlws.FILTER($C$3:$C$15,$D$3:$D$15&lt;&gt;$D6),ISNA(MATCH(_xlfn._xlws.FILTER($C$3:$C$15,$D$3:$D$15&lt;&gt;$D6),$E$2:$E5,0))))))</f>
        <v>Nico</v>
      </c>
      <c r="F6" s="1">
        <f t="shared" si="0"/>
        <v>3</v>
      </c>
      <c r="G6" s="1"/>
      <c r="H6" s="1">
        <f t="shared" si="3"/>
        <v>3</v>
      </c>
      <c r="I6" s="1">
        <f t="shared" ca="1" si="1"/>
        <v>7</v>
      </c>
      <c r="J6" s="1"/>
      <c r="K6" s="1">
        <f ca="1">VLOOKUP(K5,H:I,2,0)</f>
        <v>8</v>
      </c>
      <c r="M6" s="3" t="str">
        <f ca="1">VLOOKUP(M5,C:E,3,0)</f>
        <v>Armando</v>
      </c>
    </row>
    <row r="7" spans="2:13" x14ac:dyDescent="0.25">
      <c r="B7" s="1">
        <f t="shared" si="2"/>
        <v>4</v>
      </c>
      <c r="C7" s="3" t="str">
        <f ca="1">VLOOKUP($B7,dict!$B:$D,2,0)</f>
        <v>Angel Sr</v>
      </c>
      <c r="D7" s="3" t="str">
        <f ca="1">VLOOKUP($B7,dict!$B:$D,3,0)</f>
        <v>Lopez Bernal</v>
      </c>
      <c r="E7" s="4" t="str" cm="1">
        <f t="array" aca="1" ref="E7" ca="1">INDEX(_xlfn._xlws.FILTER(_xlfn._xlws.FILTER($C$3:$C$15,$D$3:$D$15&lt;&gt;$D7),ISNA(MATCH(_xlfn._xlws.FILTER($C$3:$C$15,$D$3:$D$15&lt;&gt;$D7),$E$2:$E6,0))),RANDBETWEEN(1,COUNTA(_xlfn._xlws.FILTER(_xlfn._xlws.FILTER($C$3:$C$15,$D$3:$D$15&lt;&gt;$D7),ISNA(MATCH(_xlfn._xlws.FILTER($C$3:$C$15,$D$3:$D$15&lt;&gt;$D7),$E$2:$E6,0))))))</f>
        <v>Rosy</v>
      </c>
      <c r="F7" s="1">
        <f t="shared" si="0"/>
        <v>4</v>
      </c>
      <c r="G7" s="1"/>
      <c r="H7" s="1">
        <f t="shared" si="3"/>
        <v>4</v>
      </c>
      <c r="I7" s="1">
        <f t="shared" ca="1" si="1"/>
        <v>12</v>
      </c>
      <c r="J7" s="1"/>
      <c r="K7" s="1">
        <f ca="1">VLOOKUP(K6,H:I,2,0)</f>
        <v>3</v>
      </c>
      <c r="M7" s="3" t="str">
        <f ca="1">VLOOKUP(M6,C:E,3,0)</f>
        <v>Edy/Lalo</v>
      </c>
    </row>
    <row r="8" spans="2:13" x14ac:dyDescent="0.25">
      <c r="B8" s="1">
        <f t="shared" si="2"/>
        <v>5</v>
      </c>
      <c r="C8" s="3" t="str">
        <f ca="1">VLOOKUP($B8,dict!$B:$D,2,0)</f>
        <v>Jose</v>
      </c>
      <c r="D8" s="3" t="str">
        <f ca="1">VLOOKUP($B8,dict!$B:$D,3,0)</f>
        <v>Macias Zamora</v>
      </c>
      <c r="E8" s="4" t="str" cm="1">
        <f t="array" aca="1" ref="E8" ca="1">INDEX(_xlfn._xlws.FILTER(_xlfn._xlws.FILTER($C$3:$C$15,$D$3:$D$15&lt;&gt;$D8),ISNA(MATCH(_xlfn._xlws.FILTER($C$3:$C$15,$D$3:$D$15&lt;&gt;$D8),$E$2:$E7,0))),RANDBETWEEN(1,COUNTA(_xlfn._xlws.FILTER(_xlfn._xlws.FILTER($C$3:$C$15,$D$3:$D$15&lt;&gt;$D8),ISNA(MATCH(_xlfn._xlws.FILTER($C$3:$C$15,$D$3:$D$15&lt;&gt;$D8),$E$2:$E7,0))))))</f>
        <v>Elvira</v>
      </c>
      <c r="F8" s="1">
        <f t="shared" si="0"/>
        <v>5</v>
      </c>
      <c r="G8" s="1"/>
      <c r="H8" s="1">
        <f t="shared" si="3"/>
        <v>5</v>
      </c>
      <c r="I8" s="1">
        <f t="shared" ca="1" si="1"/>
        <v>9</v>
      </c>
      <c r="J8" s="1"/>
      <c r="K8" s="1">
        <f ca="1">VLOOKUP(K7,H:I,2,0)</f>
        <v>7</v>
      </c>
      <c r="M8" s="3" t="str">
        <f ca="1">VLOOKUP(M7,C:E,3,0)</f>
        <v>Nico</v>
      </c>
    </row>
    <row r="9" spans="2:13" x14ac:dyDescent="0.25">
      <c r="B9" s="1">
        <f t="shared" si="2"/>
        <v>6</v>
      </c>
      <c r="C9" s="3" t="str">
        <f ca="1">VLOOKUP($B9,dict!$B:$D,2,0)</f>
        <v>Arturo</v>
      </c>
      <c r="D9" s="3" t="str">
        <f ca="1">VLOOKUP($B9,dict!$B:$D,3,0)</f>
        <v>Zamora Fernandez</v>
      </c>
      <c r="E9" s="4" t="str" cm="1">
        <f t="array" aca="1" ref="E9" ca="1">INDEX(_xlfn._xlws.FILTER(_xlfn._xlws.FILTER($C$3:$C$15,$D$3:$D$15&lt;&gt;$D9),ISNA(MATCH(_xlfn._xlws.FILTER($C$3:$C$15,$D$3:$D$15&lt;&gt;$D9),$E$2:$E8,0))),RANDBETWEEN(1,COUNTA(_xlfn._xlws.FILTER(_xlfn._xlws.FILTER($C$3:$C$15,$D$3:$D$15&lt;&gt;$D9),ISNA(MATCH(_xlfn._xlws.FILTER($C$3:$C$15,$D$3:$D$15&lt;&gt;$D9),$E$2:$E8,0))))))</f>
        <v>Jose</v>
      </c>
      <c r="F9" s="1">
        <f t="shared" si="0"/>
        <v>6</v>
      </c>
      <c r="G9" s="1"/>
      <c r="H9" s="1">
        <f t="shared" si="3"/>
        <v>6</v>
      </c>
      <c r="I9" s="1">
        <f t="shared" ca="1" si="1"/>
        <v>5</v>
      </c>
      <c r="J9" s="1"/>
      <c r="K9" s="1">
        <f ca="1">VLOOKUP(K8,H:I,2,0)</f>
        <v>1</v>
      </c>
      <c r="M9" s="3" t="str">
        <f ca="1">VLOOKUP(M8,C:E,3,0)</f>
        <v>Angel</v>
      </c>
    </row>
    <row r="10" spans="2:13" x14ac:dyDescent="0.25">
      <c r="B10" s="1">
        <f t="shared" si="2"/>
        <v>7</v>
      </c>
      <c r="C10" s="3" t="str">
        <f ca="1">VLOOKUP($B10,dict!$B:$D,2,0)</f>
        <v>Nico</v>
      </c>
      <c r="D10" s="3" t="str">
        <f ca="1">VLOOKUP($B10,dict!$B:$D,3,0)</f>
        <v>Macias Zamora</v>
      </c>
      <c r="E10" s="4" t="str" cm="1">
        <f t="array" aca="1" ref="E10" ca="1">INDEX(_xlfn._xlws.FILTER(_xlfn._xlws.FILTER($C$3:$C$15,$D$3:$D$15&lt;&gt;$D10),ISNA(MATCH(_xlfn._xlws.FILTER($C$3:$C$15,$D$3:$D$15&lt;&gt;$D10),$E$2:$E9,0))),RANDBETWEEN(1,COUNTA(_xlfn._xlws.FILTER(_xlfn._xlws.FILTER($C$3:$C$15,$D$3:$D$15&lt;&gt;$D10),ISNA(MATCH(_xlfn._xlws.FILTER($C$3:$C$15,$D$3:$D$15&lt;&gt;$D10),$E$2:$E9,0))))))</f>
        <v>Angel</v>
      </c>
      <c r="F10" s="1">
        <f t="shared" si="0"/>
        <v>7</v>
      </c>
      <c r="G10" s="1"/>
      <c r="H10" s="1">
        <f t="shared" si="3"/>
        <v>7</v>
      </c>
      <c r="I10" s="1">
        <f t="shared" ca="1" si="1"/>
        <v>1</v>
      </c>
      <c r="J10" s="1"/>
      <c r="K10" s="1">
        <f ca="1">VLOOKUP(K9,H:I,2,0)</f>
        <v>11</v>
      </c>
      <c r="M10" s="3" t="str">
        <f ca="1">VLOOKUP(M9,C:E,3,0)</f>
        <v>Pau</v>
      </c>
    </row>
    <row r="11" spans="2:13" x14ac:dyDescent="0.25">
      <c r="B11" s="1">
        <f t="shared" si="2"/>
        <v>8</v>
      </c>
      <c r="C11" s="3" t="str">
        <f ca="1">VLOOKUP($B11,dict!$B:$D,2,0)</f>
        <v>Armando</v>
      </c>
      <c r="D11" s="3" t="str">
        <f ca="1">VLOOKUP($B11,dict!$B:$D,3,0)</f>
        <v>Macias Zamora</v>
      </c>
      <c r="E11" s="4" t="str" cm="1">
        <f t="array" aca="1" ref="E11" ca="1">INDEX(_xlfn._xlws.FILTER(_xlfn._xlws.FILTER($C$3:$C$15,$D$3:$D$15&lt;&gt;$D11),ISNA(MATCH(_xlfn._xlws.FILTER($C$3:$C$15,$D$3:$D$15&lt;&gt;$D11),$E$2:$E10,0))),RANDBETWEEN(1,COUNTA(_xlfn._xlws.FILTER(_xlfn._xlws.FILTER($C$3:$C$15,$D$3:$D$15&lt;&gt;$D11),ISNA(MATCH(_xlfn._xlws.FILTER($C$3:$C$15,$D$3:$D$15&lt;&gt;$D11),$E$2:$E10,0))))))</f>
        <v>Edy/Lalo</v>
      </c>
      <c r="F11" s="1">
        <f t="shared" si="0"/>
        <v>8</v>
      </c>
      <c r="G11" s="1"/>
      <c r="H11" s="1">
        <f t="shared" si="3"/>
        <v>8</v>
      </c>
      <c r="I11" s="1">
        <f t="shared" ca="1" si="1"/>
        <v>3</v>
      </c>
      <c r="J11" s="1"/>
      <c r="K11" s="1">
        <f ca="1">VLOOKUP(K10,H:I,2,0)</f>
        <v>6</v>
      </c>
      <c r="M11" s="3" t="str">
        <f ca="1">VLOOKUP(M10,C:E,3,0)</f>
        <v>Arturo</v>
      </c>
    </row>
    <row r="12" spans="2:13" x14ac:dyDescent="0.25">
      <c r="B12" s="1">
        <f t="shared" si="2"/>
        <v>9</v>
      </c>
      <c r="C12" s="3" t="str">
        <f ca="1">VLOOKUP($B12,dict!$B:$D,2,0)</f>
        <v>Elvira</v>
      </c>
      <c r="D12" s="3" t="str">
        <f ca="1">VLOOKUP($B12,dict!$B:$D,3,0)</f>
        <v>Zamora Lopez</v>
      </c>
      <c r="E12" s="4" t="str" cm="1">
        <f t="array" aca="1" ref="E12" ca="1">INDEX(_xlfn._xlws.FILTER(_xlfn._xlws.FILTER($C$3:$C$15,$D$3:$D$15&lt;&gt;$D12),ISNA(MATCH(_xlfn._xlws.FILTER($C$3:$C$15,$D$3:$D$15&lt;&gt;$D12),$E$2:$E11,0))),RANDBETWEEN(1,COUNTA(_xlfn._xlws.FILTER(_xlfn._xlws.FILTER($C$3:$C$15,$D$3:$D$15&lt;&gt;$D12),ISNA(MATCH(_xlfn._xlws.FILTER($C$3:$C$15,$D$3:$D$15&lt;&gt;$D12),$E$2:$E11,0))))))</f>
        <v>Lucia</v>
      </c>
      <c r="F12" s="1">
        <f t="shared" si="0"/>
        <v>9</v>
      </c>
      <c r="G12" s="1"/>
      <c r="H12" s="1">
        <f t="shared" si="3"/>
        <v>9</v>
      </c>
      <c r="I12" s="1">
        <f t="shared" ca="1" si="1"/>
        <v>10</v>
      </c>
      <c r="J12" s="1"/>
      <c r="K12" s="1">
        <f ca="1">VLOOKUP(K11,H:I,2,0)</f>
        <v>5</v>
      </c>
      <c r="M12" s="3" t="str">
        <f ca="1">VLOOKUP(M11,C:E,3,0)</f>
        <v>Jose</v>
      </c>
    </row>
    <row r="13" spans="2:13" x14ac:dyDescent="0.25">
      <c r="B13" s="1">
        <f t="shared" si="2"/>
        <v>10</v>
      </c>
      <c r="C13" s="3" t="str">
        <f ca="1">VLOOKUP($B13,dict!$B:$D,2,0)</f>
        <v>Lucia</v>
      </c>
      <c r="D13" s="3" t="str">
        <f ca="1">VLOOKUP($B13,dict!$B:$D,3,0)</f>
        <v>Lopez Bernal</v>
      </c>
      <c r="E13" s="4" t="str" cm="1">
        <f t="array" aca="1" ref="E13" ca="1">INDEX(_xlfn._xlws.FILTER(_xlfn._xlws.FILTER($C$3:$C$15,$D$3:$D$15&lt;&gt;$D13),ISNA(MATCH(_xlfn._xlws.FILTER($C$3:$C$15,$D$3:$D$15&lt;&gt;$D13),$E$2:$E12,0))),RANDBETWEEN(1,COUNTA(_xlfn._xlws.FILTER(_xlfn._xlws.FILTER($C$3:$C$15,$D$3:$D$15&lt;&gt;$D13),ISNA(MATCH(_xlfn._xlws.FILTER($C$3:$C$15,$D$3:$D$15&lt;&gt;$D13),$E$2:$E12,0))))))</f>
        <v>Eugenio</v>
      </c>
      <c r="F13" s="1">
        <f t="shared" si="0"/>
        <v>10</v>
      </c>
      <c r="G13" s="1"/>
      <c r="H13" s="1">
        <f t="shared" si="3"/>
        <v>10</v>
      </c>
      <c r="I13" s="1">
        <f t="shared" ca="1" si="1"/>
        <v>2</v>
      </c>
      <c r="J13" s="1"/>
      <c r="K13" s="1">
        <f ca="1">VLOOKUP(K12,H:I,2,0)</f>
        <v>9</v>
      </c>
      <c r="M13" s="3" t="str">
        <f ca="1">VLOOKUP(M12,C:E,3,0)</f>
        <v>Elvira</v>
      </c>
    </row>
    <row r="14" spans="2:13" x14ac:dyDescent="0.25">
      <c r="B14" s="1">
        <f t="shared" si="2"/>
        <v>11</v>
      </c>
      <c r="C14" s="3" t="str">
        <f ca="1">VLOOKUP($B14,dict!$B:$D,2,0)</f>
        <v>Pau</v>
      </c>
      <c r="D14" s="3" t="str">
        <f ca="1">VLOOKUP($B14,dict!$B:$D,3,0)</f>
        <v>Macias Zamora</v>
      </c>
      <c r="E14" s="4" t="str" cm="1">
        <f t="array" aca="1" ref="E14" ca="1">INDEX(_xlfn._xlws.FILTER(_xlfn._xlws.FILTER($C$3:$C$15,$D$3:$D$15&lt;&gt;$D14),ISNA(MATCH(_xlfn._xlws.FILTER($C$3:$C$15,$D$3:$D$15&lt;&gt;$D14),$E$2:$E13,0))),RANDBETWEEN(1,COUNTA(_xlfn._xlws.FILTER(_xlfn._xlws.FILTER($C$3:$C$15,$D$3:$D$15&lt;&gt;$D14),ISNA(MATCH(_xlfn._xlws.FILTER($C$3:$C$15,$D$3:$D$15&lt;&gt;$D14),$E$2:$E13,0))))))</f>
        <v>Arturo</v>
      </c>
      <c r="F14" s="1">
        <f t="shared" si="0"/>
        <v>11</v>
      </c>
      <c r="G14" s="1"/>
      <c r="H14" s="1">
        <f t="shared" si="3"/>
        <v>11</v>
      </c>
      <c r="I14" s="1">
        <f t="shared" ca="1" si="1"/>
        <v>6</v>
      </c>
      <c r="J14" s="1"/>
      <c r="K14" s="1">
        <f ca="1">VLOOKUP(K13,H:I,2,0)</f>
        <v>10</v>
      </c>
      <c r="M14" s="3" t="str">
        <f ca="1">VLOOKUP(M13,C:E,3,0)</f>
        <v>Lucia</v>
      </c>
    </row>
    <row r="15" spans="2:13" x14ac:dyDescent="0.25">
      <c r="B15" s="1">
        <f t="shared" si="2"/>
        <v>12</v>
      </c>
      <c r="C15" s="3" t="str">
        <f ca="1">VLOOKUP($B15,dict!$B:$D,2,0)</f>
        <v>Rosy</v>
      </c>
      <c r="D15" s="3" t="str">
        <f ca="1">VLOOKUP($B15,dict!$B:$D,3,0)</f>
        <v>Zamora Gallegos</v>
      </c>
      <c r="E15" s="4" t="str" cm="1">
        <f t="array" aca="1" ref="E15" ca="1">INDEX(_xlfn._xlws.FILTER(_xlfn._xlws.FILTER($C$3:$C$15,$D$3:$D$15&lt;&gt;$D15),ISNA(MATCH(_xlfn._xlws.FILTER($C$3:$C$15,$D$3:$D$15&lt;&gt;$D15),$E$2:$E14,0))),RANDBETWEEN(1,COUNTA(_xlfn._xlws.FILTER(_xlfn._xlws.FILTER($C$3:$C$15,$D$3:$D$15&lt;&gt;$D15),ISNA(MATCH(_xlfn._xlws.FILTER($C$3:$C$15,$D$3:$D$15&lt;&gt;$D15),$E$2:$E14,0))))))</f>
        <v>Armando</v>
      </c>
      <c r="F15" s="1">
        <f t="shared" si="0"/>
        <v>12</v>
      </c>
      <c r="G15" s="1"/>
      <c r="H15" s="1">
        <f t="shared" si="3"/>
        <v>12</v>
      </c>
      <c r="I15" s="1">
        <f t="shared" ca="1" si="1"/>
        <v>8</v>
      </c>
      <c r="J15" s="1"/>
      <c r="K15" s="1">
        <f ca="1">VLOOKUP(K14,H:I,2,0)</f>
        <v>2</v>
      </c>
      <c r="M15" s="3" t="str">
        <f ca="1">VLOOKUP(M14,C:E,3,0)</f>
        <v>Eugenio</v>
      </c>
    </row>
    <row r="16" spans="2:13" x14ac:dyDescent="0.25">
      <c r="K16" s="1">
        <f ca="1">VLOOKUP(K15,H:I,2,0)</f>
        <v>0</v>
      </c>
      <c r="M16" s="1" t="b">
        <f ca="1">COUNTA(_xlfn.UNIQUE(M3:M15))=COUNTA(M3:M15)</f>
        <v>1</v>
      </c>
    </row>
  </sheetData>
  <conditionalFormatting sqref="E3:E15">
    <cfRule type="duplicateValues" dxfId="3" priority="6"/>
  </conditionalFormatting>
  <conditionalFormatting sqref="M3:M15">
    <cfRule type="duplicateValues" dxfId="2" priority="5"/>
  </conditionalFormatting>
  <conditionalFormatting sqref="K3:K15">
    <cfRule type="duplicateValues" dxfId="1" priority="2"/>
  </conditionalFormatting>
  <conditionalFormatting sqref="M16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218198187E3429A2011EFF59FF3B8" ma:contentTypeVersion="13" ma:contentTypeDescription="Create a new document." ma:contentTypeScope="" ma:versionID="95b786efd7a1ff1b60f94452162e66c6">
  <xsd:schema xmlns:xsd="http://www.w3.org/2001/XMLSchema" xmlns:xs="http://www.w3.org/2001/XMLSchema" xmlns:p="http://schemas.microsoft.com/office/2006/metadata/properties" xmlns:ns3="8ad6f359-4902-4b1d-b74f-7a258943068e" xmlns:ns4="60f0b1ce-cfe1-4a5d-9aba-751e20304330" targetNamespace="http://schemas.microsoft.com/office/2006/metadata/properties" ma:root="true" ma:fieldsID="96a2b3a6ba235ccb6e23fee32243d88f" ns3:_="" ns4:_="">
    <xsd:import namespace="8ad6f359-4902-4b1d-b74f-7a258943068e"/>
    <xsd:import namespace="60f0b1ce-cfe1-4a5d-9aba-751e20304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6f359-4902-4b1d-b74f-7a25894306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0b1ce-cfe1-4a5d-9aba-751e20304330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0b1ce-cfe1-4a5d-9aba-751e20304330" xsi:nil="true"/>
  </documentManagement>
</p:properties>
</file>

<file path=customXml/itemProps1.xml><?xml version="1.0" encoding="utf-8"?>
<ds:datastoreItem xmlns:ds="http://schemas.openxmlformats.org/officeDocument/2006/customXml" ds:itemID="{D79C31CB-5CB6-4861-A3DB-C87C54262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6f359-4902-4b1d-b74f-7a258943068e"/>
    <ds:schemaRef ds:uri="60f0b1ce-cfe1-4a5d-9aba-751e20304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B0864E-0D33-4B37-AA5C-FD9B9BD61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E1A635-63AA-44B3-A694-35F44683A9FD}">
  <ds:schemaRefs>
    <ds:schemaRef ds:uri="http://purl.org/dc/dcmitype/"/>
    <ds:schemaRef ds:uri="http://purl.org/dc/elements/1.1/"/>
    <ds:schemaRef ds:uri="60f0b1ce-cfe1-4a5d-9aba-751e20304330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ad6f359-4902-4b1d-b74f-7a25894306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secret_randomizer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Eduardo</dc:creator>
  <cp:lastModifiedBy>Zamora, Eduardo</cp:lastModifiedBy>
  <dcterms:created xsi:type="dcterms:W3CDTF">2023-12-04T17:25:26Z</dcterms:created>
  <dcterms:modified xsi:type="dcterms:W3CDTF">2023-12-05T03:37:55Z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0x0101004E3218198187E3429A2011EFF59FF3B8</vt:lpwstr>
  </property>
</Properties>
</file>