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9357B37B-4B76-44DF-962C-96D3F2CB43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N2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</calcChain>
</file>

<file path=xl/sharedStrings.xml><?xml version="1.0" encoding="utf-8"?>
<sst xmlns="http://schemas.openxmlformats.org/spreadsheetml/2006/main" count="347" uniqueCount="190">
  <si>
    <t>id</t>
  </si>
  <si>
    <t>grade</t>
  </si>
  <si>
    <t>att</t>
  </si>
  <si>
    <t>name</t>
  </si>
  <si>
    <t>level</t>
  </si>
  <si>
    <t>exp</t>
  </si>
  <si>
    <t>rebirth</t>
  </si>
  <si>
    <t>growth</t>
  </si>
  <si>
    <t>atk</t>
  </si>
  <si>
    <t>def</t>
  </si>
  <si>
    <t>hp</t>
  </si>
  <si>
    <t>spriteName</t>
  </si>
  <si>
    <t>equip</t>
  </si>
  <si>
    <t>red</t>
    <phoneticPr fontId="1" type="noConversion"/>
  </si>
  <si>
    <t>알버트</t>
    <phoneticPr fontId="1" type="noConversion"/>
  </si>
  <si>
    <t>1_Albert</t>
    <phoneticPr fontId="1" type="noConversion"/>
  </si>
  <si>
    <t>green</t>
    <phoneticPr fontId="1" type="noConversion"/>
  </si>
  <si>
    <t>blue</t>
    <phoneticPr fontId="1" type="noConversion"/>
  </si>
  <si>
    <t>앤드류</t>
    <phoneticPr fontId="1" type="noConversion"/>
  </si>
  <si>
    <t>포터</t>
    <phoneticPr fontId="1" type="noConversion"/>
  </si>
  <si>
    <t>1_Andrew</t>
  </si>
  <si>
    <t>1_potter</t>
  </si>
  <si>
    <t>1_Charlotte</t>
  </si>
  <si>
    <t>1_Emma</t>
  </si>
  <si>
    <t>1_Olivia</t>
  </si>
  <si>
    <t>2_James</t>
  </si>
  <si>
    <t>2_Mac</t>
  </si>
  <si>
    <t>2_Elio</t>
  </si>
  <si>
    <t>2_Flora</t>
  </si>
  <si>
    <t>2_Raya</t>
  </si>
  <si>
    <t>2_Della</t>
  </si>
  <si>
    <t>3_Camila</t>
  </si>
  <si>
    <t>3_Elia</t>
  </si>
  <si>
    <t>3_Ella</t>
  </si>
  <si>
    <t>3_Noah</t>
  </si>
  <si>
    <t>3_Liam</t>
  </si>
  <si>
    <t>3_Gian</t>
  </si>
  <si>
    <t>4_Henry</t>
  </si>
  <si>
    <t>4_Lucas</t>
  </si>
  <si>
    <t>4_Benjamin</t>
  </si>
  <si>
    <t>4_Mia</t>
  </si>
  <si>
    <t>4_Oakleigh</t>
  </si>
  <si>
    <t>4_Luna</t>
  </si>
  <si>
    <t>5_Cillian</t>
  </si>
  <si>
    <t>5_Khai</t>
  </si>
  <si>
    <t>5_Elio</t>
  </si>
  <si>
    <t>5_Freyja</t>
  </si>
  <si>
    <t>5_Amelia</t>
  </si>
  <si>
    <t>5_Scarlett</t>
  </si>
  <si>
    <t>제임스</t>
    <phoneticPr fontId="1" type="noConversion"/>
  </si>
  <si>
    <t>맥</t>
    <phoneticPr fontId="1" type="noConversion"/>
  </si>
  <si>
    <t>엘리오</t>
    <phoneticPr fontId="1" type="noConversion"/>
  </si>
  <si>
    <t>플로라</t>
    <phoneticPr fontId="1" type="noConversion"/>
  </si>
  <si>
    <t>라야</t>
    <phoneticPr fontId="1" type="noConversion"/>
  </si>
  <si>
    <t>델라</t>
    <phoneticPr fontId="1" type="noConversion"/>
  </si>
  <si>
    <t>카밀라</t>
    <phoneticPr fontId="1" type="noConversion"/>
  </si>
  <si>
    <t>엘리아</t>
    <phoneticPr fontId="1" type="noConversion"/>
  </si>
  <si>
    <t>엘라</t>
    <phoneticPr fontId="1" type="noConversion"/>
  </si>
  <si>
    <t>노아</t>
    <phoneticPr fontId="1" type="noConversion"/>
  </si>
  <si>
    <t>리암</t>
    <phoneticPr fontId="1" type="noConversion"/>
  </si>
  <si>
    <t>기안</t>
    <phoneticPr fontId="1" type="noConversion"/>
  </si>
  <si>
    <t>헨리</t>
    <phoneticPr fontId="1" type="noConversion"/>
  </si>
  <si>
    <t>루카스</t>
    <phoneticPr fontId="1" type="noConversion"/>
  </si>
  <si>
    <t>벤자민</t>
    <phoneticPr fontId="1" type="noConversion"/>
  </si>
  <si>
    <t>미아</t>
    <phoneticPr fontId="1" type="noConversion"/>
  </si>
  <si>
    <t>오클리</t>
    <phoneticPr fontId="1" type="noConversion"/>
  </si>
  <si>
    <t>루나</t>
    <phoneticPr fontId="1" type="noConversion"/>
  </si>
  <si>
    <t>실리안</t>
    <phoneticPr fontId="1" type="noConversion"/>
  </si>
  <si>
    <t>카이</t>
    <phoneticPr fontId="1" type="noConversion"/>
  </si>
  <si>
    <t>프레이야</t>
    <phoneticPr fontId="1" type="noConversion"/>
  </si>
  <si>
    <t>에밀리아</t>
    <phoneticPr fontId="1" type="noConversion"/>
  </si>
  <si>
    <t>스칼렛</t>
    <phoneticPr fontId="1" type="noConversion"/>
  </si>
  <si>
    <t>sex</t>
    <phoneticPr fontId="1" type="noConversion"/>
  </si>
  <si>
    <t>male</t>
    <phoneticPr fontId="1" type="noConversion"/>
  </si>
  <si>
    <t>샬럿</t>
    <phoneticPr fontId="1" type="noConversion"/>
  </si>
  <si>
    <t>올리비아</t>
    <phoneticPr fontId="1" type="noConversion"/>
  </si>
  <si>
    <t>엠마</t>
    <phoneticPr fontId="1" type="noConversion"/>
  </si>
  <si>
    <t>female</t>
    <phoneticPr fontId="1" type="noConversion"/>
  </si>
  <si>
    <t>description</t>
    <phoneticPr fontId="1" type="noConversion"/>
  </si>
  <si>
    <t>특수 효과 없음</t>
    <phoneticPr fontId="1" type="noConversion"/>
  </si>
  <si>
    <t>쇼균-요리토모</t>
    <phoneticPr fontId="1" type="noConversion"/>
  </si>
  <si>
    <t>설립자-요리토모</t>
    <phoneticPr fontId="1" type="noConversion"/>
  </si>
  <si>
    <t>통치자-요리토모</t>
    <phoneticPr fontId="1" type="noConversion"/>
  </si>
  <si>
    <t>Minamoto no Yoritomo1</t>
  </si>
  <si>
    <t>Minamoto no Yoritomo2</t>
    <phoneticPr fontId="1" type="noConversion"/>
  </si>
  <si>
    <t>Minamoto no Yoritomo3</t>
    <phoneticPr fontId="1" type="noConversion"/>
  </si>
  <si>
    <t>후계자-라지야 술탄</t>
    <phoneticPr fontId="1" type="noConversion"/>
  </si>
  <si>
    <t>개혁자-라지야 술탄</t>
    <phoneticPr fontId="1" type="noConversion"/>
  </si>
  <si>
    <t>지도자-라지야 술탄</t>
    <phoneticPr fontId="1" type="noConversion"/>
  </si>
  <si>
    <t>Raziya Sultan1</t>
  </si>
  <si>
    <t>Raziya Sultan2</t>
    <phoneticPr fontId="1" type="noConversion"/>
  </si>
  <si>
    <t>Raziya Sultan3</t>
    <phoneticPr fontId="1" type="noConversion"/>
  </si>
  <si>
    <t>창제자-람캄행</t>
    <phoneticPr fontId="1" type="noConversion"/>
  </si>
  <si>
    <t>정의-람캄행</t>
    <phoneticPr fontId="1" type="noConversion"/>
  </si>
  <si>
    <t>위대한 왕-람캄행</t>
    <phoneticPr fontId="1" type="noConversion"/>
  </si>
  <si>
    <t>Ramkhamhaeng1</t>
  </si>
  <si>
    <t>Ramkhamhaeng2</t>
    <phoneticPr fontId="1" type="noConversion"/>
  </si>
  <si>
    <t>Ramkhamhaeng3</t>
    <phoneticPr fontId="1" type="noConversion"/>
  </si>
  <si>
    <t>정치가-당태종</t>
    <phoneticPr fontId="1" type="noConversion"/>
  </si>
  <si>
    <t>지도자-당태종</t>
    <phoneticPr fontId="1" type="noConversion"/>
  </si>
  <si>
    <t>황제-당태종</t>
    <phoneticPr fontId="1" type="noConversion"/>
  </si>
  <si>
    <t>Li Shimin1</t>
  </si>
  <si>
    <t>Li Shimin2</t>
    <phoneticPr fontId="1" type="noConversion"/>
  </si>
  <si>
    <t>Li Shimin3</t>
    <phoneticPr fontId="1" type="noConversion"/>
  </si>
  <si>
    <t>성인-잔다르크</t>
    <phoneticPr fontId="1" type="noConversion"/>
  </si>
  <si>
    <t>지도자-잔다르크</t>
    <phoneticPr fontId="1" type="noConversion"/>
  </si>
  <si>
    <t>신의 계시-잔다르크</t>
    <phoneticPr fontId="1" type="noConversion"/>
  </si>
  <si>
    <t>Joan of Arc1</t>
  </si>
  <si>
    <t>Joan of Arc2</t>
    <phoneticPr fontId="1" type="noConversion"/>
  </si>
  <si>
    <t>Joan of Arc3</t>
    <phoneticPr fontId="1" type="noConversion"/>
  </si>
  <si>
    <t>Boudica1</t>
  </si>
  <si>
    <t>Boudica2</t>
    <phoneticPr fontId="1" type="noConversion"/>
  </si>
  <si>
    <t>Boudica3</t>
    <phoneticPr fontId="1" type="noConversion"/>
  </si>
  <si>
    <t>반란자-보우디카</t>
    <phoneticPr fontId="1" type="noConversion"/>
  </si>
  <si>
    <t>투쟁의 상징-보우디카</t>
    <phoneticPr fontId="1" type="noConversion"/>
  </si>
  <si>
    <t>자유-보우디카</t>
    <phoneticPr fontId="1" type="noConversion"/>
  </si>
  <si>
    <t>Isabella1</t>
  </si>
  <si>
    <t>Isabella2</t>
    <phoneticPr fontId="1" type="noConversion"/>
  </si>
  <si>
    <t>Isabella3</t>
    <phoneticPr fontId="1" type="noConversion"/>
  </si>
  <si>
    <t>통합-이사벨라</t>
    <phoneticPr fontId="1" type="noConversion"/>
  </si>
  <si>
    <t>개혁자-이사벨라</t>
    <phoneticPr fontId="1" type="noConversion"/>
  </si>
  <si>
    <t>카톨릭 군주-이사벨라</t>
    <phoneticPr fontId="1" type="noConversion"/>
  </si>
  <si>
    <t>Alexander the Great1</t>
  </si>
  <si>
    <t>Alexander the Great2</t>
    <phoneticPr fontId="1" type="noConversion"/>
  </si>
  <si>
    <t>Alexander the Great3</t>
    <phoneticPr fontId="1" type="noConversion"/>
  </si>
  <si>
    <t>왕-알렉산더</t>
    <phoneticPr fontId="1" type="noConversion"/>
  </si>
  <si>
    <t>정복자-알렉산더</t>
    <phoneticPr fontId="1" type="noConversion"/>
  </si>
  <si>
    <t>황제-알렉산더</t>
    <phoneticPr fontId="1" type="noConversion"/>
  </si>
  <si>
    <t>Yue Fei2</t>
    <phoneticPr fontId="1" type="noConversion"/>
  </si>
  <si>
    <t>Yue Fei1</t>
    <phoneticPr fontId="1" type="noConversion"/>
  </si>
  <si>
    <t>Yue Fei3</t>
    <phoneticPr fontId="1" type="noConversion"/>
  </si>
  <si>
    <t>장군-악비</t>
    <phoneticPr fontId="1" type="noConversion"/>
  </si>
  <si>
    <t>승리자-악비</t>
    <phoneticPr fontId="1" type="noConversion"/>
  </si>
  <si>
    <t>충성-악비</t>
    <phoneticPr fontId="1" type="noConversion"/>
  </si>
  <si>
    <t>Subutai1</t>
  </si>
  <si>
    <t>Subutai2</t>
    <phoneticPr fontId="1" type="noConversion"/>
  </si>
  <si>
    <t>Subutai3</t>
    <phoneticPr fontId="1" type="noConversion"/>
  </si>
  <si>
    <t>유목민-수부타이</t>
    <phoneticPr fontId="1" type="noConversion"/>
  </si>
  <si>
    <t>원정-수부타이</t>
    <phoneticPr fontId="1" type="noConversion"/>
  </si>
  <si>
    <t>전략의 천재-수부타이</t>
    <phoneticPr fontId="1" type="noConversion"/>
  </si>
  <si>
    <t>Semiramis1</t>
  </si>
  <si>
    <t>Semiramis2</t>
    <phoneticPr fontId="1" type="noConversion"/>
  </si>
  <si>
    <t>Semiramis3</t>
    <phoneticPr fontId="1" type="noConversion"/>
  </si>
  <si>
    <t>신화-세미라미스</t>
    <phoneticPr fontId="1" type="noConversion"/>
  </si>
  <si>
    <t>건축가-세미라미스</t>
    <phoneticPr fontId="1" type="noConversion"/>
  </si>
  <si>
    <t>왕비-세미라미스</t>
    <phoneticPr fontId="1" type="noConversion"/>
  </si>
  <si>
    <t>Tamar the Great1</t>
  </si>
  <si>
    <t>Tamar the Great2</t>
    <phoneticPr fontId="1" type="noConversion"/>
  </si>
  <si>
    <t>Tamar the Great3</t>
    <phoneticPr fontId="1" type="noConversion"/>
  </si>
  <si>
    <t>통치자-타마르</t>
    <phoneticPr fontId="1" type="noConversion"/>
  </si>
  <si>
    <t>정복자-타마르</t>
    <phoneticPr fontId="1" type="noConversion"/>
  </si>
  <si>
    <t>지혜로운 여왕-타마르</t>
    <phoneticPr fontId="1" type="noConversion"/>
  </si>
  <si>
    <t>공격 시 110% 데미지를 입힘</t>
    <phoneticPr fontId="1" type="noConversion"/>
  </si>
  <si>
    <t>공격 시 120% 데미지를 입힘</t>
    <phoneticPr fontId="1" type="noConversion"/>
  </si>
  <si>
    <t>전투 시작 시 아군의 공격력 및 방어력 5% 증가</t>
    <phoneticPr fontId="1" type="noConversion"/>
  </si>
  <si>
    <t>전투 시작 시 아군의 공격력 및 방어력 8% 증가</t>
    <phoneticPr fontId="1" type="noConversion"/>
  </si>
  <si>
    <t>전투 시작 시 아군의 공격력 및 방어력 12% 증가</t>
    <phoneticPr fontId="1" type="noConversion"/>
  </si>
  <si>
    <t>공격 시 140% 데미지를 입힘</t>
    <phoneticPr fontId="1" type="noConversion"/>
  </si>
  <si>
    <t>공격 시 공격력이 가장 높은 적을 우선적으로 공격(100% 데미지)</t>
    <phoneticPr fontId="1" type="noConversion"/>
  </si>
  <si>
    <t>공격 시 공격력이 가장 높은 적을 우선적으로 공격(110% 데미지)</t>
    <phoneticPr fontId="1" type="noConversion"/>
  </si>
  <si>
    <t>공격 시 공격력이 가장 높은 적을 우선적으로 공격(120% 데미지)</t>
    <phoneticPr fontId="1" type="noConversion"/>
  </si>
  <si>
    <t>공격 시 방어력이 가장 높은 적을 우선적으로 공격(120% 데미지)</t>
    <phoneticPr fontId="1" type="noConversion"/>
  </si>
  <si>
    <t>공격 시 방어력이 가장 높은 적을 우선적으로 공격(135% 데미지)</t>
    <phoneticPr fontId="1" type="noConversion"/>
  </si>
  <si>
    <t>공격 시 방어력이 가장 높은 적을 우선적으로 공격(150% 데미지)</t>
    <phoneticPr fontId="1" type="noConversion"/>
  </si>
  <si>
    <t>50%의 데미지로 2회 공격</t>
    <phoneticPr fontId="1" type="noConversion"/>
  </si>
  <si>
    <t>60%의 데미지로 2회 공격</t>
    <phoneticPr fontId="1" type="noConversion"/>
  </si>
  <si>
    <t>70%의 데미지로 2회 공격</t>
    <phoneticPr fontId="1" type="noConversion"/>
  </si>
  <si>
    <t>공격 시 타겟의 맨 뒷줄의 영웅을 110% 데미지로 공격</t>
    <phoneticPr fontId="1" type="noConversion"/>
  </si>
  <si>
    <t>공격 시 타겟의 맨 뒷줄의 영웅을 120% 데미지로 공격</t>
    <phoneticPr fontId="1" type="noConversion"/>
  </si>
  <si>
    <t>공격 시 타겟의 맨 뒷줄의 영웅을 130% 데미지로 공격</t>
    <phoneticPr fontId="1" type="noConversion"/>
  </si>
  <si>
    <t>매 공격 시 마다 자기 자신에게 공격력 +5% 버프 적용(최대 5회)</t>
    <phoneticPr fontId="1" type="noConversion"/>
  </si>
  <si>
    <t>매 공격 시 마다 자기 자신에게 공격력 +7% 버프 적용(최대 5회)</t>
    <phoneticPr fontId="1" type="noConversion"/>
  </si>
  <si>
    <t>매 공격 시 마다 자기 자신에게 공격력 +10% 버프 적용(최대 5회)</t>
    <phoneticPr fontId="1" type="noConversion"/>
  </si>
  <si>
    <t>첫 공격 시 140% 데미지를 입힘
신대륙 발견 : 아군의 사기를 올려 전투 종료 시 까지 아군의 공격력 및 방어력 3% 증가</t>
    <phoneticPr fontId="1" type="noConversion"/>
  </si>
  <si>
    <t>첫 공격 시 160% 데미지를 입힘
신대륙 발견 : 아군의 사기를 올려 전투 종료 시 까지 아군의 공격력 및 방어력 4% 증가</t>
    <phoneticPr fontId="1" type="noConversion"/>
  </si>
  <si>
    <t>첫 공격 시 180% 데미지를 입힘
신대륙 발견 : 아군의 사기를 올려 전투 종료 시 까지 아군의 공격력 및 방어력 5% 증가</t>
    <phoneticPr fontId="1" type="noConversion"/>
  </si>
  <si>
    <t>매 공격 시 마다 자기 자신에게 공격력 +3% 방어력 +3% 버프 적용(최대 5회)</t>
    <phoneticPr fontId="1" type="noConversion"/>
  </si>
  <si>
    <t>매 공격 시 마다 자기 자신에게 공격력 +4% 방어력 +4% 버프 적용(최대 5회)</t>
    <phoneticPr fontId="1" type="noConversion"/>
  </si>
  <si>
    <t>매 공격 시 마다 자기 자신에게 공격력 +6% 방어력 +6% 버프 적용(최대 5회)</t>
    <phoneticPr fontId="1" type="noConversion"/>
  </si>
  <si>
    <t>자신이 받는 데미지 15% 감소</t>
    <phoneticPr fontId="1" type="noConversion"/>
  </si>
  <si>
    <t>자신이 받는 데미지 25% 감소</t>
    <phoneticPr fontId="1" type="noConversion"/>
  </si>
  <si>
    <t>자신이 받는 데미지 40% 감소</t>
    <phoneticPr fontId="1" type="noConversion"/>
  </si>
  <si>
    <t>공격 시 타겟의 공격력이 자신의 공격력 보다 높을 경우 120% 데미지로 공격</t>
    <phoneticPr fontId="1" type="noConversion"/>
  </si>
  <si>
    <t>공격 시 타겟의 공격력이 자신의 공격력 보다 높을 경우 140% 데미지로 공격</t>
    <phoneticPr fontId="1" type="noConversion"/>
  </si>
  <si>
    <t>공격 시 타겟의 공격력이 자신의 공격력 보다 높을 경우 160% 데미지로 공격</t>
    <phoneticPr fontId="1" type="noConversion"/>
  </si>
  <si>
    <t>index</t>
    <phoneticPr fontId="1" type="noConversion"/>
  </si>
  <si>
    <t>rarity</t>
  </si>
  <si>
    <t>첫 공격 시 랜덤한 세명의 적에게 60% 데미지로 공격</t>
    <phoneticPr fontId="1" type="noConversion"/>
  </si>
  <si>
    <t>첫 공격 시 랜덤한 세명의 적에게 70% 데미지로 공격</t>
    <phoneticPr fontId="1" type="noConversion"/>
  </si>
  <si>
    <t>첫 공격 시 랜덤한 세명의 적에게 80% 데미지로 공격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</si>
</sst>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topLeftCell="A37" workbookViewId="0">
      <selection activeCell="Q65" sqref="Q65"/>
    </sheetView>
  </sheetViews>
  <sheetFormatPr defaultRowHeight="16.5" x14ac:dyDescent="0.3"/>
  <cols>
    <col min="6" max="6" width="20.75" bestFit="1" customWidth="1"/>
    <col min="15" max="15" width="24" bestFit="1" customWidth="1"/>
    <col min="17" max="17" width="14.375" bestFit="1" customWidth="1"/>
  </cols>
  <sheetData>
    <row r="1" spans="1:17" x14ac:dyDescent="0.3">
      <c r="A1" t="s">
        <v>0</v>
      </c>
      <c r="B1" t="s">
        <v>185</v>
      </c>
      <c r="C1" t="s">
        <v>1</v>
      </c>
      <c r="D1" t="s">
        <v>186</v>
      </c>
      <c r="E1" t="s">
        <v>2</v>
      </c>
      <c r="F1" t="s">
        <v>3</v>
      </c>
      <c r="G1" t="s">
        <v>72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78</v>
      </c>
    </row>
    <row r="2" spans="1:17" x14ac:dyDescent="0.3">
      <c r="B2">
        <v>0</v>
      </c>
      <c r="C2">
        <v>1</v>
      </c>
      <c r="D2">
        <v>0</v>
      </c>
      <c r="E2" t="s">
        <v>13</v>
      </c>
      <c r="F2" t="s">
        <v>14</v>
      </c>
      <c r="G2" t="s">
        <v>73</v>
      </c>
      <c r="H2">
        <v>1</v>
      </c>
      <c r="I2">
        <v>0</v>
      </c>
      <c r="J2">
        <v>0</v>
      </c>
      <c r="K2">
        <v>20</v>
      </c>
      <c r="L2">
        <f>($H2*100+$P2)*($K2/100+1)*(1+$C2/10)+(($C2-1)*100)</f>
        <v>132</v>
      </c>
      <c r="M2">
        <f>($H2*80+$P2)*($K2/100+1)*(1+$C2/10)+(($C2-1)*100)</f>
        <v>105.60000000000001</v>
      </c>
      <c r="N2">
        <f>($H2*60+$P2)*($K2/100+1)*(1+$C2/10)+(($C2-1)*100)</f>
        <v>79.2</v>
      </c>
      <c r="O2" t="s">
        <v>15</v>
      </c>
      <c r="Q2" t="s">
        <v>79</v>
      </c>
    </row>
    <row r="3" spans="1:17" x14ac:dyDescent="0.3">
      <c r="B3">
        <v>1</v>
      </c>
      <c r="C3">
        <v>1</v>
      </c>
      <c r="D3">
        <v>0</v>
      </c>
      <c r="E3" t="s">
        <v>16</v>
      </c>
      <c r="F3" t="s">
        <v>18</v>
      </c>
      <c r="G3" t="s">
        <v>73</v>
      </c>
      <c r="H3">
        <v>1</v>
      </c>
      <c r="I3">
        <v>0</v>
      </c>
      <c r="J3">
        <v>0</v>
      </c>
      <c r="K3">
        <v>20</v>
      </c>
      <c r="L3">
        <f t="shared" ref="L3:L66" si="0">($H3*100+$P3)*($K3/100+1)*(1+$C3/10)+(($C3-1)*100)</f>
        <v>132</v>
      </c>
      <c r="M3">
        <f t="shared" ref="M3:M66" si="1">($H3*80+$P3)*($K3/100+1)*(1+$C3/10)+(($C3-1)*100)</f>
        <v>105.60000000000001</v>
      </c>
      <c r="N3">
        <f t="shared" ref="N3:N66" si="2">($H3*60+$P3)*($K3/100+1)*(1+$C3/10)+(($C3-1)*100)</f>
        <v>79.2</v>
      </c>
      <c r="O3" t="s">
        <v>20</v>
      </c>
      <c r="Q3" t="s">
        <v>79</v>
      </c>
    </row>
    <row r="4" spans="1:17" x14ac:dyDescent="0.3">
      <c r="B4">
        <v>2</v>
      </c>
      <c r="C4">
        <v>1</v>
      </c>
      <c r="D4">
        <v>0</v>
      </c>
      <c r="E4" t="s">
        <v>17</v>
      </c>
      <c r="F4" t="s">
        <v>19</v>
      </c>
      <c r="G4" t="s">
        <v>73</v>
      </c>
      <c r="H4">
        <v>1</v>
      </c>
      <c r="I4">
        <v>0</v>
      </c>
      <c r="J4">
        <v>0</v>
      </c>
      <c r="K4">
        <v>20</v>
      </c>
      <c r="L4">
        <f t="shared" si="0"/>
        <v>132</v>
      </c>
      <c r="M4">
        <f t="shared" si="1"/>
        <v>105.60000000000001</v>
      </c>
      <c r="N4">
        <f t="shared" si="2"/>
        <v>79.2</v>
      </c>
      <c r="O4" t="s">
        <v>21</v>
      </c>
      <c r="Q4" t="s">
        <v>79</v>
      </c>
    </row>
    <row r="5" spans="1:17" x14ac:dyDescent="0.3">
      <c r="B5">
        <v>3</v>
      </c>
      <c r="C5">
        <v>1</v>
      </c>
      <c r="D5">
        <v>0</v>
      </c>
      <c r="E5" t="s">
        <v>13</v>
      </c>
      <c r="F5" t="s">
        <v>74</v>
      </c>
      <c r="G5" t="s">
        <v>77</v>
      </c>
      <c r="H5">
        <v>1</v>
      </c>
      <c r="I5">
        <v>0</v>
      </c>
      <c r="J5">
        <v>0</v>
      </c>
      <c r="K5">
        <v>20</v>
      </c>
      <c r="L5">
        <f t="shared" si="0"/>
        <v>132</v>
      </c>
      <c r="M5">
        <f t="shared" si="1"/>
        <v>105.60000000000001</v>
      </c>
      <c r="N5">
        <f t="shared" si="2"/>
        <v>79.2</v>
      </c>
      <c r="O5" t="s">
        <v>22</v>
      </c>
      <c r="Q5" t="s">
        <v>79</v>
      </c>
    </row>
    <row r="6" spans="1:17" x14ac:dyDescent="0.3">
      <c r="B6">
        <v>4</v>
      </c>
      <c r="C6">
        <v>1</v>
      </c>
      <c r="D6">
        <v>0</v>
      </c>
      <c r="E6" t="s">
        <v>16</v>
      </c>
      <c r="F6" t="s">
        <v>75</v>
      </c>
      <c r="G6" t="s">
        <v>77</v>
      </c>
      <c r="H6">
        <v>1</v>
      </c>
      <c r="I6">
        <v>0</v>
      </c>
      <c r="J6">
        <v>0</v>
      </c>
      <c r="K6">
        <v>20</v>
      </c>
      <c r="L6">
        <f t="shared" si="0"/>
        <v>132</v>
      </c>
      <c r="M6">
        <f t="shared" si="1"/>
        <v>105.60000000000001</v>
      </c>
      <c r="N6">
        <f t="shared" si="2"/>
        <v>79.2</v>
      </c>
      <c r="O6" t="s">
        <v>24</v>
      </c>
      <c r="Q6" t="s">
        <v>79</v>
      </c>
    </row>
    <row r="7" spans="1:17" x14ac:dyDescent="0.3">
      <c r="B7">
        <v>5</v>
      </c>
      <c r="C7">
        <v>1</v>
      </c>
      <c r="D7">
        <v>0</v>
      </c>
      <c r="E7" t="s">
        <v>17</v>
      </c>
      <c r="F7" t="s">
        <v>76</v>
      </c>
      <c r="G7" t="s">
        <v>77</v>
      </c>
      <c r="H7">
        <v>1</v>
      </c>
      <c r="I7">
        <v>0</v>
      </c>
      <c r="J7">
        <v>0</v>
      </c>
      <c r="K7">
        <v>20</v>
      </c>
      <c r="L7">
        <f t="shared" si="0"/>
        <v>132</v>
      </c>
      <c r="M7">
        <f t="shared" si="1"/>
        <v>105.60000000000001</v>
      </c>
      <c r="N7">
        <f t="shared" si="2"/>
        <v>79.2</v>
      </c>
      <c r="O7" t="s">
        <v>23</v>
      </c>
      <c r="Q7" t="s">
        <v>79</v>
      </c>
    </row>
    <row r="8" spans="1:17" x14ac:dyDescent="0.3">
      <c r="B8">
        <v>6</v>
      </c>
      <c r="C8">
        <v>2</v>
      </c>
      <c r="D8">
        <v>0</v>
      </c>
      <c r="E8" t="s">
        <v>13</v>
      </c>
      <c r="F8" t="s">
        <v>49</v>
      </c>
      <c r="G8" t="s">
        <v>73</v>
      </c>
      <c r="H8">
        <v>1</v>
      </c>
      <c r="I8">
        <v>0</v>
      </c>
      <c r="J8">
        <v>0</v>
      </c>
      <c r="K8">
        <v>25</v>
      </c>
      <c r="L8">
        <f t="shared" si="0"/>
        <v>250</v>
      </c>
      <c r="M8">
        <f t="shared" si="1"/>
        <v>220</v>
      </c>
      <c r="N8">
        <f t="shared" si="2"/>
        <v>190</v>
      </c>
      <c r="O8" t="s">
        <v>25</v>
      </c>
      <c r="Q8" t="s">
        <v>79</v>
      </c>
    </row>
    <row r="9" spans="1:17" x14ac:dyDescent="0.3">
      <c r="B9">
        <v>7</v>
      </c>
      <c r="C9">
        <v>2</v>
      </c>
      <c r="D9">
        <v>0</v>
      </c>
      <c r="E9" t="s">
        <v>16</v>
      </c>
      <c r="F9" t="s">
        <v>50</v>
      </c>
      <c r="G9" t="s">
        <v>73</v>
      </c>
      <c r="H9">
        <v>1</v>
      </c>
      <c r="I9">
        <v>0</v>
      </c>
      <c r="J9">
        <v>0</v>
      </c>
      <c r="K9">
        <v>25</v>
      </c>
      <c r="L9">
        <f t="shared" si="0"/>
        <v>250</v>
      </c>
      <c r="M9">
        <f t="shared" si="1"/>
        <v>220</v>
      </c>
      <c r="N9">
        <f t="shared" si="2"/>
        <v>190</v>
      </c>
      <c r="O9" t="s">
        <v>26</v>
      </c>
      <c r="Q9" t="s">
        <v>79</v>
      </c>
    </row>
    <row r="10" spans="1:17" x14ac:dyDescent="0.3">
      <c r="B10">
        <v>8</v>
      </c>
      <c r="C10">
        <v>2</v>
      </c>
      <c r="D10">
        <v>0</v>
      </c>
      <c r="E10" t="s">
        <v>17</v>
      </c>
      <c r="F10" t="s">
        <v>51</v>
      </c>
      <c r="G10" t="s">
        <v>73</v>
      </c>
      <c r="H10">
        <v>1</v>
      </c>
      <c r="I10">
        <v>0</v>
      </c>
      <c r="J10">
        <v>0</v>
      </c>
      <c r="K10">
        <v>25</v>
      </c>
      <c r="L10">
        <f t="shared" si="0"/>
        <v>250</v>
      </c>
      <c r="M10">
        <f t="shared" si="1"/>
        <v>220</v>
      </c>
      <c r="N10">
        <f t="shared" si="2"/>
        <v>190</v>
      </c>
      <c r="O10" t="s">
        <v>27</v>
      </c>
      <c r="Q10" t="s">
        <v>79</v>
      </c>
    </row>
    <row r="11" spans="1:17" x14ac:dyDescent="0.3">
      <c r="B11">
        <v>9</v>
      </c>
      <c r="C11">
        <v>2</v>
      </c>
      <c r="D11">
        <v>0</v>
      </c>
      <c r="E11" t="s">
        <v>13</v>
      </c>
      <c r="F11" t="s">
        <v>52</v>
      </c>
      <c r="G11" t="s">
        <v>77</v>
      </c>
      <c r="H11">
        <v>1</v>
      </c>
      <c r="I11">
        <v>0</v>
      </c>
      <c r="J11">
        <v>0</v>
      </c>
      <c r="K11">
        <v>25</v>
      </c>
      <c r="L11">
        <f t="shared" si="0"/>
        <v>250</v>
      </c>
      <c r="M11">
        <f t="shared" si="1"/>
        <v>220</v>
      </c>
      <c r="N11">
        <f t="shared" si="2"/>
        <v>190</v>
      </c>
      <c r="O11" t="s">
        <v>28</v>
      </c>
      <c r="Q11" t="s">
        <v>79</v>
      </c>
    </row>
    <row r="12" spans="1:17" x14ac:dyDescent="0.3">
      <c r="B12">
        <v>10</v>
      </c>
      <c r="C12">
        <v>2</v>
      </c>
      <c r="D12">
        <v>0</v>
      </c>
      <c r="E12" t="s">
        <v>16</v>
      </c>
      <c r="F12" t="s">
        <v>53</v>
      </c>
      <c r="G12" t="s">
        <v>77</v>
      </c>
      <c r="H12">
        <v>1</v>
      </c>
      <c r="I12">
        <v>0</v>
      </c>
      <c r="J12">
        <v>0</v>
      </c>
      <c r="K12">
        <v>25</v>
      </c>
      <c r="L12">
        <f t="shared" si="0"/>
        <v>250</v>
      </c>
      <c r="M12">
        <f t="shared" si="1"/>
        <v>220</v>
      </c>
      <c r="N12">
        <f t="shared" si="2"/>
        <v>190</v>
      </c>
      <c r="O12" t="s">
        <v>29</v>
      </c>
      <c r="Q12" t="s">
        <v>79</v>
      </c>
    </row>
    <row r="13" spans="1:17" x14ac:dyDescent="0.3">
      <c r="B13">
        <v>11</v>
      </c>
      <c r="C13">
        <v>2</v>
      </c>
      <c r="D13">
        <v>0</v>
      </c>
      <c r="E13" t="s">
        <v>17</v>
      </c>
      <c r="F13" t="s">
        <v>54</v>
      </c>
      <c r="G13" t="s">
        <v>77</v>
      </c>
      <c r="H13">
        <v>1</v>
      </c>
      <c r="I13">
        <v>0</v>
      </c>
      <c r="J13">
        <v>0</v>
      </c>
      <c r="K13">
        <v>25</v>
      </c>
      <c r="L13">
        <f t="shared" si="0"/>
        <v>250</v>
      </c>
      <c r="M13">
        <f t="shared" si="1"/>
        <v>220</v>
      </c>
      <c r="N13">
        <f t="shared" si="2"/>
        <v>190</v>
      </c>
      <c r="O13" t="s">
        <v>30</v>
      </c>
      <c r="Q13" t="s">
        <v>79</v>
      </c>
    </row>
    <row r="14" spans="1:17" x14ac:dyDescent="0.3">
      <c r="B14">
        <v>12</v>
      </c>
      <c r="C14">
        <v>3</v>
      </c>
      <c r="D14">
        <v>0</v>
      </c>
      <c r="E14" t="s">
        <v>13</v>
      </c>
      <c r="F14" t="s">
        <v>55</v>
      </c>
      <c r="G14" t="s">
        <v>77</v>
      </c>
      <c r="H14">
        <v>1</v>
      </c>
      <c r="I14">
        <v>0</v>
      </c>
      <c r="J14">
        <v>0</v>
      </c>
      <c r="K14">
        <v>30</v>
      </c>
      <c r="L14">
        <f t="shared" si="0"/>
        <v>369</v>
      </c>
      <c r="M14">
        <f t="shared" si="1"/>
        <v>335.20000000000005</v>
      </c>
      <c r="N14">
        <f t="shared" si="2"/>
        <v>301.39999999999998</v>
      </c>
      <c r="O14" t="s">
        <v>31</v>
      </c>
      <c r="Q14" t="s">
        <v>79</v>
      </c>
    </row>
    <row r="15" spans="1:17" x14ac:dyDescent="0.3">
      <c r="B15">
        <v>13</v>
      </c>
      <c r="C15">
        <v>3</v>
      </c>
      <c r="D15">
        <v>0</v>
      </c>
      <c r="E15" t="s">
        <v>16</v>
      </c>
      <c r="F15" t="s">
        <v>56</v>
      </c>
      <c r="G15" t="s">
        <v>77</v>
      </c>
      <c r="H15">
        <v>1</v>
      </c>
      <c r="I15">
        <v>0</v>
      </c>
      <c r="J15">
        <v>0</v>
      </c>
      <c r="K15">
        <v>30</v>
      </c>
      <c r="L15">
        <f t="shared" si="0"/>
        <v>369</v>
      </c>
      <c r="M15">
        <f t="shared" si="1"/>
        <v>335.20000000000005</v>
      </c>
      <c r="N15">
        <f t="shared" si="2"/>
        <v>301.39999999999998</v>
      </c>
      <c r="O15" t="s">
        <v>32</v>
      </c>
      <c r="Q15" t="s">
        <v>79</v>
      </c>
    </row>
    <row r="16" spans="1:17" x14ac:dyDescent="0.3">
      <c r="B16">
        <v>14</v>
      </c>
      <c r="C16">
        <v>3</v>
      </c>
      <c r="D16">
        <v>0</v>
      </c>
      <c r="E16" t="s">
        <v>17</v>
      </c>
      <c r="F16" t="s">
        <v>57</v>
      </c>
      <c r="G16" t="s">
        <v>77</v>
      </c>
      <c r="H16">
        <v>1</v>
      </c>
      <c r="I16">
        <v>0</v>
      </c>
      <c r="J16">
        <v>0</v>
      </c>
      <c r="K16">
        <v>30</v>
      </c>
      <c r="L16">
        <f t="shared" si="0"/>
        <v>369</v>
      </c>
      <c r="M16">
        <f t="shared" si="1"/>
        <v>335.20000000000005</v>
      </c>
      <c r="N16">
        <f t="shared" si="2"/>
        <v>301.39999999999998</v>
      </c>
      <c r="O16" t="s">
        <v>33</v>
      </c>
      <c r="Q16" t="s">
        <v>79</v>
      </c>
    </row>
    <row r="17" spans="2:17" x14ac:dyDescent="0.3">
      <c r="B17">
        <v>15</v>
      </c>
      <c r="C17">
        <v>3</v>
      </c>
      <c r="D17">
        <v>0</v>
      </c>
      <c r="E17" t="s">
        <v>13</v>
      </c>
      <c r="F17" t="s">
        <v>58</v>
      </c>
      <c r="G17" t="s">
        <v>73</v>
      </c>
      <c r="H17">
        <v>1</v>
      </c>
      <c r="I17">
        <v>0</v>
      </c>
      <c r="J17">
        <v>0</v>
      </c>
      <c r="K17">
        <v>30</v>
      </c>
      <c r="L17">
        <f t="shared" si="0"/>
        <v>369</v>
      </c>
      <c r="M17">
        <f t="shared" si="1"/>
        <v>335.20000000000005</v>
      </c>
      <c r="N17">
        <f t="shared" si="2"/>
        <v>301.39999999999998</v>
      </c>
      <c r="O17" t="s">
        <v>34</v>
      </c>
      <c r="Q17" t="s">
        <v>79</v>
      </c>
    </row>
    <row r="18" spans="2:17" x14ac:dyDescent="0.3">
      <c r="B18">
        <v>16</v>
      </c>
      <c r="C18">
        <v>3</v>
      </c>
      <c r="D18">
        <v>0</v>
      </c>
      <c r="E18" t="s">
        <v>16</v>
      </c>
      <c r="F18" t="s">
        <v>59</v>
      </c>
      <c r="G18" t="s">
        <v>73</v>
      </c>
      <c r="H18">
        <v>1</v>
      </c>
      <c r="I18">
        <v>0</v>
      </c>
      <c r="J18">
        <v>0</v>
      </c>
      <c r="K18">
        <v>30</v>
      </c>
      <c r="L18">
        <f t="shared" si="0"/>
        <v>369</v>
      </c>
      <c r="M18">
        <f t="shared" si="1"/>
        <v>335.20000000000005</v>
      </c>
      <c r="N18">
        <f t="shared" si="2"/>
        <v>301.39999999999998</v>
      </c>
      <c r="O18" t="s">
        <v>35</v>
      </c>
      <c r="Q18" t="s">
        <v>79</v>
      </c>
    </row>
    <row r="19" spans="2:17" x14ac:dyDescent="0.3">
      <c r="B19">
        <v>17</v>
      </c>
      <c r="C19">
        <v>3</v>
      </c>
      <c r="D19">
        <v>0</v>
      </c>
      <c r="E19" t="s">
        <v>17</v>
      </c>
      <c r="F19" t="s">
        <v>60</v>
      </c>
      <c r="G19" t="s">
        <v>73</v>
      </c>
      <c r="H19">
        <v>1</v>
      </c>
      <c r="I19">
        <v>0</v>
      </c>
      <c r="J19">
        <v>0</v>
      </c>
      <c r="K19">
        <v>30</v>
      </c>
      <c r="L19">
        <f t="shared" si="0"/>
        <v>369</v>
      </c>
      <c r="M19">
        <f t="shared" si="1"/>
        <v>335.20000000000005</v>
      </c>
      <c r="N19">
        <f t="shared" si="2"/>
        <v>301.39999999999998</v>
      </c>
      <c r="O19" t="s">
        <v>36</v>
      </c>
      <c r="Q19" t="s">
        <v>79</v>
      </c>
    </row>
    <row r="20" spans="2:17" x14ac:dyDescent="0.3">
      <c r="B20">
        <v>18</v>
      </c>
      <c r="C20">
        <v>4</v>
      </c>
      <c r="D20">
        <v>0</v>
      </c>
      <c r="E20" t="s">
        <v>13</v>
      </c>
      <c r="F20" t="s">
        <v>61</v>
      </c>
      <c r="G20" t="s">
        <v>73</v>
      </c>
      <c r="H20">
        <v>1</v>
      </c>
      <c r="I20">
        <v>0</v>
      </c>
      <c r="J20">
        <v>0</v>
      </c>
      <c r="K20">
        <v>40</v>
      </c>
      <c r="L20">
        <f t="shared" si="0"/>
        <v>496</v>
      </c>
      <c r="M20">
        <f t="shared" si="1"/>
        <v>456.79999999999995</v>
      </c>
      <c r="N20">
        <f t="shared" si="2"/>
        <v>417.6</v>
      </c>
      <c r="O20" t="s">
        <v>37</v>
      </c>
      <c r="Q20" t="s">
        <v>79</v>
      </c>
    </row>
    <row r="21" spans="2:17" x14ac:dyDescent="0.3">
      <c r="B21">
        <v>19</v>
      </c>
      <c r="C21">
        <v>4</v>
      </c>
      <c r="D21">
        <v>0</v>
      </c>
      <c r="E21" t="s">
        <v>16</v>
      </c>
      <c r="F21" t="s">
        <v>62</v>
      </c>
      <c r="G21" t="s">
        <v>73</v>
      </c>
      <c r="H21">
        <v>1</v>
      </c>
      <c r="I21">
        <v>0</v>
      </c>
      <c r="J21">
        <v>0</v>
      </c>
      <c r="K21">
        <v>40</v>
      </c>
      <c r="L21">
        <f t="shared" si="0"/>
        <v>496</v>
      </c>
      <c r="M21">
        <f t="shared" si="1"/>
        <v>456.79999999999995</v>
      </c>
      <c r="N21">
        <f t="shared" si="2"/>
        <v>417.6</v>
      </c>
      <c r="O21" t="s">
        <v>38</v>
      </c>
      <c r="Q21" t="s">
        <v>79</v>
      </c>
    </row>
    <row r="22" spans="2:17" x14ac:dyDescent="0.3">
      <c r="B22">
        <v>20</v>
      </c>
      <c r="C22">
        <v>4</v>
      </c>
      <c r="D22">
        <v>0</v>
      </c>
      <c r="E22" t="s">
        <v>17</v>
      </c>
      <c r="F22" t="s">
        <v>63</v>
      </c>
      <c r="G22" t="s">
        <v>73</v>
      </c>
      <c r="H22">
        <v>1</v>
      </c>
      <c r="I22">
        <v>0</v>
      </c>
      <c r="J22">
        <v>0</v>
      </c>
      <c r="K22">
        <v>40</v>
      </c>
      <c r="L22">
        <f t="shared" si="0"/>
        <v>496</v>
      </c>
      <c r="M22">
        <f t="shared" si="1"/>
        <v>456.79999999999995</v>
      </c>
      <c r="N22">
        <f t="shared" si="2"/>
        <v>417.6</v>
      </c>
      <c r="O22" t="s">
        <v>39</v>
      </c>
      <c r="Q22" t="s">
        <v>79</v>
      </c>
    </row>
    <row r="23" spans="2:17" x14ac:dyDescent="0.3">
      <c r="B23">
        <v>21</v>
      </c>
      <c r="C23">
        <v>4</v>
      </c>
      <c r="D23">
        <v>0</v>
      </c>
      <c r="E23" t="s">
        <v>13</v>
      </c>
      <c r="F23" t="s">
        <v>64</v>
      </c>
      <c r="G23" t="s">
        <v>77</v>
      </c>
      <c r="H23">
        <v>1</v>
      </c>
      <c r="I23">
        <v>0</v>
      </c>
      <c r="J23">
        <v>0</v>
      </c>
      <c r="K23">
        <v>40</v>
      </c>
      <c r="L23">
        <f t="shared" si="0"/>
        <v>496</v>
      </c>
      <c r="M23">
        <f t="shared" si="1"/>
        <v>456.79999999999995</v>
      </c>
      <c r="N23">
        <f t="shared" si="2"/>
        <v>417.6</v>
      </c>
      <c r="O23" t="s">
        <v>40</v>
      </c>
      <c r="Q23" t="s">
        <v>79</v>
      </c>
    </row>
    <row r="24" spans="2:17" x14ac:dyDescent="0.3">
      <c r="B24">
        <v>22</v>
      </c>
      <c r="C24">
        <v>4</v>
      </c>
      <c r="D24">
        <v>0</v>
      </c>
      <c r="E24" t="s">
        <v>16</v>
      </c>
      <c r="F24" t="s">
        <v>65</v>
      </c>
      <c r="G24" t="s">
        <v>77</v>
      </c>
      <c r="H24">
        <v>1</v>
      </c>
      <c r="I24">
        <v>0</v>
      </c>
      <c r="J24">
        <v>0</v>
      </c>
      <c r="K24">
        <v>40</v>
      </c>
      <c r="L24">
        <f t="shared" si="0"/>
        <v>496</v>
      </c>
      <c r="M24">
        <f t="shared" si="1"/>
        <v>456.79999999999995</v>
      </c>
      <c r="N24">
        <f t="shared" si="2"/>
        <v>417.6</v>
      </c>
      <c r="O24" t="s">
        <v>41</v>
      </c>
      <c r="Q24" t="s">
        <v>79</v>
      </c>
    </row>
    <row r="25" spans="2:17" x14ac:dyDescent="0.3">
      <c r="B25">
        <v>23</v>
      </c>
      <c r="C25">
        <v>4</v>
      </c>
      <c r="D25">
        <v>0</v>
      </c>
      <c r="E25" t="s">
        <v>17</v>
      </c>
      <c r="F25" t="s">
        <v>66</v>
      </c>
      <c r="G25" t="s">
        <v>77</v>
      </c>
      <c r="H25">
        <v>1</v>
      </c>
      <c r="I25">
        <v>0</v>
      </c>
      <c r="J25">
        <v>0</v>
      </c>
      <c r="K25">
        <v>40</v>
      </c>
      <c r="L25">
        <f t="shared" si="0"/>
        <v>496</v>
      </c>
      <c r="M25">
        <f t="shared" si="1"/>
        <v>456.79999999999995</v>
      </c>
      <c r="N25">
        <f t="shared" si="2"/>
        <v>417.6</v>
      </c>
      <c r="O25" t="s">
        <v>42</v>
      </c>
      <c r="Q25" t="s">
        <v>79</v>
      </c>
    </row>
    <row r="26" spans="2:17" x14ac:dyDescent="0.3">
      <c r="B26">
        <v>24</v>
      </c>
      <c r="C26">
        <v>5</v>
      </c>
      <c r="D26">
        <v>0</v>
      </c>
      <c r="E26" t="s">
        <v>13</v>
      </c>
      <c r="F26" t="s">
        <v>67</v>
      </c>
      <c r="G26" t="s">
        <v>73</v>
      </c>
      <c r="H26">
        <v>1</v>
      </c>
      <c r="I26">
        <v>0</v>
      </c>
      <c r="J26">
        <v>0</v>
      </c>
      <c r="K26">
        <v>50</v>
      </c>
      <c r="L26">
        <f t="shared" si="0"/>
        <v>625</v>
      </c>
      <c r="M26">
        <f t="shared" si="1"/>
        <v>580</v>
      </c>
      <c r="N26">
        <f t="shared" si="2"/>
        <v>535</v>
      </c>
      <c r="O26" t="s">
        <v>43</v>
      </c>
      <c r="Q26" t="s">
        <v>79</v>
      </c>
    </row>
    <row r="27" spans="2:17" x14ac:dyDescent="0.3">
      <c r="B27">
        <v>25</v>
      </c>
      <c r="C27">
        <v>5</v>
      </c>
      <c r="D27">
        <v>0</v>
      </c>
      <c r="E27" t="s">
        <v>16</v>
      </c>
      <c r="F27" t="s">
        <v>68</v>
      </c>
      <c r="G27" t="s">
        <v>73</v>
      </c>
      <c r="H27">
        <v>1</v>
      </c>
      <c r="I27">
        <v>0</v>
      </c>
      <c r="J27">
        <v>0</v>
      </c>
      <c r="K27">
        <v>50</v>
      </c>
      <c r="L27">
        <f t="shared" si="0"/>
        <v>625</v>
      </c>
      <c r="M27">
        <f t="shared" si="1"/>
        <v>580</v>
      </c>
      <c r="N27">
        <f t="shared" si="2"/>
        <v>535</v>
      </c>
      <c r="O27" t="s">
        <v>44</v>
      </c>
      <c r="Q27" t="s">
        <v>79</v>
      </c>
    </row>
    <row r="28" spans="2:17" x14ac:dyDescent="0.3">
      <c r="B28">
        <v>26</v>
      </c>
      <c r="C28">
        <v>5</v>
      </c>
      <c r="D28">
        <v>0</v>
      </c>
      <c r="E28" t="s">
        <v>17</v>
      </c>
      <c r="F28" t="s">
        <v>51</v>
      </c>
      <c r="G28" t="s">
        <v>73</v>
      </c>
      <c r="H28">
        <v>1</v>
      </c>
      <c r="I28">
        <v>0</v>
      </c>
      <c r="J28">
        <v>0</v>
      </c>
      <c r="K28">
        <v>50</v>
      </c>
      <c r="L28">
        <f t="shared" si="0"/>
        <v>625</v>
      </c>
      <c r="M28">
        <f t="shared" si="1"/>
        <v>580</v>
      </c>
      <c r="N28">
        <f t="shared" si="2"/>
        <v>535</v>
      </c>
      <c r="O28" t="s">
        <v>45</v>
      </c>
      <c r="Q28" t="s">
        <v>79</v>
      </c>
    </row>
    <row r="29" spans="2:17" x14ac:dyDescent="0.3">
      <c r="B29">
        <v>27</v>
      </c>
      <c r="C29">
        <v>5</v>
      </c>
      <c r="D29">
        <v>0</v>
      </c>
      <c r="E29" t="s">
        <v>13</v>
      </c>
      <c r="F29" t="s">
        <v>69</v>
      </c>
      <c r="G29" t="s">
        <v>77</v>
      </c>
      <c r="H29">
        <v>1</v>
      </c>
      <c r="I29">
        <v>0</v>
      </c>
      <c r="J29">
        <v>0</v>
      </c>
      <c r="K29">
        <v>50</v>
      </c>
      <c r="L29">
        <f t="shared" si="0"/>
        <v>625</v>
      </c>
      <c r="M29">
        <f t="shared" si="1"/>
        <v>580</v>
      </c>
      <c r="N29">
        <f t="shared" si="2"/>
        <v>535</v>
      </c>
      <c r="O29" t="s">
        <v>46</v>
      </c>
      <c r="Q29" t="s">
        <v>79</v>
      </c>
    </row>
    <row r="30" spans="2:17" x14ac:dyDescent="0.3">
      <c r="B30">
        <v>28</v>
      </c>
      <c r="C30">
        <v>5</v>
      </c>
      <c r="D30">
        <v>0</v>
      </c>
      <c r="E30" t="s">
        <v>16</v>
      </c>
      <c r="F30" t="s">
        <v>70</v>
      </c>
      <c r="G30" t="s">
        <v>77</v>
      </c>
      <c r="H30">
        <v>1</v>
      </c>
      <c r="I30">
        <v>0</v>
      </c>
      <c r="J30">
        <v>0</v>
      </c>
      <c r="K30">
        <v>50</v>
      </c>
      <c r="L30">
        <f t="shared" si="0"/>
        <v>625</v>
      </c>
      <c r="M30">
        <f t="shared" si="1"/>
        <v>580</v>
      </c>
      <c r="N30">
        <f t="shared" si="2"/>
        <v>535</v>
      </c>
      <c r="O30" t="s">
        <v>47</v>
      </c>
      <c r="Q30" t="s">
        <v>79</v>
      </c>
    </row>
    <row r="31" spans="2:17" x14ac:dyDescent="0.3">
      <c r="B31">
        <v>29</v>
      </c>
      <c r="C31">
        <v>5</v>
      </c>
      <c r="D31">
        <v>0</v>
      </c>
      <c r="E31" t="s">
        <v>17</v>
      </c>
      <c r="F31" t="s">
        <v>71</v>
      </c>
      <c r="G31" t="s">
        <v>77</v>
      </c>
      <c r="H31">
        <v>1</v>
      </c>
      <c r="I31">
        <v>0</v>
      </c>
      <c r="J31">
        <v>0</v>
      </c>
      <c r="K31">
        <v>50</v>
      </c>
      <c r="L31">
        <f t="shared" si="0"/>
        <v>625</v>
      </c>
      <c r="M31">
        <f t="shared" si="1"/>
        <v>580</v>
      </c>
      <c r="N31">
        <f t="shared" si="2"/>
        <v>535</v>
      </c>
      <c r="O31" t="s">
        <v>48</v>
      </c>
      <c r="Q31" t="s">
        <v>79</v>
      </c>
    </row>
    <row r="32" spans="2:17" x14ac:dyDescent="0.3">
      <c r="B32">
        <v>30</v>
      </c>
      <c r="C32">
        <v>4</v>
      </c>
      <c r="D32">
        <v>1</v>
      </c>
      <c r="E32" t="s">
        <v>13</v>
      </c>
      <c r="F32" t="s">
        <v>81</v>
      </c>
      <c r="G32" t="s">
        <v>73</v>
      </c>
      <c r="H32">
        <v>1</v>
      </c>
      <c r="I32">
        <v>0</v>
      </c>
      <c r="J32">
        <v>0</v>
      </c>
      <c r="K32">
        <v>40</v>
      </c>
      <c r="L32">
        <f t="shared" si="0"/>
        <v>496</v>
      </c>
      <c r="M32">
        <f t="shared" si="1"/>
        <v>456.79999999999995</v>
      </c>
      <c r="N32">
        <f t="shared" si="2"/>
        <v>417.6</v>
      </c>
      <c r="O32" t="s">
        <v>83</v>
      </c>
      <c r="Q32" t="s">
        <v>152</v>
      </c>
    </row>
    <row r="33" spans="2:17" x14ac:dyDescent="0.3">
      <c r="B33">
        <v>31</v>
      </c>
      <c r="C33">
        <v>5</v>
      </c>
      <c r="D33">
        <v>2</v>
      </c>
      <c r="E33" t="s">
        <v>13</v>
      </c>
      <c r="F33" t="s">
        <v>80</v>
      </c>
      <c r="G33" t="s">
        <v>73</v>
      </c>
      <c r="H33">
        <v>1</v>
      </c>
      <c r="I33">
        <v>0</v>
      </c>
      <c r="J33">
        <v>0</v>
      </c>
      <c r="K33">
        <v>50</v>
      </c>
      <c r="L33">
        <f t="shared" si="0"/>
        <v>625</v>
      </c>
      <c r="M33">
        <f t="shared" si="1"/>
        <v>580</v>
      </c>
      <c r="N33">
        <f t="shared" si="2"/>
        <v>535</v>
      </c>
      <c r="O33" t="s">
        <v>84</v>
      </c>
      <c r="Q33" t="s">
        <v>153</v>
      </c>
    </row>
    <row r="34" spans="2:17" x14ac:dyDescent="0.3">
      <c r="B34">
        <v>32</v>
      </c>
      <c r="C34">
        <v>6</v>
      </c>
      <c r="D34">
        <v>3</v>
      </c>
      <c r="E34" t="s">
        <v>13</v>
      </c>
      <c r="F34" t="s">
        <v>82</v>
      </c>
      <c r="G34" t="s">
        <v>73</v>
      </c>
      <c r="H34">
        <v>1</v>
      </c>
      <c r="I34">
        <v>0</v>
      </c>
      <c r="J34">
        <v>0</v>
      </c>
      <c r="K34">
        <v>60</v>
      </c>
      <c r="L34">
        <f t="shared" si="0"/>
        <v>756</v>
      </c>
      <c r="M34">
        <f t="shared" si="1"/>
        <v>704.8</v>
      </c>
      <c r="N34">
        <f t="shared" si="2"/>
        <v>653.6</v>
      </c>
      <c r="O34" t="s">
        <v>85</v>
      </c>
      <c r="Q34" t="s">
        <v>157</v>
      </c>
    </row>
    <row r="35" spans="2:17" x14ac:dyDescent="0.3">
      <c r="B35">
        <v>33</v>
      </c>
      <c r="C35">
        <v>4</v>
      </c>
      <c r="D35">
        <v>1</v>
      </c>
      <c r="E35" t="s">
        <v>13</v>
      </c>
      <c r="F35" t="s">
        <v>86</v>
      </c>
      <c r="G35" t="s">
        <v>77</v>
      </c>
      <c r="H35">
        <v>1</v>
      </c>
      <c r="I35">
        <v>0</v>
      </c>
      <c r="J35">
        <v>0</v>
      </c>
      <c r="K35">
        <v>40</v>
      </c>
      <c r="L35">
        <f t="shared" si="0"/>
        <v>496</v>
      </c>
      <c r="M35">
        <f t="shared" si="1"/>
        <v>456.79999999999995</v>
      </c>
      <c r="N35">
        <f t="shared" si="2"/>
        <v>417.6</v>
      </c>
      <c r="O35" t="s">
        <v>89</v>
      </c>
      <c r="Q35" t="s">
        <v>154</v>
      </c>
    </row>
    <row r="36" spans="2:17" x14ac:dyDescent="0.3">
      <c r="B36">
        <v>34</v>
      </c>
      <c r="C36">
        <v>5</v>
      </c>
      <c r="D36">
        <v>2</v>
      </c>
      <c r="E36" t="s">
        <v>13</v>
      </c>
      <c r="F36" t="s">
        <v>87</v>
      </c>
      <c r="G36" t="s">
        <v>77</v>
      </c>
      <c r="H36">
        <v>1</v>
      </c>
      <c r="I36">
        <v>0</v>
      </c>
      <c r="J36">
        <v>0</v>
      </c>
      <c r="K36">
        <v>50</v>
      </c>
      <c r="L36">
        <f t="shared" si="0"/>
        <v>625</v>
      </c>
      <c r="M36">
        <f t="shared" si="1"/>
        <v>580</v>
      </c>
      <c r="N36">
        <f t="shared" si="2"/>
        <v>535</v>
      </c>
      <c r="O36" t="s">
        <v>90</v>
      </c>
      <c r="Q36" t="s">
        <v>155</v>
      </c>
    </row>
    <row r="37" spans="2:17" x14ac:dyDescent="0.3">
      <c r="B37">
        <v>35</v>
      </c>
      <c r="C37">
        <v>6</v>
      </c>
      <c r="D37">
        <v>3</v>
      </c>
      <c r="E37" t="s">
        <v>13</v>
      </c>
      <c r="F37" t="s">
        <v>88</v>
      </c>
      <c r="G37" t="s">
        <v>77</v>
      </c>
      <c r="H37">
        <v>1</v>
      </c>
      <c r="I37">
        <v>0</v>
      </c>
      <c r="J37">
        <v>0</v>
      </c>
      <c r="K37">
        <v>60</v>
      </c>
      <c r="L37">
        <f t="shared" si="0"/>
        <v>756</v>
      </c>
      <c r="M37">
        <f t="shared" si="1"/>
        <v>704.8</v>
      </c>
      <c r="N37">
        <f t="shared" si="2"/>
        <v>653.6</v>
      </c>
      <c r="O37" t="s">
        <v>91</v>
      </c>
      <c r="Q37" t="s">
        <v>156</v>
      </c>
    </row>
    <row r="38" spans="2:17" x14ac:dyDescent="0.3">
      <c r="B38">
        <v>36</v>
      </c>
      <c r="C38">
        <v>4</v>
      </c>
      <c r="D38">
        <v>1</v>
      </c>
      <c r="E38" t="s">
        <v>16</v>
      </c>
      <c r="F38" t="s">
        <v>92</v>
      </c>
      <c r="G38" t="s">
        <v>73</v>
      </c>
      <c r="H38">
        <v>1</v>
      </c>
      <c r="I38">
        <v>0</v>
      </c>
      <c r="J38">
        <v>0</v>
      </c>
      <c r="K38">
        <v>40</v>
      </c>
      <c r="L38">
        <f t="shared" si="0"/>
        <v>496</v>
      </c>
      <c r="M38">
        <f t="shared" si="1"/>
        <v>456.79999999999995</v>
      </c>
      <c r="N38">
        <f t="shared" si="2"/>
        <v>417.6</v>
      </c>
      <c r="O38" t="s">
        <v>95</v>
      </c>
      <c r="Q38" t="s">
        <v>158</v>
      </c>
    </row>
    <row r="39" spans="2:17" x14ac:dyDescent="0.3">
      <c r="B39">
        <v>37</v>
      </c>
      <c r="C39">
        <v>5</v>
      </c>
      <c r="D39">
        <v>2</v>
      </c>
      <c r="E39" t="s">
        <v>16</v>
      </c>
      <c r="F39" t="s">
        <v>93</v>
      </c>
      <c r="G39" t="s">
        <v>73</v>
      </c>
      <c r="H39">
        <v>1</v>
      </c>
      <c r="I39">
        <v>0</v>
      </c>
      <c r="J39">
        <v>0</v>
      </c>
      <c r="K39">
        <v>50</v>
      </c>
      <c r="L39">
        <f t="shared" si="0"/>
        <v>625</v>
      </c>
      <c r="M39">
        <f t="shared" si="1"/>
        <v>580</v>
      </c>
      <c r="N39">
        <f t="shared" si="2"/>
        <v>535</v>
      </c>
      <c r="O39" t="s">
        <v>96</v>
      </c>
      <c r="Q39" t="s">
        <v>159</v>
      </c>
    </row>
    <row r="40" spans="2:17" x14ac:dyDescent="0.3">
      <c r="B40">
        <v>38</v>
      </c>
      <c r="C40">
        <v>6</v>
      </c>
      <c r="D40">
        <v>3</v>
      </c>
      <c r="E40" t="s">
        <v>16</v>
      </c>
      <c r="F40" t="s">
        <v>94</v>
      </c>
      <c r="G40" t="s">
        <v>73</v>
      </c>
      <c r="H40">
        <v>1</v>
      </c>
      <c r="I40">
        <v>0</v>
      </c>
      <c r="J40">
        <v>0</v>
      </c>
      <c r="K40">
        <v>60</v>
      </c>
      <c r="L40">
        <f t="shared" si="0"/>
        <v>756</v>
      </c>
      <c r="M40">
        <f t="shared" si="1"/>
        <v>704.8</v>
      </c>
      <c r="N40">
        <f t="shared" si="2"/>
        <v>653.6</v>
      </c>
      <c r="O40" t="s">
        <v>97</v>
      </c>
      <c r="Q40" t="s">
        <v>160</v>
      </c>
    </row>
    <row r="41" spans="2:17" x14ac:dyDescent="0.3">
      <c r="B41">
        <v>39</v>
      </c>
      <c r="C41">
        <v>4</v>
      </c>
      <c r="D41">
        <v>1</v>
      </c>
      <c r="E41" t="s">
        <v>17</v>
      </c>
      <c r="F41" t="s">
        <v>98</v>
      </c>
      <c r="G41" t="s">
        <v>73</v>
      </c>
      <c r="H41">
        <v>1</v>
      </c>
      <c r="I41">
        <v>0</v>
      </c>
      <c r="J41">
        <v>0</v>
      </c>
      <c r="K41">
        <v>40</v>
      </c>
      <c r="L41">
        <f t="shared" si="0"/>
        <v>496</v>
      </c>
      <c r="M41">
        <f t="shared" si="1"/>
        <v>456.79999999999995</v>
      </c>
      <c r="N41">
        <f t="shared" si="2"/>
        <v>417.6</v>
      </c>
      <c r="O41" t="s">
        <v>101</v>
      </c>
      <c r="Q41" t="s">
        <v>161</v>
      </c>
    </row>
    <row r="42" spans="2:17" x14ac:dyDescent="0.3">
      <c r="B42">
        <v>40</v>
      </c>
      <c r="C42">
        <v>5</v>
      </c>
      <c r="D42">
        <v>2</v>
      </c>
      <c r="E42" t="s">
        <v>17</v>
      </c>
      <c r="F42" t="s">
        <v>99</v>
      </c>
      <c r="G42" t="s">
        <v>73</v>
      </c>
      <c r="H42">
        <v>1</v>
      </c>
      <c r="I42">
        <v>0</v>
      </c>
      <c r="J42">
        <v>0</v>
      </c>
      <c r="K42">
        <v>50</v>
      </c>
      <c r="L42">
        <f t="shared" si="0"/>
        <v>625</v>
      </c>
      <c r="M42">
        <f t="shared" si="1"/>
        <v>580</v>
      </c>
      <c r="N42">
        <f t="shared" si="2"/>
        <v>535</v>
      </c>
      <c r="O42" t="s">
        <v>102</v>
      </c>
      <c r="Q42" t="s">
        <v>162</v>
      </c>
    </row>
    <row r="43" spans="2:17" x14ac:dyDescent="0.3">
      <c r="B43">
        <v>41</v>
      </c>
      <c r="C43">
        <v>6</v>
      </c>
      <c r="D43">
        <v>3</v>
      </c>
      <c r="E43" t="s">
        <v>17</v>
      </c>
      <c r="F43" t="s">
        <v>100</v>
      </c>
      <c r="G43" t="s">
        <v>73</v>
      </c>
      <c r="H43">
        <v>1</v>
      </c>
      <c r="I43">
        <v>0</v>
      </c>
      <c r="J43">
        <v>0</v>
      </c>
      <c r="K43">
        <v>60</v>
      </c>
      <c r="L43">
        <f t="shared" si="0"/>
        <v>756</v>
      </c>
      <c r="M43">
        <f t="shared" si="1"/>
        <v>704.8</v>
      </c>
      <c r="N43">
        <f t="shared" si="2"/>
        <v>653.6</v>
      </c>
      <c r="O43" t="s">
        <v>103</v>
      </c>
      <c r="Q43" t="s">
        <v>163</v>
      </c>
    </row>
    <row r="44" spans="2:17" x14ac:dyDescent="0.3">
      <c r="B44">
        <v>42</v>
      </c>
      <c r="C44">
        <v>4</v>
      </c>
      <c r="D44">
        <v>1</v>
      </c>
      <c r="E44" t="s">
        <v>16</v>
      </c>
      <c r="F44" t="s">
        <v>104</v>
      </c>
      <c r="G44" t="s">
        <v>77</v>
      </c>
      <c r="H44">
        <v>1</v>
      </c>
      <c r="I44">
        <v>0</v>
      </c>
      <c r="J44">
        <v>0</v>
      </c>
      <c r="K44">
        <v>40</v>
      </c>
      <c r="L44">
        <f t="shared" si="0"/>
        <v>496</v>
      </c>
      <c r="M44">
        <f t="shared" si="1"/>
        <v>456.79999999999995</v>
      </c>
      <c r="N44">
        <f t="shared" si="2"/>
        <v>417.6</v>
      </c>
      <c r="O44" t="s">
        <v>107</v>
      </c>
      <c r="Q44" t="s">
        <v>164</v>
      </c>
    </row>
    <row r="45" spans="2:17" x14ac:dyDescent="0.3">
      <c r="B45">
        <v>43</v>
      </c>
      <c r="C45">
        <v>5</v>
      </c>
      <c r="D45">
        <v>2</v>
      </c>
      <c r="E45" t="s">
        <v>16</v>
      </c>
      <c r="F45" t="s">
        <v>105</v>
      </c>
      <c r="G45" t="s">
        <v>77</v>
      </c>
      <c r="H45">
        <v>1</v>
      </c>
      <c r="I45">
        <v>0</v>
      </c>
      <c r="J45">
        <v>0</v>
      </c>
      <c r="K45">
        <v>50</v>
      </c>
      <c r="L45">
        <f t="shared" si="0"/>
        <v>625</v>
      </c>
      <c r="M45">
        <f t="shared" si="1"/>
        <v>580</v>
      </c>
      <c r="N45">
        <f t="shared" si="2"/>
        <v>535</v>
      </c>
      <c r="O45" t="s">
        <v>108</v>
      </c>
      <c r="Q45" t="s">
        <v>165</v>
      </c>
    </row>
    <row r="46" spans="2:17" x14ac:dyDescent="0.3">
      <c r="B46">
        <v>44</v>
      </c>
      <c r="C46">
        <v>6</v>
      </c>
      <c r="D46">
        <v>3</v>
      </c>
      <c r="E46" t="s">
        <v>16</v>
      </c>
      <c r="F46" t="s">
        <v>106</v>
      </c>
      <c r="G46" t="s">
        <v>77</v>
      </c>
      <c r="H46">
        <v>1</v>
      </c>
      <c r="I46">
        <v>0</v>
      </c>
      <c r="J46">
        <v>0</v>
      </c>
      <c r="K46">
        <v>60</v>
      </c>
      <c r="L46">
        <f t="shared" si="0"/>
        <v>756</v>
      </c>
      <c r="M46">
        <f t="shared" si="1"/>
        <v>704.8</v>
      </c>
      <c r="N46">
        <f t="shared" si="2"/>
        <v>653.6</v>
      </c>
      <c r="O46" t="s">
        <v>109</v>
      </c>
      <c r="Q46" t="s">
        <v>166</v>
      </c>
    </row>
    <row r="47" spans="2:17" x14ac:dyDescent="0.3">
      <c r="B47">
        <v>45</v>
      </c>
      <c r="C47">
        <v>4</v>
      </c>
      <c r="D47">
        <v>1</v>
      </c>
      <c r="E47" t="s">
        <v>17</v>
      </c>
      <c r="F47" t="s">
        <v>113</v>
      </c>
      <c r="G47" t="s">
        <v>77</v>
      </c>
      <c r="H47">
        <v>1</v>
      </c>
      <c r="I47">
        <v>0</v>
      </c>
      <c r="J47">
        <v>0</v>
      </c>
      <c r="K47">
        <v>40</v>
      </c>
      <c r="L47">
        <f t="shared" si="0"/>
        <v>496</v>
      </c>
      <c r="M47">
        <f t="shared" si="1"/>
        <v>456.79999999999995</v>
      </c>
      <c r="N47">
        <f t="shared" si="2"/>
        <v>417.6</v>
      </c>
      <c r="O47" t="s">
        <v>110</v>
      </c>
      <c r="Q47" t="s">
        <v>182</v>
      </c>
    </row>
    <row r="48" spans="2:17" x14ac:dyDescent="0.3">
      <c r="B48">
        <v>46</v>
      </c>
      <c r="C48">
        <v>5</v>
      </c>
      <c r="D48">
        <v>2</v>
      </c>
      <c r="E48" t="s">
        <v>17</v>
      </c>
      <c r="F48" t="s">
        <v>115</v>
      </c>
      <c r="G48" t="s">
        <v>77</v>
      </c>
      <c r="H48">
        <v>1</v>
      </c>
      <c r="I48">
        <v>0</v>
      </c>
      <c r="J48">
        <v>0</v>
      </c>
      <c r="K48">
        <v>50</v>
      </c>
      <c r="L48">
        <f t="shared" si="0"/>
        <v>625</v>
      </c>
      <c r="M48">
        <f t="shared" si="1"/>
        <v>580</v>
      </c>
      <c r="N48">
        <f t="shared" si="2"/>
        <v>535</v>
      </c>
      <c r="O48" t="s">
        <v>111</v>
      </c>
      <c r="Q48" t="s">
        <v>183</v>
      </c>
    </row>
    <row r="49" spans="2:17" x14ac:dyDescent="0.3">
      <c r="B49">
        <v>47</v>
      </c>
      <c r="C49">
        <v>6</v>
      </c>
      <c r="D49">
        <v>3</v>
      </c>
      <c r="E49" t="s">
        <v>17</v>
      </c>
      <c r="F49" t="s">
        <v>114</v>
      </c>
      <c r="G49" t="s">
        <v>77</v>
      </c>
      <c r="H49">
        <v>1</v>
      </c>
      <c r="I49">
        <v>0</v>
      </c>
      <c r="J49">
        <v>0</v>
      </c>
      <c r="K49">
        <v>60</v>
      </c>
      <c r="L49">
        <f t="shared" si="0"/>
        <v>756</v>
      </c>
      <c r="M49">
        <f t="shared" si="1"/>
        <v>704.8</v>
      </c>
      <c r="N49">
        <f t="shared" si="2"/>
        <v>653.6</v>
      </c>
      <c r="O49" t="s">
        <v>112</v>
      </c>
      <c r="Q49" t="s">
        <v>184</v>
      </c>
    </row>
    <row r="50" spans="2:17" x14ac:dyDescent="0.3">
      <c r="B50">
        <v>48</v>
      </c>
      <c r="C50">
        <v>4</v>
      </c>
      <c r="D50">
        <v>1</v>
      </c>
      <c r="E50" t="s">
        <v>13</v>
      </c>
      <c r="F50" t="s">
        <v>119</v>
      </c>
      <c r="G50" t="s">
        <v>77</v>
      </c>
      <c r="H50">
        <v>1</v>
      </c>
      <c r="I50">
        <v>0</v>
      </c>
      <c r="J50">
        <v>0</v>
      </c>
      <c r="K50">
        <v>40</v>
      </c>
      <c r="L50">
        <f t="shared" si="0"/>
        <v>496</v>
      </c>
      <c r="M50">
        <f t="shared" si="1"/>
        <v>456.79999999999995</v>
      </c>
      <c r="N50">
        <f t="shared" si="2"/>
        <v>417.6</v>
      </c>
      <c r="O50" t="s">
        <v>116</v>
      </c>
      <c r="Q50" t="s">
        <v>173</v>
      </c>
    </row>
    <row r="51" spans="2:17" x14ac:dyDescent="0.3">
      <c r="B51">
        <v>49</v>
      </c>
      <c r="C51">
        <v>5</v>
      </c>
      <c r="D51">
        <v>2</v>
      </c>
      <c r="E51" t="s">
        <v>13</v>
      </c>
      <c r="F51" t="s">
        <v>120</v>
      </c>
      <c r="G51" t="s">
        <v>77</v>
      </c>
      <c r="H51">
        <v>1</v>
      </c>
      <c r="I51">
        <v>0</v>
      </c>
      <c r="J51">
        <v>0</v>
      </c>
      <c r="K51">
        <v>50</v>
      </c>
      <c r="L51">
        <f t="shared" si="0"/>
        <v>625</v>
      </c>
      <c r="M51">
        <f t="shared" si="1"/>
        <v>580</v>
      </c>
      <c r="N51">
        <f t="shared" si="2"/>
        <v>535</v>
      </c>
      <c r="O51" t="s">
        <v>117</v>
      </c>
      <c r="Q51" t="s">
        <v>174</v>
      </c>
    </row>
    <row r="52" spans="2:17" x14ac:dyDescent="0.3">
      <c r="B52">
        <v>50</v>
      </c>
      <c r="C52">
        <v>6</v>
      </c>
      <c r="D52">
        <v>3</v>
      </c>
      <c r="E52" t="s">
        <v>13</v>
      </c>
      <c r="F52" t="s">
        <v>121</v>
      </c>
      <c r="G52" t="s">
        <v>77</v>
      </c>
      <c r="H52">
        <v>1</v>
      </c>
      <c r="I52">
        <v>0</v>
      </c>
      <c r="J52">
        <v>0</v>
      </c>
      <c r="K52">
        <v>60</v>
      </c>
      <c r="L52">
        <f t="shared" si="0"/>
        <v>756</v>
      </c>
      <c r="M52">
        <f t="shared" si="1"/>
        <v>704.8</v>
      </c>
      <c r="N52">
        <f t="shared" si="2"/>
        <v>653.6</v>
      </c>
      <c r="O52" t="s">
        <v>118</v>
      </c>
      <c r="Q52" t="s">
        <v>175</v>
      </c>
    </row>
    <row r="53" spans="2:17" x14ac:dyDescent="0.3">
      <c r="B53">
        <v>51</v>
      </c>
      <c r="C53">
        <v>4</v>
      </c>
      <c r="D53">
        <v>1</v>
      </c>
      <c r="E53" t="s">
        <v>17</v>
      </c>
      <c r="F53" t="s">
        <v>125</v>
      </c>
      <c r="G53" t="s">
        <v>73</v>
      </c>
      <c r="H53">
        <v>1</v>
      </c>
      <c r="I53">
        <v>0</v>
      </c>
      <c r="J53">
        <v>0</v>
      </c>
      <c r="K53">
        <v>40</v>
      </c>
      <c r="L53">
        <f t="shared" si="0"/>
        <v>496</v>
      </c>
      <c r="M53">
        <f t="shared" si="1"/>
        <v>456.79999999999995</v>
      </c>
      <c r="N53">
        <f t="shared" si="2"/>
        <v>417.6</v>
      </c>
      <c r="O53" t="s">
        <v>122</v>
      </c>
      <c r="Q53" t="s">
        <v>176</v>
      </c>
    </row>
    <row r="54" spans="2:17" x14ac:dyDescent="0.3">
      <c r="B54">
        <v>52</v>
      </c>
      <c r="C54">
        <v>5</v>
      </c>
      <c r="D54">
        <v>2</v>
      </c>
      <c r="E54" t="s">
        <v>17</v>
      </c>
      <c r="F54" t="s">
        <v>126</v>
      </c>
      <c r="G54" t="s">
        <v>73</v>
      </c>
      <c r="H54">
        <v>1</v>
      </c>
      <c r="I54">
        <v>0</v>
      </c>
      <c r="J54">
        <v>0</v>
      </c>
      <c r="K54">
        <v>50</v>
      </c>
      <c r="L54">
        <f t="shared" si="0"/>
        <v>625</v>
      </c>
      <c r="M54">
        <f t="shared" si="1"/>
        <v>580</v>
      </c>
      <c r="N54">
        <f t="shared" si="2"/>
        <v>535</v>
      </c>
      <c r="O54" t="s">
        <v>123</v>
      </c>
      <c r="Q54" t="s">
        <v>177</v>
      </c>
    </row>
    <row r="55" spans="2:17" x14ac:dyDescent="0.3">
      <c r="B55">
        <v>53</v>
      </c>
      <c r="C55">
        <v>6</v>
      </c>
      <c r="D55">
        <v>3</v>
      </c>
      <c r="E55" t="s">
        <v>17</v>
      </c>
      <c r="F55" t="s">
        <v>127</v>
      </c>
      <c r="G55" t="s">
        <v>73</v>
      </c>
      <c r="H55">
        <v>1</v>
      </c>
      <c r="I55">
        <v>0</v>
      </c>
      <c r="J55">
        <v>0</v>
      </c>
      <c r="K55">
        <v>60</v>
      </c>
      <c r="L55">
        <f t="shared" si="0"/>
        <v>756</v>
      </c>
      <c r="M55">
        <f t="shared" si="1"/>
        <v>704.8</v>
      </c>
      <c r="N55">
        <f t="shared" si="2"/>
        <v>653.6</v>
      </c>
      <c r="O55" t="s">
        <v>124</v>
      </c>
      <c r="Q55" t="s">
        <v>178</v>
      </c>
    </row>
    <row r="56" spans="2:17" x14ac:dyDescent="0.3">
      <c r="B56">
        <v>54</v>
      </c>
      <c r="C56">
        <v>4</v>
      </c>
      <c r="D56">
        <v>1</v>
      </c>
      <c r="E56" t="s">
        <v>16</v>
      </c>
      <c r="F56" t="s">
        <v>131</v>
      </c>
      <c r="G56" t="s">
        <v>73</v>
      </c>
      <c r="H56">
        <v>1</v>
      </c>
      <c r="I56">
        <v>0</v>
      </c>
      <c r="J56">
        <v>0</v>
      </c>
      <c r="K56">
        <v>40</v>
      </c>
      <c r="L56">
        <f t="shared" si="0"/>
        <v>496</v>
      </c>
      <c r="M56">
        <f t="shared" si="1"/>
        <v>456.79999999999995</v>
      </c>
      <c r="N56">
        <f t="shared" si="2"/>
        <v>417.6</v>
      </c>
      <c r="O56" t="s">
        <v>129</v>
      </c>
      <c r="Q56" t="s">
        <v>170</v>
      </c>
    </row>
    <row r="57" spans="2:17" x14ac:dyDescent="0.3">
      <c r="B57">
        <v>55</v>
      </c>
      <c r="C57">
        <v>5</v>
      </c>
      <c r="D57">
        <v>2</v>
      </c>
      <c r="E57" t="s">
        <v>16</v>
      </c>
      <c r="F57" t="s">
        <v>132</v>
      </c>
      <c r="G57" t="s">
        <v>73</v>
      </c>
      <c r="H57">
        <v>1</v>
      </c>
      <c r="I57">
        <v>0</v>
      </c>
      <c r="J57">
        <v>0</v>
      </c>
      <c r="K57">
        <v>50</v>
      </c>
      <c r="L57">
        <f t="shared" si="0"/>
        <v>625</v>
      </c>
      <c r="M57">
        <f t="shared" si="1"/>
        <v>580</v>
      </c>
      <c r="N57">
        <f t="shared" si="2"/>
        <v>535</v>
      </c>
      <c r="O57" t="s">
        <v>128</v>
      </c>
      <c r="Q57" t="s">
        <v>171</v>
      </c>
    </row>
    <row r="58" spans="2:17" x14ac:dyDescent="0.3">
      <c r="B58">
        <v>56</v>
      </c>
      <c r="C58">
        <v>6</v>
      </c>
      <c r="D58">
        <v>3</v>
      </c>
      <c r="E58" t="s">
        <v>16</v>
      </c>
      <c r="F58" t="s">
        <v>133</v>
      </c>
      <c r="G58" t="s">
        <v>73</v>
      </c>
      <c r="H58">
        <v>1</v>
      </c>
      <c r="I58">
        <v>0</v>
      </c>
      <c r="J58">
        <v>0</v>
      </c>
      <c r="K58">
        <v>60</v>
      </c>
      <c r="L58">
        <f t="shared" si="0"/>
        <v>756</v>
      </c>
      <c r="M58">
        <f t="shared" si="1"/>
        <v>704.8</v>
      </c>
      <c r="N58">
        <f t="shared" si="2"/>
        <v>653.6</v>
      </c>
      <c r="O58" t="s">
        <v>130</v>
      </c>
      <c r="Q58" t="s">
        <v>172</v>
      </c>
    </row>
    <row r="59" spans="2:17" x14ac:dyDescent="0.3">
      <c r="B59">
        <v>57</v>
      </c>
      <c r="C59">
        <v>4</v>
      </c>
      <c r="D59">
        <v>1</v>
      </c>
      <c r="E59" t="s">
        <v>16</v>
      </c>
      <c r="F59" t="s">
        <v>137</v>
      </c>
      <c r="G59" t="s">
        <v>73</v>
      </c>
      <c r="H59">
        <v>1</v>
      </c>
      <c r="I59">
        <v>0</v>
      </c>
      <c r="J59">
        <v>0</v>
      </c>
      <c r="K59">
        <v>40</v>
      </c>
      <c r="L59">
        <f t="shared" si="0"/>
        <v>496</v>
      </c>
      <c r="M59">
        <f t="shared" si="1"/>
        <v>456.79999999999995</v>
      </c>
      <c r="N59">
        <f t="shared" si="2"/>
        <v>417.6</v>
      </c>
      <c r="O59" t="s">
        <v>134</v>
      </c>
      <c r="Q59" t="s">
        <v>179</v>
      </c>
    </row>
    <row r="60" spans="2:17" x14ac:dyDescent="0.3">
      <c r="B60">
        <v>58</v>
      </c>
      <c r="C60">
        <v>5</v>
      </c>
      <c r="D60">
        <v>2</v>
      </c>
      <c r="E60" t="s">
        <v>16</v>
      </c>
      <c r="F60" t="s">
        <v>138</v>
      </c>
      <c r="G60" t="s">
        <v>73</v>
      </c>
      <c r="H60">
        <v>1</v>
      </c>
      <c r="I60">
        <v>0</v>
      </c>
      <c r="J60">
        <v>0</v>
      </c>
      <c r="K60">
        <v>50</v>
      </c>
      <c r="L60">
        <f t="shared" si="0"/>
        <v>625</v>
      </c>
      <c r="M60">
        <f t="shared" si="1"/>
        <v>580</v>
      </c>
      <c r="N60">
        <f t="shared" si="2"/>
        <v>535</v>
      </c>
      <c r="O60" t="s">
        <v>135</v>
      </c>
      <c r="Q60" t="s">
        <v>180</v>
      </c>
    </row>
    <row r="61" spans="2:17" x14ac:dyDescent="0.3">
      <c r="B61">
        <v>59</v>
      </c>
      <c r="C61">
        <v>6</v>
      </c>
      <c r="D61">
        <v>3</v>
      </c>
      <c r="E61" t="s">
        <v>16</v>
      </c>
      <c r="F61" t="s">
        <v>139</v>
      </c>
      <c r="G61" t="s">
        <v>73</v>
      </c>
      <c r="H61">
        <v>1</v>
      </c>
      <c r="I61">
        <v>0</v>
      </c>
      <c r="J61">
        <v>0</v>
      </c>
      <c r="K61">
        <v>60</v>
      </c>
      <c r="L61">
        <f t="shared" si="0"/>
        <v>756</v>
      </c>
      <c r="M61">
        <f t="shared" si="1"/>
        <v>704.8</v>
      </c>
      <c r="N61">
        <f t="shared" si="2"/>
        <v>653.6</v>
      </c>
      <c r="O61" t="s">
        <v>136</v>
      </c>
      <c r="Q61" t="s">
        <v>181</v>
      </c>
    </row>
    <row r="62" spans="2:17" x14ac:dyDescent="0.3">
      <c r="B62">
        <v>60</v>
      </c>
      <c r="C62">
        <v>4</v>
      </c>
      <c r="D62">
        <v>1</v>
      </c>
      <c r="E62" t="s">
        <v>17</v>
      </c>
      <c r="F62" t="s">
        <v>144</v>
      </c>
      <c r="G62" t="s">
        <v>77</v>
      </c>
      <c r="H62">
        <v>1</v>
      </c>
      <c r="I62">
        <v>0</v>
      </c>
      <c r="J62">
        <v>0</v>
      </c>
      <c r="K62">
        <v>40</v>
      </c>
      <c r="L62">
        <f t="shared" si="0"/>
        <v>496</v>
      </c>
      <c r="M62">
        <f t="shared" si="1"/>
        <v>456.79999999999995</v>
      </c>
      <c r="N62">
        <f t="shared" si="2"/>
        <v>417.6</v>
      </c>
      <c r="O62" t="s">
        <v>140</v>
      </c>
      <c r="Q62" t="s">
        <v>187</v>
      </c>
    </row>
    <row r="63" spans="2:17" x14ac:dyDescent="0.3">
      <c r="B63">
        <v>61</v>
      </c>
      <c r="C63">
        <v>5</v>
      </c>
      <c r="D63">
        <v>2</v>
      </c>
      <c r="E63" t="s">
        <v>17</v>
      </c>
      <c r="F63" t="s">
        <v>145</v>
      </c>
      <c r="G63" t="s">
        <v>77</v>
      </c>
      <c r="H63">
        <v>1</v>
      </c>
      <c r="I63">
        <v>0</v>
      </c>
      <c r="J63">
        <v>0</v>
      </c>
      <c r="K63">
        <v>50</v>
      </c>
      <c r="L63">
        <f t="shared" si="0"/>
        <v>625</v>
      </c>
      <c r="M63">
        <f t="shared" si="1"/>
        <v>580</v>
      </c>
      <c r="N63">
        <f t="shared" si="2"/>
        <v>535</v>
      </c>
      <c r="O63" t="s">
        <v>141</v>
      </c>
      <c r="Q63" t="s">
        <v>188</v>
      </c>
    </row>
    <row r="64" spans="2:17" x14ac:dyDescent="0.3">
      <c r="B64">
        <v>62</v>
      </c>
      <c r="C64">
        <v>6</v>
      </c>
      <c r="D64">
        <v>3</v>
      </c>
      <c r="E64" t="s">
        <v>17</v>
      </c>
      <c r="F64" t="s">
        <v>143</v>
      </c>
      <c r="G64" t="s">
        <v>77</v>
      </c>
      <c r="H64">
        <v>1</v>
      </c>
      <c r="I64">
        <v>0</v>
      </c>
      <c r="J64">
        <v>0</v>
      </c>
      <c r="K64">
        <v>60</v>
      </c>
      <c r="L64">
        <f t="shared" si="0"/>
        <v>756</v>
      </c>
      <c r="M64">
        <f t="shared" si="1"/>
        <v>704.8</v>
      </c>
      <c r="N64">
        <f t="shared" si="2"/>
        <v>653.6</v>
      </c>
      <c r="O64" t="s">
        <v>142</v>
      </c>
      <c r="Q64" t="s">
        <v>189</v>
      </c>
    </row>
    <row r="65" spans="2:17" x14ac:dyDescent="0.3">
      <c r="B65">
        <v>63</v>
      </c>
      <c r="C65">
        <v>4</v>
      </c>
      <c r="D65">
        <v>1</v>
      </c>
      <c r="E65" t="s">
        <v>17</v>
      </c>
      <c r="F65" t="s">
        <v>149</v>
      </c>
      <c r="G65" t="s">
        <v>77</v>
      </c>
      <c r="H65">
        <v>1</v>
      </c>
      <c r="I65">
        <v>0</v>
      </c>
      <c r="J65">
        <v>0</v>
      </c>
      <c r="K65">
        <v>40</v>
      </c>
      <c r="L65">
        <f t="shared" si="0"/>
        <v>496</v>
      </c>
      <c r="M65">
        <f t="shared" si="1"/>
        <v>456.79999999999995</v>
      </c>
      <c r="N65">
        <f t="shared" si="2"/>
        <v>417.6</v>
      </c>
      <c r="O65" t="s">
        <v>146</v>
      </c>
      <c r="Q65" t="s">
        <v>167</v>
      </c>
    </row>
    <row r="66" spans="2:17" x14ac:dyDescent="0.3">
      <c r="B66">
        <v>64</v>
      </c>
      <c r="C66">
        <v>5</v>
      </c>
      <c r="D66">
        <v>2</v>
      </c>
      <c r="E66" t="s">
        <v>17</v>
      </c>
      <c r="F66" t="s">
        <v>150</v>
      </c>
      <c r="G66" t="s">
        <v>77</v>
      </c>
      <c r="H66">
        <v>1</v>
      </c>
      <c r="I66">
        <v>0</v>
      </c>
      <c r="J66">
        <v>0</v>
      </c>
      <c r="K66">
        <v>50</v>
      </c>
      <c r="L66">
        <f t="shared" si="0"/>
        <v>625</v>
      </c>
      <c r="M66">
        <f t="shared" si="1"/>
        <v>580</v>
      </c>
      <c r="N66">
        <f t="shared" si="2"/>
        <v>535</v>
      </c>
      <c r="O66" t="s">
        <v>147</v>
      </c>
      <c r="Q66" t="s">
        <v>168</v>
      </c>
    </row>
    <row r="67" spans="2:17" x14ac:dyDescent="0.3">
      <c r="B67">
        <v>65</v>
      </c>
      <c r="C67">
        <v>6</v>
      </c>
      <c r="D67">
        <v>3</v>
      </c>
      <c r="E67" t="s">
        <v>17</v>
      </c>
      <c r="F67" t="s">
        <v>151</v>
      </c>
      <c r="G67" t="s">
        <v>77</v>
      </c>
      <c r="H67">
        <v>1</v>
      </c>
      <c r="I67">
        <v>0</v>
      </c>
      <c r="J67">
        <v>0</v>
      </c>
      <c r="K67">
        <v>60</v>
      </c>
      <c r="L67">
        <f t="shared" ref="L67" si="3">($H67*100+$P67)*($K67/100+1)*(1+$C67/10)+(($C67-1)*100)</f>
        <v>756</v>
      </c>
      <c r="M67">
        <f t="shared" ref="M67" si="4">($H67*80+$P67)*($K67/100+1)*(1+$C67/10)+(($C67-1)*100)</f>
        <v>704.8</v>
      </c>
      <c r="N67">
        <f t="shared" ref="N67" si="5">($H67*60+$P67)*($K67/100+1)*(1+$C67/10)+(($C67-1)*100)</f>
        <v>653.6</v>
      </c>
      <c r="O67" t="s">
        <v>148</v>
      </c>
      <c r="Q67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2024-06-19T12:39:23Z</dcterms:modified>
</cp:coreProperties>
</file>